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E:\田之上\"/>
    </mc:Choice>
  </mc:AlternateContent>
  <xr:revisionPtr revIDLastSave="0" documentId="13_ncr:1_{7257D3F4-7D36-498C-940B-77B0711CF985}" xr6:coauthVersionLast="47" xr6:coauthVersionMax="47" xr10:uidLastSave="{00000000-0000-0000-0000-000000000000}"/>
  <bookViews>
    <workbookView xWindow="28680" yWindow="-120" windowWidth="29040" windowHeight="15720" tabRatio="864" xr2:uid="{00000000-000D-0000-FFFF-FFFF00000000}"/>
  </bookViews>
  <sheets>
    <sheet name="添付書類一覧" sheetId="280" r:id="rId1"/>
    <sheet name="別紙36" sheetId="223" r:id="rId2"/>
    <sheet name="別紙36(記入例)" sheetId="224" r:id="rId3"/>
    <sheet name="別紙37" sheetId="225" r:id="rId4"/>
    <sheet name="別紙39" sheetId="226" r:id="rId5"/>
    <sheet name="別紙39（記入例）" sheetId="227" r:id="rId6"/>
    <sheet name="別紙40" sheetId="228" r:id="rId7"/>
    <sheet name="別紙41" sheetId="229" r:id="rId8"/>
    <sheet name="別紙42" sheetId="230" r:id="rId9"/>
    <sheet name="別紙42-2" sheetId="231" r:id="rId10"/>
    <sheet name="別紙43" sheetId="232" r:id="rId11"/>
    <sheet name="別紙44" sheetId="233" r:id="rId12"/>
    <sheet name="別紙44-2（別添）" sheetId="234" r:id="rId13"/>
    <sheet name="別紙44-3" sheetId="235" r:id="rId14"/>
    <sheet name="別紙44-4（別添）" sheetId="236" r:id="rId15"/>
    <sheet name="別紙45" sheetId="237" r:id="rId16"/>
    <sheet name="別紙47" sheetId="238" r:id="rId17"/>
    <sheet name="別47-2" sheetId="239" r:id="rId18"/>
    <sheet name="別紙47-2-2" sheetId="240" r:id="rId19"/>
    <sheet name="別紙48" sheetId="241" r:id="rId20"/>
    <sheet name="別紙49" sheetId="242" r:id="rId21"/>
    <sheet name="別紙49-2（別添１）" sheetId="243" r:id="rId22"/>
    <sheet name="別紙49-3（別添２）" sheetId="244" r:id="rId23"/>
    <sheet name="別紙50" sheetId="245" r:id="rId24"/>
    <sheet name="別紙51" sheetId="246" r:id="rId25"/>
    <sheet name="別紙53" sheetId="248" r:id="rId26"/>
    <sheet name="別紙54" sheetId="249" r:id="rId27"/>
    <sheet name="別紙55" sheetId="250" r:id="rId28"/>
    <sheet name="別紙56" sheetId="251" r:id="rId29"/>
    <sheet name="別紙57" sheetId="252" r:id="rId30"/>
    <sheet name="別紙58" sheetId="253" r:id="rId31"/>
    <sheet name="別紙59" sheetId="254" r:id="rId32"/>
    <sheet name="別紙60" sheetId="255" r:id="rId33"/>
    <sheet name="別紙61" sheetId="256" r:id="rId34"/>
    <sheet name="別紙62" sheetId="257" r:id="rId35"/>
    <sheet name="別紙63" sheetId="258" r:id="rId36"/>
    <sheet name="別紙63-2" sheetId="259" r:id="rId37"/>
    <sheet name="別紙63-3" sheetId="260" r:id="rId38"/>
    <sheet name="別紙64" sheetId="261" r:id="rId39"/>
    <sheet name="別紙65" sheetId="262" r:id="rId40"/>
    <sheet name="別紙65　参考書類 " sheetId="263" r:id="rId41"/>
    <sheet name="別紙65　参考書類 (記入例と解説)" sheetId="264" r:id="rId42"/>
    <sheet name="別紙66" sheetId="265" r:id="rId43"/>
    <sheet name="別紙67" sheetId="281" r:id="rId44"/>
    <sheet name="別紙67　別添参考様式（人員配置体制確認表）" sheetId="267" r:id="rId45"/>
    <sheet name="別紙67　別添参考様式（人員配置体制確認表 （記入例））" sheetId="268" r:id="rId46"/>
    <sheet name="別紙67　参考表" sheetId="269" r:id="rId47"/>
    <sheet name="別紙68" sheetId="270" r:id="rId48"/>
    <sheet name="別紙69" sheetId="271" r:id="rId49"/>
    <sheet name="別紙70" sheetId="272" r:id="rId50"/>
    <sheet name="別紙71" sheetId="273" r:id="rId51"/>
    <sheet name="別紙72" sheetId="274" r:id="rId52"/>
    <sheet name="別紙73" sheetId="275" r:id="rId53"/>
    <sheet name="別紙74" sheetId="276" r:id="rId54"/>
    <sheet name="別紙75" sheetId="277" r:id="rId55"/>
    <sheet name="別紙76" sheetId="278" r:id="rId56"/>
  </sheets>
  <externalReferences>
    <externalReference r:id="rId57"/>
    <externalReference r:id="rId58"/>
    <externalReference r:id="rId59"/>
    <externalReference r:id="rId60"/>
    <externalReference r:id="rId61"/>
    <externalReference r:id="rId62"/>
    <externalReference r:id="rId63"/>
    <externalReference r:id="rId64"/>
  </externalReferences>
  <definedNames>
    <definedName name="_____________________________________________________________________kk29" localSheetId="0">#REF!</definedName>
    <definedName name="_____________________________________________________________________kk29" localSheetId="43">#REF!</definedName>
    <definedName name="_____________________________________________________________________kk29">#REF!</definedName>
    <definedName name="____________________________________________________________________kk29" localSheetId="0">#REF!</definedName>
    <definedName name="____________________________________________________________________kk29" localSheetId="43">#REF!</definedName>
    <definedName name="____________________________________________________________________kk29">#REF!</definedName>
    <definedName name="___________________________________________________________________kk29" localSheetId="0">#REF!</definedName>
    <definedName name="___________________________________________________________________kk29" localSheetId="43">#REF!</definedName>
    <definedName name="___________________________________________________________________kk29">#REF!</definedName>
    <definedName name="__________________________________________________________________kk06" localSheetId="43">#REF!</definedName>
    <definedName name="__________________________________________________________________kk06">#REF!</definedName>
    <definedName name="__________________________________________________________________kk29" localSheetId="43">#REF!</definedName>
    <definedName name="__________________________________________________________________kk29">#REF!</definedName>
    <definedName name="_________________________________________________________________kk06" localSheetId="43">#REF!</definedName>
    <definedName name="_________________________________________________________________kk06">#REF!</definedName>
    <definedName name="_________________________________________________________________kk29" localSheetId="43">#REF!</definedName>
    <definedName name="_________________________________________________________________kk29">#REF!</definedName>
    <definedName name="________________________________________________________________kk06" localSheetId="43">#REF!</definedName>
    <definedName name="________________________________________________________________kk06">#REF!</definedName>
    <definedName name="________________________________________________________________kk29" localSheetId="43">#REF!</definedName>
    <definedName name="________________________________________________________________kk29">#REF!</definedName>
    <definedName name="_______________________________________________________________kk06" localSheetId="43">#REF!</definedName>
    <definedName name="_______________________________________________________________kk06">#REF!</definedName>
    <definedName name="_______________________________________________________________kk29" localSheetId="43">#REF!</definedName>
    <definedName name="_______________________________________________________________kk29">#REF!</definedName>
    <definedName name="______________________________________________________________kk06" localSheetId="43">#REF!</definedName>
    <definedName name="______________________________________________________________kk06">#REF!</definedName>
    <definedName name="______________________________________________________________kk29" localSheetId="43">#REF!</definedName>
    <definedName name="______________________________________________________________kk29">#REF!</definedName>
    <definedName name="_____________________________________________________________kk06" localSheetId="43">#REF!</definedName>
    <definedName name="_____________________________________________________________kk06">#REF!</definedName>
    <definedName name="_____________________________________________________________kk29" localSheetId="43">#REF!</definedName>
    <definedName name="_____________________________________________________________kk29">#REF!</definedName>
    <definedName name="____________________________________________________________kk06" localSheetId="43">#REF!</definedName>
    <definedName name="____________________________________________________________kk06">#REF!</definedName>
    <definedName name="____________________________________________________________kk29" localSheetId="43">#REF!</definedName>
    <definedName name="____________________________________________________________kk29">#REF!</definedName>
    <definedName name="___________________________________________________________kk06" localSheetId="43">#REF!</definedName>
    <definedName name="___________________________________________________________kk06">#REF!</definedName>
    <definedName name="___________________________________________________________kk29" localSheetId="43">#REF!</definedName>
    <definedName name="___________________________________________________________kk29">#REF!</definedName>
    <definedName name="__________________________________________________________kk06" localSheetId="43">#REF!</definedName>
    <definedName name="__________________________________________________________kk06">#REF!</definedName>
    <definedName name="__________________________________________________________kk29" localSheetId="43">#REF!</definedName>
    <definedName name="__________________________________________________________kk29">#REF!</definedName>
    <definedName name="_________________________________________________________kk06" localSheetId="43">#REF!</definedName>
    <definedName name="_________________________________________________________kk06">#REF!</definedName>
    <definedName name="_________________________________________________________kk29" localSheetId="43">#REF!</definedName>
    <definedName name="_________________________________________________________kk29">#REF!</definedName>
    <definedName name="________________________________________________________kk06" localSheetId="43">#REF!</definedName>
    <definedName name="________________________________________________________kk06">#REF!</definedName>
    <definedName name="________________________________________________________kk29" localSheetId="43">#REF!</definedName>
    <definedName name="________________________________________________________kk29">#REF!</definedName>
    <definedName name="_______________________________________________________kk06" localSheetId="43">#REF!</definedName>
    <definedName name="_______________________________________________________kk06">#REF!</definedName>
    <definedName name="_______________________________________________________kk29" localSheetId="43">#REF!</definedName>
    <definedName name="_______________________________________________________kk29">#REF!</definedName>
    <definedName name="______________________________________________________kk06" localSheetId="43">#REF!</definedName>
    <definedName name="______________________________________________________kk06">#REF!</definedName>
    <definedName name="______________________________________________________kk29" localSheetId="43">#REF!</definedName>
    <definedName name="______________________________________________________kk29">#REF!</definedName>
    <definedName name="_____________________________________________________kk06" localSheetId="43">#REF!</definedName>
    <definedName name="_____________________________________________________kk06">#REF!</definedName>
    <definedName name="_____________________________________________________kk29" localSheetId="43">#REF!</definedName>
    <definedName name="_____________________________________________________kk29">#REF!</definedName>
    <definedName name="____________________________________________________kk06" localSheetId="43">#REF!</definedName>
    <definedName name="____________________________________________________kk06">#REF!</definedName>
    <definedName name="____________________________________________________kk29" localSheetId="43">#REF!</definedName>
    <definedName name="____________________________________________________kk29">#REF!</definedName>
    <definedName name="___________________________________________________kk06" localSheetId="43">#REF!</definedName>
    <definedName name="___________________________________________________kk06">#REF!</definedName>
    <definedName name="___________________________________________________kk29" localSheetId="43">#REF!</definedName>
    <definedName name="___________________________________________________kk29">#REF!</definedName>
    <definedName name="__________________________________________________kk06" localSheetId="43">#REF!</definedName>
    <definedName name="__________________________________________________kk06">#REF!</definedName>
    <definedName name="__________________________________________________kk29" localSheetId="43">#REF!</definedName>
    <definedName name="__________________________________________________kk29">#REF!</definedName>
    <definedName name="_________________________________________________kk06" localSheetId="43">#REF!</definedName>
    <definedName name="_________________________________________________kk06">#REF!</definedName>
    <definedName name="_________________________________________________kk29" localSheetId="43">#REF!</definedName>
    <definedName name="_________________________________________________kk29">#REF!</definedName>
    <definedName name="________________________________________________kk06" localSheetId="43">#REF!</definedName>
    <definedName name="________________________________________________kk06">#REF!</definedName>
    <definedName name="________________________________________________kk29" localSheetId="43">#REF!</definedName>
    <definedName name="________________________________________________kk29">#REF!</definedName>
    <definedName name="_______________________________________________kk06" localSheetId="43">#REF!</definedName>
    <definedName name="_______________________________________________kk06">#REF!</definedName>
    <definedName name="_______________________________________________kk29" localSheetId="43">#REF!</definedName>
    <definedName name="_______________________________________________kk29">#REF!</definedName>
    <definedName name="______________________________________________kk06" localSheetId="43">#REF!</definedName>
    <definedName name="______________________________________________kk06">#REF!</definedName>
    <definedName name="______________________________________________kk29" localSheetId="43">#REF!</definedName>
    <definedName name="______________________________________________kk29">#REF!</definedName>
    <definedName name="_____________________________________________kk06" localSheetId="43">#REF!</definedName>
    <definedName name="_____________________________________________kk06">#REF!</definedName>
    <definedName name="_____________________________________________kk29" localSheetId="43">#REF!</definedName>
    <definedName name="_____________________________________________kk29">#REF!</definedName>
    <definedName name="____________________________________________kk06" localSheetId="43">#REF!</definedName>
    <definedName name="____________________________________________kk06">#REF!</definedName>
    <definedName name="____________________________________________kk29" localSheetId="43">#REF!</definedName>
    <definedName name="____________________________________________kk29">#REF!</definedName>
    <definedName name="___________________________________________kk06" localSheetId="43">#REF!</definedName>
    <definedName name="___________________________________________kk06">#REF!</definedName>
    <definedName name="___________________________________________kk29" localSheetId="43">#REF!</definedName>
    <definedName name="___________________________________________kk29">#REF!</definedName>
    <definedName name="__________________________________________kk06" localSheetId="43">#REF!</definedName>
    <definedName name="__________________________________________kk06">#REF!</definedName>
    <definedName name="__________________________________________kk29" localSheetId="43">#REF!</definedName>
    <definedName name="__________________________________________kk29">#REF!</definedName>
    <definedName name="_________________________________________kk06" localSheetId="43">#REF!</definedName>
    <definedName name="_________________________________________kk06">#REF!</definedName>
    <definedName name="_________________________________________kk29" localSheetId="43">#REF!</definedName>
    <definedName name="_________________________________________kk29">#REF!</definedName>
    <definedName name="________________________________________kk06" localSheetId="43">#REF!</definedName>
    <definedName name="________________________________________kk06">#REF!</definedName>
    <definedName name="________________________________________kk29" localSheetId="43">#REF!</definedName>
    <definedName name="________________________________________kk29">#REF!</definedName>
    <definedName name="_______________________________________kk06" localSheetId="43">#REF!</definedName>
    <definedName name="_______________________________________kk06">#REF!</definedName>
    <definedName name="_______________________________________kk29" localSheetId="43">#REF!</definedName>
    <definedName name="_______________________________________kk29">#REF!</definedName>
    <definedName name="______________________________________kk06" localSheetId="43">#REF!</definedName>
    <definedName name="______________________________________kk06">#REF!</definedName>
    <definedName name="______________________________________kk29" localSheetId="43">#REF!</definedName>
    <definedName name="______________________________________kk29">#REF!</definedName>
    <definedName name="_____________________________________kk06" localSheetId="43">#REF!</definedName>
    <definedName name="_____________________________________kk06">#REF!</definedName>
    <definedName name="_____________________________________kk29" localSheetId="43">#REF!</definedName>
    <definedName name="_____________________________________kk29">#REF!</definedName>
    <definedName name="____________________________________kk06" localSheetId="43">#REF!</definedName>
    <definedName name="____________________________________kk06">#REF!</definedName>
    <definedName name="____________________________________kk29" localSheetId="43">#REF!</definedName>
    <definedName name="____________________________________kk29">#REF!</definedName>
    <definedName name="___________________________________kk06" localSheetId="43">#REF!</definedName>
    <definedName name="___________________________________kk06">#REF!</definedName>
    <definedName name="___________________________________kk29" localSheetId="43">#REF!</definedName>
    <definedName name="___________________________________kk29">#REF!</definedName>
    <definedName name="__________________________________kk06" localSheetId="43">#REF!</definedName>
    <definedName name="__________________________________kk06">#REF!</definedName>
    <definedName name="__________________________________kk29" localSheetId="43">#REF!</definedName>
    <definedName name="__________________________________kk29">#REF!</definedName>
    <definedName name="_________________________________kk06" localSheetId="43">#REF!</definedName>
    <definedName name="_________________________________kk06">#REF!</definedName>
    <definedName name="_________________________________kk29" localSheetId="43">#REF!</definedName>
    <definedName name="_________________________________kk29">#REF!</definedName>
    <definedName name="________________________________kk06" localSheetId="43">#REF!</definedName>
    <definedName name="________________________________kk06">#REF!</definedName>
    <definedName name="________________________________kk29" localSheetId="43">#REF!</definedName>
    <definedName name="________________________________kk29">#REF!</definedName>
    <definedName name="_______________________________kk06" localSheetId="43">#REF!</definedName>
    <definedName name="_______________________________kk06">#REF!</definedName>
    <definedName name="_______________________________kk29" localSheetId="43">#REF!</definedName>
    <definedName name="_______________________________kk29">#REF!</definedName>
    <definedName name="______________________________kk06" localSheetId="43">#REF!</definedName>
    <definedName name="______________________________kk06">#REF!</definedName>
    <definedName name="______________________________kk29" localSheetId="43">#REF!</definedName>
    <definedName name="______________________________kk29">#REF!</definedName>
    <definedName name="_____________________________kk06" localSheetId="43">#REF!</definedName>
    <definedName name="_____________________________kk06">#REF!</definedName>
    <definedName name="_____________________________kk29" localSheetId="43">#REF!</definedName>
    <definedName name="_____________________________kk29">#REF!</definedName>
    <definedName name="____________________________kk06" localSheetId="43">#REF!</definedName>
    <definedName name="____________________________kk06">#REF!</definedName>
    <definedName name="____________________________kk29" localSheetId="43">#REF!</definedName>
    <definedName name="____________________________kk29">#REF!</definedName>
    <definedName name="___________________________kk06" localSheetId="43">#REF!</definedName>
    <definedName name="___________________________kk06">#REF!</definedName>
    <definedName name="___________________________kk29" localSheetId="43">#REF!</definedName>
    <definedName name="___________________________kk29">#REF!</definedName>
    <definedName name="__________________________kk06" localSheetId="43">#REF!</definedName>
    <definedName name="__________________________kk06">#REF!</definedName>
    <definedName name="__________________________kk29" localSheetId="43">#REF!</definedName>
    <definedName name="__________________________kk29">#REF!</definedName>
    <definedName name="_________________________kk06" localSheetId="43">#REF!</definedName>
    <definedName name="_________________________kk06">#REF!</definedName>
    <definedName name="_________________________kk29" localSheetId="43">#REF!</definedName>
    <definedName name="_________________________kk29">#REF!</definedName>
    <definedName name="________________________kk06" localSheetId="43">#REF!</definedName>
    <definedName name="________________________kk06">#REF!</definedName>
    <definedName name="________________________kk29" localSheetId="43">#REF!</definedName>
    <definedName name="________________________kk29">#REF!</definedName>
    <definedName name="_______________________kk06" localSheetId="43">#REF!</definedName>
    <definedName name="_______________________kk06">#REF!</definedName>
    <definedName name="_______________________kk29" localSheetId="43">#REF!</definedName>
    <definedName name="_______________________kk29">#REF!</definedName>
    <definedName name="______________________kk06" localSheetId="43">#REF!</definedName>
    <definedName name="______________________kk06">#REF!</definedName>
    <definedName name="______________________kk29" localSheetId="43">#REF!</definedName>
    <definedName name="______________________kk29">#REF!</definedName>
    <definedName name="_____________________kk06" localSheetId="43">#REF!</definedName>
    <definedName name="_____________________kk06">#REF!</definedName>
    <definedName name="_____________________kk29" localSheetId="43">#REF!</definedName>
    <definedName name="_____________________kk29">#REF!</definedName>
    <definedName name="____________________kk06" localSheetId="43">#REF!</definedName>
    <definedName name="____________________kk06">#REF!</definedName>
    <definedName name="____________________kk29" localSheetId="43">#REF!</definedName>
    <definedName name="____________________kk29">#REF!</definedName>
    <definedName name="___________________kk06" localSheetId="43">#REF!</definedName>
    <definedName name="___________________kk06">#REF!</definedName>
    <definedName name="___________________kk29" localSheetId="43">#REF!</definedName>
    <definedName name="___________________kk29">#REF!</definedName>
    <definedName name="__________________kk06" localSheetId="43">#REF!</definedName>
    <definedName name="__________________kk06">#REF!</definedName>
    <definedName name="__________________kk29" localSheetId="43">#REF!</definedName>
    <definedName name="__________________kk29">#REF!</definedName>
    <definedName name="_________________kk06" localSheetId="43">#REF!</definedName>
    <definedName name="_________________kk06">#REF!</definedName>
    <definedName name="_________________kk29" localSheetId="43">#REF!</definedName>
    <definedName name="_________________kk29">#REF!</definedName>
    <definedName name="________________kk06" localSheetId="43">#REF!</definedName>
    <definedName name="________________kk06">#REF!</definedName>
    <definedName name="________________kk29" localSheetId="43">#REF!</definedName>
    <definedName name="________________kk29">#REF!</definedName>
    <definedName name="_______________kk06" localSheetId="43">#REF!</definedName>
    <definedName name="_______________kk06">#REF!</definedName>
    <definedName name="_______________kk29" localSheetId="43">#REF!</definedName>
    <definedName name="_______________kk29">#REF!</definedName>
    <definedName name="______________kk06" localSheetId="43">#REF!</definedName>
    <definedName name="______________kk06">#REF!</definedName>
    <definedName name="______________kk29" localSheetId="43">#REF!</definedName>
    <definedName name="______________kk29">#REF!</definedName>
    <definedName name="_____________kk06" localSheetId="43">#REF!</definedName>
    <definedName name="_____________kk06">#REF!</definedName>
    <definedName name="_____________kk29" localSheetId="43">#REF!</definedName>
    <definedName name="_____________kk29">#REF!</definedName>
    <definedName name="____________kk06" localSheetId="43">#REF!</definedName>
    <definedName name="____________kk06">#REF!</definedName>
    <definedName name="____________kk29" localSheetId="43">#REF!</definedName>
    <definedName name="____________kk29">#REF!</definedName>
    <definedName name="___________kk06" localSheetId="43">#REF!</definedName>
    <definedName name="___________kk06">#REF!</definedName>
    <definedName name="___________kk29" localSheetId="43">#REF!</definedName>
    <definedName name="___________kk29">#REF!</definedName>
    <definedName name="__________kk06" localSheetId="43">#REF!</definedName>
    <definedName name="__________kk06">#REF!</definedName>
    <definedName name="__________kk29" localSheetId="43">#REF!</definedName>
    <definedName name="__________kk29">#REF!</definedName>
    <definedName name="_________kk06" localSheetId="43">#REF!</definedName>
    <definedName name="_________kk06">#REF!</definedName>
    <definedName name="_________kk29" localSheetId="43">#REF!</definedName>
    <definedName name="_________kk29">#REF!</definedName>
    <definedName name="________kk06" localSheetId="43">#REF!</definedName>
    <definedName name="________kk06">#REF!</definedName>
    <definedName name="________kk29" localSheetId="43">#REF!</definedName>
    <definedName name="________kk29">#REF!</definedName>
    <definedName name="_______kk06" localSheetId="43">#REF!</definedName>
    <definedName name="_______kk06">#REF!</definedName>
    <definedName name="_______kk29" localSheetId="43">#REF!</definedName>
    <definedName name="_______kk29">#REF!</definedName>
    <definedName name="______kk06" localSheetId="43">#REF!</definedName>
    <definedName name="______kk06">#REF!</definedName>
    <definedName name="______kk29" localSheetId="43">#REF!</definedName>
    <definedName name="______kk29">#REF!</definedName>
    <definedName name="_____kk06" localSheetId="43">#REF!</definedName>
    <definedName name="_____kk06">#REF!</definedName>
    <definedName name="_____kk29" localSheetId="43">#REF!</definedName>
    <definedName name="_____kk29">#REF!</definedName>
    <definedName name="____kk06" localSheetId="43">#REF!</definedName>
    <definedName name="____kk06">#REF!</definedName>
    <definedName name="____kk29" localSheetId="43">#REF!</definedName>
    <definedName name="____kk29">#REF!</definedName>
    <definedName name="___kk06" localSheetId="43">#REF!</definedName>
    <definedName name="___kk06" localSheetId="45">#REF!</definedName>
    <definedName name="___kk06" localSheetId="44">#REF!</definedName>
    <definedName name="___kk06">#REF!</definedName>
    <definedName name="___kk29" localSheetId="43">#REF!</definedName>
    <definedName name="___kk29" localSheetId="45">#REF!</definedName>
    <definedName name="___kk29" localSheetId="44">#REF!</definedName>
    <definedName name="___kk29">#REF!</definedName>
    <definedName name="__08">#N/A</definedName>
    <definedName name="__kk06" localSheetId="0">#REF!</definedName>
    <definedName name="__kk06" localSheetId="43">#REF!</definedName>
    <definedName name="__kk06" localSheetId="45">#REF!</definedName>
    <definedName name="__kk06" localSheetId="44">#REF!</definedName>
    <definedName name="__kk06">#REF!</definedName>
    <definedName name="__kk29" localSheetId="0">#REF!</definedName>
    <definedName name="__kk29" localSheetId="43">#REF!</definedName>
    <definedName name="__kk29" localSheetId="45">#REF!</definedName>
    <definedName name="__kk29" localSheetId="44">#REF!</definedName>
    <definedName name="__kk29">#REF!</definedName>
    <definedName name="_xlnm._FilterDatabase" localSheetId="0" hidden="1">添付書類一覧!$C$4:$AB$5</definedName>
    <definedName name="_kk06" localSheetId="0">#REF!</definedName>
    <definedName name="_kk06" localSheetId="43">#REF!</definedName>
    <definedName name="_kk06" localSheetId="45">#REF!</definedName>
    <definedName name="_kk06" localSheetId="44">#REF!</definedName>
    <definedName name="_kk06" localSheetId="49">#REF!</definedName>
    <definedName name="_kk06">#REF!</definedName>
    <definedName name="_kk29" localSheetId="0">#REF!</definedName>
    <definedName name="_kk29" localSheetId="43">#REF!</definedName>
    <definedName name="_kk29" localSheetId="45">#REF!</definedName>
    <definedName name="_kk29" localSheetId="44">#REF!</definedName>
    <definedName name="_kk29" localSheetId="49">#REF!</definedName>
    <definedName name="_kk29">#REF!</definedName>
    <definedName name="_new1">#REF!</definedName>
    <definedName name="②従業者の員数" localSheetId="43">#REF!</definedName>
    <definedName name="②従業者の員数">#REF!</definedName>
    <definedName name="a" localSheetId="19">#REF!</definedName>
    <definedName name="a" localSheetId="27">#REF!</definedName>
    <definedName name="a" localSheetId="43">#REF!</definedName>
    <definedName name="a">#REF!</definedName>
    <definedName name="aa">#REF!</definedName>
    <definedName name="aaaaa">#REF!</definedName>
    <definedName name="aaaaaaaaaaaaa">#REF!</definedName>
    <definedName name="asasasasasasa">#REF!</definedName>
    <definedName name="Avrg" localSheetId="19">#REF!</definedName>
    <definedName name="Avrg" localSheetId="27">#REF!</definedName>
    <definedName name="Avrg" localSheetId="43">#REF!</definedName>
    <definedName name="Avrg" localSheetId="45">#REF!</definedName>
    <definedName name="Avrg" localSheetId="44">#REF!</definedName>
    <definedName name="Avrg" localSheetId="49">#REF!</definedName>
    <definedName name="Avrg">#REF!</definedName>
    <definedName name="avrg1" localSheetId="43">#REF!</definedName>
    <definedName name="avrg1" localSheetId="45">#REF!</definedName>
    <definedName name="avrg1" localSheetId="44">#REF!</definedName>
    <definedName name="avrg1" localSheetId="49">#REF!</definedName>
    <definedName name="avrg1">#REF!</definedName>
    <definedName name="b" localSheetId="19">#REF!</definedName>
    <definedName name="b" localSheetId="27">#REF!</definedName>
    <definedName name="b" localSheetId="43">#REF!</definedName>
    <definedName name="b">#REF!</definedName>
    <definedName name="chiba">#REF!</definedName>
    <definedName name="CSV_サービス情報" localSheetId="19">#REF!</definedName>
    <definedName name="CSV_サービス情報" localSheetId="27">#REF!</definedName>
    <definedName name="CSV_サービス情報" localSheetId="43">#REF!</definedName>
    <definedName name="CSV_サービス情報">#REF!</definedName>
    <definedName name="CSV_口座振込依頼書" localSheetId="19">#REF!</definedName>
    <definedName name="CSV_口座振込依頼書" localSheetId="27">#REF!</definedName>
    <definedName name="CSV_口座振込依頼書" localSheetId="43">#REF!</definedName>
    <definedName name="CSV_口座振込依頼書">#REF!</definedName>
    <definedName name="CSV_追加情報" localSheetId="19">#REF!</definedName>
    <definedName name="CSV_追加情報" localSheetId="27">#REF!</definedName>
    <definedName name="CSV_追加情報" localSheetId="43">#REF!</definedName>
    <definedName name="CSV_追加情報">#REF!</definedName>
    <definedName name="CSV_付表１" localSheetId="19">#REF!</definedName>
    <definedName name="CSV_付表１" localSheetId="27">#REF!</definedName>
    <definedName name="CSV_付表１" localSheetId="43">#REF!</definedName>
    <definedName name="CSV_付表１">#REF!</definedName>
    <definedName name="CSV_付表１＿２" localSheetId="19">#REF!</definedName>
    <definedName name="CSV_付表１＿２" localSheetId="27">#REF!</definedName>
    <definedName name="CSV_付表１＿２" localSheetId="43">#REF!</definedName>
    <definedName name="CSV_付表１＿２">#REF!</definedName>
    <definedName name="CSV_付表１０" localSheetId="19">#REF!</definedName>
    <definedName name="CSV_付表１０" localSheetId="27">#REF!</definedName>
    <definedName name="CSV_付表１０" localSheetId="43">#REF!</definedName>
    <definedName name="CSV_付表１０">#REF!</definedName>
    <definedName name="CSV_付表１０＿２" localSheetId="19">#REF!</definedName>
    <definedName name="CSV_付表１０＿２" localSheetId="27">#REF!</definedName>
    <definedName name="CSV_付表１０＿２" localSheetId="43">#REF!</definedName>
    <definedName name="CSV_付表１０＿２">#REF!</definedName>
    <definedName name="CSV_付表１１" localSheetId="19">#REF!</definedName>
    <definedName name="CSV_付表１１" localSheetId="27">#REF!</definedName>
    <definedName name="CSV_付表１１" localSheetId="43">#REF!</definedName>
    <definedName name="CSV_付表１１">#REF!</definedName>
    <definedName name="CSV_付表１１＿２" localSheetId="19">#REF!</definedName>
    <definedName name="CSV_付表１１＿２" localSheetId="27">#REF!</definedName>
    <definedName name="CSV_付表１１＿２" localSheetId="43">#REF!</definedName>
    <definedName name="CSV_付表１１＿２">#REF!</definedName>
    <definedName name="CSV_付表１２" localSheetId="19">#REF!</definedName>
    <definedName name="CSV_付表１２" localSheetId="27">#REF!</definedName>
    <definedName name="CSV_付表１２" localSheetId="43">#REF!</definedName>
    <definedName name="CSV_付表１２">#REF!</definedName>
    <definedName name="CSV_付表１２＿２" localSheetId="19">#REF!</definedName>
    <definedName name="CSV_付表１２＿２" localSheetId="27">#REF!</definedName>
    <definedName name="CSV_付表１２＿２" localSheetId="43">#REF!</definedName>
    <definedName name="CSV_付表１２＿２">#REF!</definedName>
    <definedName name="CSV_付表１３その１" localSheetId="19">#REF!</definedName>
    <definedName name="CSV_付表１３その１" localSheetId="27">#REF!</definedName>
    <definedName name="CSV_付表１３その１" localSheetId="43">#REF!</definedName>
    <definedName name="CSV_付表１３その１">#REF!</definedName>
    <definedName name="CSV_付表１３その２" localSheetId="19">#REF!</definedName>
    <definedName name="CSV_付表１３その２" localSheetId="27">#REF!</definedName>
    <definedName name="CSV_付表１３その２" localSheetId="43">#REF!</definedName>
    <definedName name="CSV_付表１３その２">#REF!</definedName>
    <definedName name="CSV_付表１４" localSheetId="19">#REF!</definedName>
    <definedName name="CSV_付表１４" localSheetId="27">#REF!</definedName>
    <definedName name="CSV_付表１４" localSheetId="43">#REF!</definedName>
    <definedName name="CSV_付表１４">#REF!</definedName>
    <definedName name="CSV_付表２" localSheetId="19">#REF!</definedName>
    <definedName name="CSV_付表２" localSheetId="27">#REF!</definedName>
    <definedName name="CSV_付表２" localSheetId="43">#REF!</definedName>
    <definedName name="CSV_付表２">#REF!</definedName>
    <definedName name="CSV_付表３" localSheetId="19">#REF!</definedName>
    <definedName name="CSV_付表３" localSheetId="27">#REF!</definedName>
    <definedName name="CSV_付表３" localSheetId="43">#REF!</definedName>
    <definedName name="CSV_付表３">#REF!</definedName>
    <definedName name="CSV_付表３＿２" localSheetId="19">#REF!</definedName>
    <definedName name="CSV_付表３＿２" localSheetId="27">#REF!</definedName>
    <definedName name="CSV_付表３＿２" localSheetId="43">#REF!</definedName>
    <definedName name="CSV_付表３＿２">#REF!</definedName>
    <definedName name="CSV_付表４" localSheetId="19">#REF!</definedName>
    <definedName name="CSV_付表４" localSheetId="27">#REF!</definedName>
    <definedName name="CSV_付表４" localSheetId="43">#REF!</definedName>
    <definedName name="CSV_付表４">#REF!</definedName>
    <definedName name="CSV_付表５" localSheetId="19">#REF!</definedName>
    <definedName name="CSV_付表５" localSheetId="27">#REF!</definedName>
    <definedName name="CSV_付表５" localSheetId="43">#REF!</definedName>
    <definedName name="CSV_付表５">#REF!</definedName>
    <definedName name="CSV_付表６" localSheetId="19">#REF!</definedName>
    <definedName name="CSV_付表６" localSheetId="27">#REF!</definedName>
    <definedName name="CSV_付表６" localSheetId="43">#REF!</definedName>
    <definedName name="CSV_付表６">#REF!</definedName>
    <definedName name="CSV_付表７" localSheetId="19">#REF!</definedName>
    <definedName name="CSV_付表７" localSheetId="27">#REF!</definedName>
    <definedName name="CSV_付表７" localSheetId="43">#REF!</definedName>
    <definedName name="CSV_付表７">#REF!</definedName>
    <definedName name="CSV_付表８その１" localSheetId="19">#REF!</definedName>
    <definedName name="CSV_付表８その１" localSheetId="27">#REF!</definedName>
    <definedName name="CSV_付表８その１" localSheetId="43">#REF!</definedName>
    <definedName name="CSV_付表８その１">#REF!</definedName>
    <definedName name="CSV_付表８その２" localSheetId="19">#REF!</definedName>
    <definedName name="CSV_付表８その２" localSheetId="27">#REF!</definedName>
    <definedName name="CSV_付表８その２" localSheetId="43">#REF!</definedName>
    <definedName name="CSV_付表８その２">#REF!</definedName>
    <definedName name="CSV_付表８その３" localSheetId="19">#REF!</definedName>
    <definedName name="CSV_付表８その３" localSheetId="27">#REF!</definedName>
    <definedName name="CSV_付表８その３" localSheetId="43">#REF!</definedName>
    <definedName name="CSV_付表８その３">#REF!</definedName>
    <definedName name="CSV_付表９" localSheetId="19">#REF!</definedName>
    <definedName name="CSV_付表９" localSheetId="27">#REF!</definedName>
    <definedName name="CSV_付表９" localSheetId="43">#REF!</definedName>
    <definedName name="CSV_付表９">#REF!</definedName>
    <definedName name="CSV_付表９＿２" localSheetId="19">#REF!</definedName>
    <definedName name="CSV_付表９＿２" localSheetId="27">#REF!</definedName>
    <definedName name="CSV_付表９＿２" localSheetId="43">#REF!</definedName>
    <definedName name="CSV_付表９＿２">#REF!</definedName>
    <definedName name="CSV_様式第１号" localSheetId="19">#REF!</definedName>
    <definedName name="CSV_様式第１号" localSheetId="27">#REF!</definedName>
    <definedName name="CSV_様式第１号" localSheetId="43">#REF!</definedName>
    <definedName name="CSV_様式第１号">#REF!</definedName>
    <definedName name="d" localSheetId="19">#REF!</definedName>
    <definedName name="d" localSheetId="27">#REF!</definedName>
    <definedName name="d" localSheetId="43">#REF!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Excel_BuiltIn_Print_Area" localSheetId="38">別紙64!$A$4:$AM$35</definedName>
    <definedName name="houjin" localSheetId="0">#REF!</definedName>
    <definedName name="houjin" localSheetId="19">#REF!</definedName>
    <definedName name="houjin" localSheetId="27">#REF!</definedName>
    <definedName name="houjin" localSheetId="43">#REF!</definedName>
    <definedName name="houjin" localSheetId="55">#REF!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 localSheetId="0">#REF!</definedName>
    <definedName name="jigyoumeishou" localSheetId="19">#REF!</definedName>
    <definedName name="jigyoumeishou" localSheetId="27">#REF!</definedName>
    <definedName name="jigyoumeishou" localSheetId="43">#REF!</definedName>
    <definedName name="jigyoumeishou" localSheetId="55">#REF!</definedName>
    <definedName name="jigyoumeishou">#REF!</definedName>
    <definedName name="JigyoYubin">#REF!</definedName>
    <definedName name="jiritu" localSheetId="0">#REF!</definedName>
    <definedName name="jiritu" localSheetId="43">#REF!</definedName>
    <definedName name="jiritu" localSheetId="45">#REF!</definedName>
    <definedName name="jiritu" localSheetId="44">#REF!</definedName>
    <definedName name="jiritu" localSheetId="49">#REF!</definedName>
    <definedName name="jiritu">#REF!</definedName>
    <definedName name="ｋ">#N/A</definedName>
    <definedName name="kanagawaken" localSheetId="0">#REF!</definedName>
    <definedName name="kanagawaken" localSheetId="19">#REF!</definedName>
    <definedName name="kanagawaken" localSheetId="27">#REF!</definedName>
    <definedName name="kanagawaken" localSheetId="43">#REF!</definedName>
    <definedName name="kanagawaken" localSheetId="55">#REF!</definedName>
    <definedName name="kanagawaken">#REF!</definedName>
    <definedName name="KanriJyusyo">#REF!</definedName>
    <definedName name="KanriJyusyoKana">#REF!</definedName>
    <definedName name="KanriShimei">#REF!</definedName>
    <definedName name="KanriYubin">#REF!</definedName>
    <definedName name="kawasaki" localSheetId="0">#REF!</definedName>
    <definedName name="kawasaki" localSheetId="19">#REF!</definedName>
    <definedName name="kawasaki" localSheetId="27">#REF!</definedName>
    <definedName name="kawasaki" localSheetId="43">#REF!</definedName>
    <definedName name="kawasaki" localSheetId="55">#REF!</definedName>
    <definedName name="kawasaki">#REF!</definedName>
    <definedName name="KenmuJigyoMei">#REF!</definedName>
    <definedName name="KenmuJikan">#REF!</definedName>
    <definedName name="KenmuShokushu">#REF!</definedName>
    <definedName name="KenmuUmu">#REF!</definedName>
    <definedName name="KK_03" localSheetId="0">#REF!</definedName>
    <definedName name="KK_03" localSheetId="19">#REF!</definedName>
    <definedName name="KK_03" localSheetId="27">#REF!</definedName>
    <definedName name="KK_03" localSheetId="43">#REF!</definedName>
    <definedName name="KK_03" localSheetId="45">#REF!</definedName>
    <definedName name="KK_03" localSheetId="44">#REF!</definedName>
    <definedName name="KK_03" localSheetId="49">#REF!</definedName>
    <definedName name="KK_03">#REF!</definedName>
    <definedName name="kk_04" localSheetId="43">#REF!</definedName>
    <definedName name="kk_04" localSheetId="45">#REF!</definedName>
    <definedName name="kk_04" localSheetId="44">#REF!</definedName>
    <definedName name="kk_04" localSheetId="49">#REF!</definedName>
    <definedName name="kk_04">#REF!</definedName>
    <definedName name="KK_06" localSheetId="19">#REF!</definedName>
    <definedName name="KK_06" localSheetId="27">#REF!</definedName>
    <definedName name="KK_06" localSheetId="43">#REF!</definedName>
    <definedName name="KK_06" localSheetId="45">#REF!</definedName>
    <definedName name="KK_06" localSheetId="44">#REF!</definedName>
    <definedName name="KK_06" localSheetId="49">#REF!</definedName>
    <definedName name="KK_06">#REF!</definedName>
    <definedName name="kk_07" localSheetId="43">#REF!</definedName>
    <definedName name="kk_07" localSheetId="45">#REF!</definedName>
    <definedName name="kk_07" localSheetId="44">#REF!</definedName>
    <definedName name="kk_07" localSheetId="49">#REF!</definedName>
    <definedName name="kk_07">#REF!</definedName>
    <definedName name="‐㏍08" localSheetId="43">#REF!</definedName>
    <definedName name="‐㏍08">#REF!</definedName>
    <definedName name="KK2_3" localSheetId="19">#REF!</definedName>
    <definedName name="KK2_3" localSheetId="27">#REF!</definedName>
    <definedName name="KK2_3" localSheetId="43">#REF!</definedName>
    <definedName name="KK2_3" localSheetId="45">#REF!</definedName>
    <definedName name="KK2_3" localSheetId="44">#REF!</definedName>
    <definedName name="KK2_3" localSheetId="49">#REF!</definedName>
    <definedName name="KK2_3">#REF!</definedName>
    <definedName name="ｋｋｋｋ" localSheetId="19">#REF!</definedName>
    <definedName name="ｋｋｋｋ" localSheetId="27">#REF!</definedName>
    <definedName name="ｋｋｋｋ" localSheetId="43">#REF!</definedName>
    <definedName name="ｋｋｋｋ">#REF!</definedName>
    <definedName name="new">#REF!</definedName>
    <definedName name="nn" localSheetId="43">#REF!</definedName>
    <definedName name="nn">#REF!</definedName>
    <definedName name="o">#REF!</definedName>
    <definedName name="_xlnm.Print_Area" localSheetId="0">添付書類一覧!$A$1:$AB$85</definedName>
    <definedName name="_xlnm.Print_Area" localSheetId="17">'別47-2'!$A$1:$V$62</definedName>
    <definedName name="_xlnm.Print_Area" localSheetId="1">別紙36!$A$1:$F$19</definedName>
    <definedName name="_xlnm.Print_Area" localSheetId="2">'別紙36(記入例)'!$A$1:$I$19</definedName>
    <definedName name="_xlnm.Print_Area" localSheetId="3">別紙37!$A$1:$G$16</definedName>
    <definedName name="_xlnm.Print_Area" localSheetId="4">別紙39!$A$1:$AH$69</definedName>
    <definedName name="_xlnm.Print_Area" localSheetId="6">別紙40!$A$1:$I$25</definedName>
    <definedName name="_xlnm.Print_Area" localSheetId="7">別紙41!$A$1:$G$27</definedName>
    <definedName name="_xlnm.Print_Area" localSheetId="8">別紙42!$A$1:$I$23</definedName>
    <definedName name="_xlnm.Print_Area" localSheetId="9">'別紙42-2'!$A$1:$I$20</definedName>
    <definedName name="_xlnm.Print_Area" localSheetId="10">別紙43!$A$1:$H$17</definedName>
    <definedName name="_xlnm.Print_Area" localSheetId="11">別紙44!$A$1:$AL$56</definedName>
    <definedName name="_xlnm.Print_Area" localSheetId="12">'別紙44-2（別添）'!$A$1:$K$50</definedName>
    <definedName name="_xlnm.Print_Area" localSheetId="13">'別紙44-3'!$A$1:$AL$55</definedName>
    <definedName name="_xlnm.Print_Area" localSheetId="14">'別紙44-4（別添）'!$A$1:$K$50</definedName>
    <definedName name="_xlnm.Print_Area" localSheetId="15">別紙45!$A$1:$AL$11</definedName>
    <definedName name="_xlnm.Print_Area" localSheetId="16">別紙47!$A$1:$AL$40</definedName>
    <definedName name="_xlnm.Print_Area" localSheetId="18">'別紙47-2-2'!$A$1:$AS$84</definedName>
    <definedName name="_xlnm.Print_Area" localSheetId="19">別紙48!$A$1:$AL$47</definedName>
    <definedName name="_xlnm.Print_Area" localSheetId="20">別紙49!$A$1:$AM$43</definedName>
    <definedName name="_xlnm.Print_Area" localSheetId="21">'別紙49-2（別添１）'!$A$1:$J$43</definedName>
    <definedName name="_xlnm.Print_Area" localSheetId="22">'別紙49-3（別添２）'!$A$1:$I$43</definedName>
    <definedName name="_xlnm.Print_Area" localSheetId="23">別紙50!$A$1:$K$48</definedName>
    <definedName name="_xlnm.Print_Area" localSheetId="24">別紙51!$A$1:$G$18</definedName>
    <definedName name="_xlnm.Print_Area" localSheetId="25">別紙53!$A$1:$G$20</definedName>
    <definedName name="_xlnm.Print_Area" localSheetId="26">別紙54!$A$1:$H$19</definedName>
    <definedName name="_xlnm.Print_Area" localSheetId="27">別紙55!$A$1:$I$18</definedName>
    <definedName name="_xlnm.Print_Area" localSheetId="28">別紙56!$A$1:$D$31</definedName>
    <definedName name="_xlnm.Print_Area" localSheetId="29">別紙57!$A$2:$Y$65</definedName>
    <definedName name="_xlnm.Print_Area" localSheetId="30">別紙58!$A$1:$J$35</definedName>
    <definedName name="_xlnm.Print_Area" localSheetId="31">別紙59!$A$1:$H$18</definedName>
    <definedName name="_xlnm.Print_Area" localSheetId="32">別紙60!$A$1:$R$35</definedName>
    <definedName name="_xlnm.Print_Area" localSheetId="33">別紙61!$A$1:$H$12</definedName>
    <definedName name="_xlnm.Print_Area" localSheetId="34">別紙62!$B$2:$Y$40</definedName>
    <definedName name="_xlnm.Print_Area" localSheetId="35">別紙63!$A$1:$K$26</definedName>
    <definedName name="_xlnm.Print_Area" localSheetId="36">'別紙63-2'!$A$1:$K$26</definedName>
    <definedName name="_xlnm.Print_Area" localSheetId="37">'別紙63-3'!$A$1:$K$24</definedName>
    <definedName name="_xlnm.Print_Area" localSheetId="38">別紙64!$A$1:$AM$35</definedName>
    <definedName name="_xlnm.Print_Area" localSheetId="39">別紙65!$B$2:$J$43</definedName>
    <definedName name="_xlnm.Print_Area" localSheetId="40">'別紙65　参考書類 '!$A$1:$BC$51</definedName>
    <definedName name="_xlnm.Print_Area" localSheetId="41">'別紙65　参考書類 (記入例と解説)'!$A$1:$BD$51</definedName>
    <definedName name="_xlnm.Print_Area" localSheetId="42">別紙66!$A$1:$AI$49</definedName>
    <definedName name="_xlnm.Print_Area" localSheetId="43">別紙67!$A$1:$O$45</definedName>
    <definedName name="_xlnm.Print_Area" localSheetId="46">'別紙67　参考表'!$A$1:$CC$38</definedName>
    <definedName name="_xlnm.Print_Area" localSheetId="45">'別紙67　別添参考様式（人員配置体制確認表 （記入例））'!$A$1:$BT$88</definedName>
    <definedName name="_xlnm.Print_Area" localSheetId="44">'別紙67　別添参考様式（人員配置体制確認表）'!$A$1:$BT$89</definedName>
    <definedName name="_xlnm.Print_Area" localSheetId="47">別紙68!$A$1:$F$11</definedName>
    <definedName name="_xlnm.Print_Area" localSheetId="48">別紙69!$B$2:$AB$28</definedName>
    <definedName name="_xlnm.Print_Area" localSheetId="49">別紙70!$A$1:$AD$53</definedName>
    <definedName name="_xlnm.Print_Area" localSheetId="50">別紙71!$B$2:$Y$24</definedName>
    <definedName name="_xlnm.Print_Area" localSheetId="51">別紙72!$A$1:$J$11</definedName>
    <definedName name="_xlnm.Print_Area" localSheetId="52">別紙73!$A$1:$AK$100</definedName>
    <definedName name="_xlnm.Print_Area" localSheetId="53">別紙74!$A$1:$G$14</definedName>
    <definedName name="_xlnm.Print_Area" localSheetId="54">別紙75!$A$1:$H$24</definedName>
    <definedName name="_xlnm.Print_Area" localSheetId="55">別紙76!$A$1:$G$13</definedName>
    <definedName name="_xlnm.Print_Titles" localSheetId="0">添付書類一覧!$1:$5</definedName>
    <definedName name="prtNo">[1]main!#REF!</definedName>
    <definedName name="q">#REF!</definedName>
    <definedName name="qq">#REF!</definedName>
    <definedName name="qwerty">#REF!</definedName>
    <definedName name="Roman_01" localSheetId="0">#REF!</definedName>
    <definedName name="Roman_01" localSheetId="19">#REF!</definedName>
    <definedName name="Roman_01" localSheetId="27">#REF!</definedName>
    <definedName name="Roman_01" localSheetId="40">#REF!</definedName>
    <definedName name="Roman_01" localSheetId="41">#REF!</definedName>
    <definedName name="Roman_01" localSheetId="43">#REF!</definedName>
    <definedName name="Roman_01" localSheetId="45">#REF!</definedName>
    <definedName name="Roman_01" localSheetId="44">#REF!</definedName>
    <definedName name="Roman_01" localSheetId="49">#REF!</definedName>
    <definedName name="Roman_01" localSheetId="55">#REF!</definedName>
    <definedName name="Roman_01">#REF!</definedName>
    <definedName name="Roman_02" localSheetId="0">#REF!</definedName>
    <definedName name="Roman_02" localSheetId="43">#REF!</definedName>
    <definedName name="Roman_02">#REF!</definedName>
    <definedName name="Roman_03" localSheetId="0">#REF!</definedName>
    <definedName name="Roman_03" localSheetId="19">#REF!</definedName>
    <definedName name="Roman_03" localSheetId="27">#REF!</definedName>
    <definedName name="Roman_03" localSheetId="40">#REF!</definedName>
    <definedName name="Roman_03" localSheetId="41">#REF!</definedName>
    <definedName name="Roman_03" localSheetId="43">#REF!</definedName>
    <definedName name="Roman_03" localSheetId="45">#REF!</definedName>
    <definedName name="Roman_03" localSheetId="44">#REF!</definedName>
    <definedName name="Roman_03" localSheetId="49">#REF!</definedName>
    <definedName name="Roman_03">#REF!</definedName>
    <definedName name="Roman_04" localSheetId="19">#REF!</definedName>
    <definedName name="Roman_04" localSheetId="27">#REF!</definedName>
    <definedName name="Roman_04" localSheetId="40">#REF!</definedName>
    <definedName name="Roman_04" localSheetId="41">#REF!</definedName>
    <definedName name="Roman_04" localSheetId="43">#REF!</definedName>
    <definedName name="Roman_04" localSheetId="45">#REF!</definedName>
    <definedName name="Roman_04" localSheetId="44">#REF!</definedName>
    <definedName name="Roman_04" localSheetId="49">#REF!</definedName>
    <definedName name="Roman_04">#REF!</definedName>
    <definedName name="Roman_06" localSheetId="19">#REF!</definedName>
    <definedName name="Roman_06" localSheetId="27">#REF!</definedName>
    <definedName name="Roman_06" localSheetId="43">#REF!</definedName>
    <definedName name="Roman_06" localSheetId="45">#REF!</definedName>
    <definedName name="Roman_06" localSheetId="44">#REF!</definedName>
    <definedName name="Roman_06" localSheetId="49">#REF!</definedName>
    <definedName name="Roman_06">#REF!</definedName>
    <definedName name="roman_09" localSheetId="43">#REF!</definedName>
    <definedName name="roman_09" localSheetId="45">#REF!</definedName>
    <definedName name="roman_09" localSheetId="44">#REF!</definedName>
    <definedName name="roman_09" localSheetId="49">#REF!</definedName>
    <definedName name="roman_09">#REF!</definedName>
    <definedName name="roman_11" localSheetId="43">#REF!</definedName>
    <definedName name="roman_11" localSheetId="45">#REF!</definedName>
    <definedName name="roman_11" localSheetId="44">#REF!</definedName>
    <definedName name="roman_11" localSheetId="49">#REF!</definedName>
    <definedName name="roman_11">#REF!</definedName>
    <definedName name="roman11" localSheetId="43">#REF!</definedName>
    <definedName name="roman11" localSheetId="45">#REF!</definedName>
    <definedName name="roman11" localSheetId="44">#REF!</definedName>
    <definedName name="roman11" localSheetId="49">#REF!</definedName>
    <definedName name="roman11">#REF!</definedName>
    <definedName name="Roman2_1" localSheetId="19">#REF!</definedName>
    <definedName name="Roman2_1" localSheetId="27">#REF!</definedName>
    <definedName name="Roman2_1" localSheetId="43">#REF!</definedName>
    <definedName name="Roman2_1" localSheetId="45">#REF!</definedName>
    <definedName name="Roman2_1" localSheetId="44">#REF!</definedName>
    <definedName name="Roman2_1" localSheetId="49">#REF!</definedName>
    <definedName name="Roman2_1">#REF!</definedName>
    <definedName name="Roman2_3" localSheetId="19">#REF!</definedName>
    <definedName name="Roman2_3" localSheetId="27">#REF!</definedName>
    <definedName name="Roman2_3" localSheetId="43">#REF!</definedName>
    <definedName name="Roman2_3" localSheetId="45">#REF!</definedName>
    <definedName name="Roman2_3" localSheetId="44">#REF!</definedName>
    <definedName name="Roman2_3" localSheetId="49">#REF!</definedName>
    <definedName name="Roman2_3">#REF!</definedName>
    <definedName name="roman31" localSheetId="43">#REF!</definedName>
    <definedName name="roman31" localSheetId="45">#REF!</definedName>
    <definedName name="roman31" localSheetId="44">#REF!</definedName>
    <definedName name="roman31" localSheetId="49">#REF!</definedName>
    <definedName name="roman31">#REF!</definedName>
    <definedName name="roman33" localSheetId="43">#REF!</definedName>
    <definedName name="roman33" localSheetId="45">#REF!</definedName>
    <definedName name="roman33" localSheetId="44">#REF!</definedName>
    <definedName name="roman33" localSheetId="49">#REF!</definedName>
    <definedName name="roman33">#REF!</definedName>
    <definedName name="roman4_3" localSheetId="43">#REF!</definedName>
    <definedName name="roman4_3" localSheetId="45">#REF!</definedName>
    <definedName name="roman4_3" localSheetId="44">#REF!</definedName>
    <definedName name="roman4_3" localSheetId="49">#REF!</definedName>
    <definedName name="roman4_3">#REF!</definedName>
    <definedName name="roman43" localSheetId="43">#REF!</definedName>
    <definedName name="roman43">#REF!</definedName>
    <definedName name="roman7_1" localSheetId="43">#REF!</definedName>
    <definedName name="roman7_1" localSheetId="45">#REF!</definedName>
    <definedName name="roman7_1" localSheetId="44">#REF!</definedName>
    <definedName name="roman7_1" localSheetId="49">#REF!</definedName>
    <definedName name="roman7_1">#REF!</definedName>
    <definedName name="roman77" localSheetId="43">#REF!</definedName>
    <definedName name="roman77" localSheetId="45">#REF!</definedName>
    <definedName name="roman77" localSheetId="44">#REF!</definedName>
    <definedName name="roman77" localSheetId="49">#REF!</definedName>
    <definedName name="roman77">#REF!</definedName>
    <definedName name="romann_12" localSheetId="43">#REF!</definedName>
    <definedName name="romann_12" localSheetId="45">#REF!</definedName>
    <definedName name="romann_12" localSheetId="44">#REF!</definedName>
    <definedName name="romann_12" localSheetId="49">#REF!</definedName>
    <definedName name="romann_12">#REF!</definedName>
    <definedName name="romann_66" localSheetId="43">#REF!</definedName>
    <definedName name="romann_66" localSheetId="45">#REF!</definedName>
    <definedName name="romann_66" localSheetId="44">#REF!</definedName>
    <definedName name="romann_66" localSheetId="49">#REF!</definedName>
    <definedName name="romann_66">#REF!</definedName>
    <definedName name="romann33" localSheetId="43">#REF!</definedName>
    <definedName name="romann33" localSheetId="45">#REF!</definedName>
    <definedName name="romann33" localSheetId="44">#REF!</definedName>
    <definedName name="romann33" localSheetId="49">#REF!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 localSheetId="43">#REF!</definedName>
    <definedName name="serv" localSheetId="45">#REF!</definedName>
    <definedName name="serv" localSheetId="44">#REF!</definedName>
    <definedName name="serv" localSheetId="49">#REF!</definedName>
    <definedName name="serv">#REF!</definedName>
    <definedName name="serv_" localSheetId="43">#REF!</definedName>
    <definedName name="serv_" localSheetId="45">#REF!</definedName>
    <definedName name="serv_" localSheetId="44">#REF!</definedName>
    <definedName name="serv_" localSheetId="49">#REF!</definedName>
    <definedName name="serv_">#REF!</definedName>
    <definedName name="Serv_LIST" localSheetId="19">#REF!</definedName>
    <definedName name="Serv_LIST" localSheetId="27">#REF!</definedName>
    <definedName name="Serv_LIST" localSheetId="43">#REF!</definedName>
    <definedName name="Serv_LIST" localSheetId="45">#REF!</definedName>
    <definedName name="Serv_LIST" localSheetId="44">#REF!</definedName>
    <definedName name="Serv_LIST" localSheetId="49">#REF!</definedName>
    <definedName name="Serv_LIST">#REF!</definedName>
    <definedName name="servo1" localSheetId="43">#REF!</definedName>
    <definedName name="servo1" localSheetId="45">#REF!</definedName>
    <definedName name="servo1" localSheetId="44">#REF!</definedName>
    <definedName name="servo1" localSheetId="49">#REF!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 localSheetId="19">#REF!</definedName>
    <definedName name="siharai" localSheetId="27">#REF!</definedName>
    <definedName name="siharai" localSheetId="43">#REF!</definedName>
    <definedName name="siharai">#REF!</definedName>
    <definedName name="sikuchouson" localSheetId="19">#REF!</definedName>
    <definedName name="sikuchouson" localSheetId="27">#REF!</definedName>
    <definedName name="sikuchouson" localSheetId="43">#REF!</definedName>
    <definedName name="sikuchouson">#REF!</definedName>
    <definedName name="sinseisaki" localSheetId="19">#REF!</definedName>
    <definedName name="sinseisaki" localSheetId="27">#REF!</definedName>
    <definedName name="sinseisaki" localSheetId="43">#REF!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 localSheetId="43">#REF!</definedName>
    <definedName name="ｔａｂｉｅ＿04" localSheetId="45">#REF!</definedName>
    <definedName name="ｔａｂｉｅ＿04" localSheetId="44">#REF!</definedName>
    <definedName name="ｔａｂｉｅ＿04" localSheetId="49">#REF!</definedName>
    <definedName name="ｔａｂｉｅ＿04">#REF!</definedName>
    <definedName name="table_03" localSheetId="19">#REF!</definedName>
    <definedName name="table_03" localSheetId="27">#REF!</definedName>
    <definedName name="table_03" localSheetId="43">#REF!</definedName>
    <definedName name="table_03" localSheetId="45">#REF!</definedName>
    <definedName name="table_03" localSheetId="44">#REF!</definedName>
    <definedName name="table_03" localSheetId="49">#REF!</definedName>
    <definedName name="table_03">#REF!</definedName>
    <definedName name="table_06" localSheetId="19">#REF!</definedName>
    <definedName name="table_06" localSheetId="27">#REF!</definedName>
    <definedName name="table_06" localSheetId="43">#REF!</definedName>
    <definedName name="table_06" localSheetId="45">#REF!</definedName>
    <definedName name="table_06" localSheetId="44">#REF!</definedName>
    <definedName name="table_06" localSheetId="49">#REF!</definedName>
    <definedName name="table_06">#REF!</definedName>
    <definedName name="table2_3" localSheetId="19">#REF!</definedName>
    <definedName name="table2_3" localSheetId="27">#REF!</definedName>
    <definedName name="table2_3" localSheetId="43">#REF!</definedName>
    <definedName name="table2_3" localSheetId="45">#REF!</definedName>
    <definedName name="table2_3" localSheetId="44">#REF!</definedName>
    <definedName name="table2_3" localSheetId="49">#REF!</definedName>
    <definedName name="table2_3">#REF!</definedName>
    <definedName name="tanaka">#REF!</definedName>
    <definedName name="tanaka1">#REF!</definedName>
    <definedName name="tanaka2">#REF!</definedName>
    <definedName name="tapi2" localSheetId="43">#REF!</definedName>
    <definedName name="tapi2" localSheetId="45">#REF!</definedName>
    <definedName name="tapi2" localSheetId="44">#REF!</definedName>
    <definedName name="tapi2" localSheetId="49">#REF!</definedName>
    <definedName name="tapi2">#REF!</definedName>
    <definedName name="tebie_07" localSheetId="43">#REF!</definedName>
    <definedName name="tebie_07">#REF!</definedName>
    <definedName name="tebie_o7" localSheetId="43">#REF!</definedName>
    <definedName name="tebie_o7" localSheetId="45">#REF!</definedName>
    <definedName name="tebie_o7" localSheetId="44">#REF!</definedName>
    <definedName name="tebie_o7" localSheetId="49">#REF!</definedName>
    <definedName name="tebie_o7">#REF!</definedName>
    <definedName name="tebie07" localSheetId="43">#REF!</definedName>
    <definedName name="tebie07">#REF!</definedName>
    <definedName name="tebie08" localSheetId="43">#REF!</definedName>
    <definedName name="tebie08" localSheetId="45">#REF!</definedName>
    <definedName name="tebie08" localSheetId="44">#REF!</definedName>
    <definedName name="tebie08" localSheetId="49">#REF!</definedName>
    <definedName name="tebie08">#REF!</definedName>
    <definedName name="tebie33" localSheetId="43">#REF!</definedName>
    <definedName name="tebie33" localSheetId="45">#REF!</definedName>
    <definedName name="tebie33" localSheetId="44">#REF!</definedName>
    <definedName name="tebie33" localSheetId="49">#REF!</definedName>
    <definedName name="tebie33">#REF!</definedName>
    <definedName name="tebiroo" localSheetId="43">#REF!</definedName>
    <definedName name="tebiroo" localSheetId="45">#REF!</definedName>
    <definedName name="tebiroo" localSheetId="44">#REF!</definedName>
    <definedName name="tebiroo" localSheetId="49">#REF!</definedName>
    <definedName name="tebiroo">#REF!</definedName>
    <definedName name="teble" localSheetId="43">#REF!</definedName>
    <definedName name="teble" localSheetId="45">#REF!</definedName>
    <definedName name="teble" localSheetId="44">#REF!</definedName>
    <definedName name="teble" localSheetId="49">#REF!</definedName>
    <definedName name="teble">#REF!</definedName>
    <definedName name="teble_09" localSheetId="43">#REF!</definedName>
    <definedName name="teble_09" localSheetId="45">#REF!</definedName>
    <definedName name="teble_09" localSheetId="44">#REF!</definedName>
    <definedName name="teble_09" localSheetId="49">#REF!</definedName>
    <definedName name="teble_09">#REF!</definedName>
    <definedName name="teble77" localSheetId="43">#REF!</definedName>
    <definedName name="teble77" localSheetId="45">#REF!</definedName>
    <definedName name="teble77" localSheetId="44">#REF!</definedName>
    <definedName name="teble77" localSheetId="4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 localSheetId="19">#REF!</definedName>
    <definedName name="yokohama" localSheetId="27">#REF!</definedName>
    <definedName name="yokohama" localSheetId="43">#REF!</definedName>
    <definedName name="yokohama">#REF!</definedName>
    <definedName name="z">#REF!</definedName>
    <definedName name="Z_E53F632C_6936_4B0A_A612_607F2B96BC1B_.wvu.PrintArea" localSheetId="0" hidden="1">添付書類一覧!$C$1:$AA$82</definedName>
    <definedName name="ア">#REF!</definedName>
    <definedName name="あ" localSheetId="0">#REF!</definedName>
    <definedName name="あ" localSheetId="43">#REF!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 localSheetId="0">#REF!</definedName>
    <definedName name="こ" localSheetId="43">#REF!</definedName>
    <definedName name="こ">#REF!</definedName>
    <definedName name="サービス">#REF!</definedName>
    <definedName name="サービス２">#REF!</definedName>
    <definedName name="サービス種別" localSheetId="43">[3]サービス種類一覧!$B$4:$B$20</definedName>
    <definedName name="サービス種別">[4]サービス種類一覧!$B$4:$B$20</definedName>
    <definedName name="サービス種類" localSheetId="43">[3]サービス種類一覧!$C$4:$C$20</definedName>
    <definedName name="サービス種類">[5]サービス種類一覧!$C$4:$C$20</definedName>
    <definedName name="サービス名">#N/A</definedName>
    <definedName name="サービス名称">#N/A</definedName>
    <definedName name="だだ">#N/A</definedName>
    <definedName name="っっｋ">#N/A</definedName>
    <definedName name="っっっっｌ">#N/A</definedName>
    <definedName name="一覧">[6]加算率一覧!$A$4:$A$25</definedName>
    <definedName name="確認">#N/A</definedName>
    <definedName name="看護時間" localSheetId="0">#REF!</definedName>
    <definedName name="看護時間" localSheetId="43">#REF!</definedName>
    <definedName name="看護時間">#REF!</definedName>
    <definedName name="山口県" localSheetId="0">#REF!</definedName>
    <definedName name="山口県" localSheetId="19">#REF!</definedName>
    <definedName name="山口県" localSheetId="27">#REF!</definedName>
    <definedName name="山口県" localSheetId="43">#REF!</definedName>
    <definedName name="山口県">#REF!</definedName>
    <definedName name="自己評価">#REF!</definedName>
    <definedName name="種類" localSheetId="43">[3]サービス種類一覧!$A$4:$A$20</definedName>
    <definedName name="種類">[7]サービス種類一覧!$A$4:$A$20</definedName>
    <definedName name="食事" localSheetId="0">#REF!</definedName>
    <definedName name="食事" localSheetId="43">#REF!</definedName>
    <definedName name="食事" localSheetId="45">#REF!</definedName>
    <definedName name="食事" localSheetId="44">#REF!</definedName>
    <definedName name="食事" localSheetId="49">#REF!</definedName>
    <definedName name="食事">#REF!</definedName>
    <definedName name="体制等状況一覧" localSheetId="0">#REF!</definedName>
    <definedName name="体制等状況一覧" localSheetId="43">#REF!</definedName>
    <definedName name="体制等状況一覧">#REF!</definedName>
    <definedName name="台帳">[8]D台帳!$A$6:$AF$3439</definedName>
    <definedName name="町っ油" localSheetId="0">#REF!</definedName>
    <definedName name="町っ油" localSheetId="43">#REF!</definedName>
    <definedName name="町っ油" localSheetId="45">#REF!</definedName>
    <definedName name="町っ油" localSheetId="44">#REF!</definedName>
    <definedName name="町っ油" localSheetId="49">#REF!</definedName>
    <definedName name="町っ油">#REF!</definedName>
    <definedName name="特定">#REF!</definedName>
    <definedName name="利用日数記入例" localSheetId="43">#REF!</definedName>
    <definedName name="利用日数記入例" localSheetId="45">#REF!</definedName>
    <definedName name="利用日数記入例" localSheetId="44">#REF!</definedName>
    <definedName name="利用日数記入例" localSheetId="49">#REF!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65" i="267" l="1"/>
  <c r="AY66" i="267"/>
  <c r="AY67" i="267"/>
  <c r="AY43" i="267"/>
  <c r="AY44" i="267"/>
  <c r="AY45" i="267"/>
  <c r="AY46" i="267"/>
  <c r="AY47" i="267"/>
  <c r="AY51" i="267"/>
  <c r="AY52" i="267"/>
  <c r="AY53" i="267"/>
  <c r="AY54" i="267"/>
  <c r="AY55" i="267"/>
  <c r="D36" i="281"/>
  <c r="L26" i="281"/>
  <c r="L33" i="281" l="1"/>
  <c r="AE14" i="267" l="1"/>
  <c r="AO31" i="233" l="1"/>
  <c r="AO32" i="233"/>
  <c r="Y43" i="272" l="1"/>
  <c r="Y45" i="272" s="1"/>
  <c r="Y28" i="272"/>
  <c r="BR28" i="269"/>
  <c r="BR29" i="269" s="1"/>
  <c r="BO28" i="269"/>
  <c r="BO29" i="269" s="1"/>
  <c r="BL28" i="269"/>
  <c r="BL29" i="269" s="1"/>
  <c r="BL30" i="269" s="1"/>
  <c r="BI28" i="269"/>
  <c r="BI29" i="269" s="1"/>
  <c r="BF28" i="269"/>
  <c r="BF29" i="269" s="1"/>
  <c r="BC28" i="269"/>
  <c r="BC29" i="269" s="1"/>
  <c r="BC30" i="269" s="1"/>
  <c r="AZ28" i="269"/>
  <c r="AZ29" i="269" s="1"/>
  <c r="AW28" i="269"/>
  <c r="AW29" i="269" s="1"/>
  <c r="AT28" i="269"/>
  <c r="AT29" i="269" s="1"/>
  <c r="AT30" i="269" s="1"/>
  <c r="AQ28" i="269"/>
  <c r="AQ29" i="269" s="1"/>
  <c r="AK28" i="269"/>
  <c r="AK29" i="269" s="1"/>
  <c r="AH28" i="269"/>
  <c r="AH29" i="269" s="1"/>
  <c r="AB28" i="269"/>
  <c r="AB29" i="269" s="1"/>
  <c r="Y28" i="269"/>
  <c r="Y29" i="269" s="1"/>
  <c r="S28" i="269"/>
  <c r="S29" i="269" s="1"/>
  <c r="M28" i="269"/>
  <c r="BU27" i="269"/>
  <c r="BU28" i="269" s="1"/>
  <c r="BU26" i="269"/>
  <c r="BU25" i="269"/>
  <c r="BU24" i="269"/>
  <c r="BU23" i="269"/>
  <c r="BU22" i="269"/>
  <c r="BU21" i="269"/>
  <c r="BU20" i="269"/>
  <c r="BU19" i="269"/>
  <c r="BU18" i="269"/>
  <c r="BU17" i="269"/>
  <c r="BU16" i="269"/>
  <c r="BY5" i="269"/>
  <c r="AX73" i="268"/>
  <c r="AW73" i="268"/>
  <c r="AV73" i="268"/>
  <c r="AU73" i="268"/>
  <c r="AT73" i="268"/>
  <c r="AS73" i="268"/>
  <c r="AR73" i="268"/>
  <c r="AQ73" i="268"/>
  <c r="AP73" i="268"/>
  <c r="AO73" i="268"/>
  <c r="AN73" i="268"/>
  <c r="AM73" i="268"/>
  <c r="AL73" i="268"/>
  <c r="AK73" i="268"/>
  <c r="AJ73" i="268"/>
  <c r="AI73" i="268"/>
  <c r="AH73" i="268"/>
  <c r="AG73" i="268"/>
  <c r="AF73" i="268"/>
  <c r="AE73" i="268"/>
  <c r="AD73" i="268"/>
  <c r="AC73" i="268"/>
  <c r="AB73" i="268"/>
  <c r="AA73" i="268"/>
  <c r="Z73" i="268"/>
  <c r="Y73" i="268"/>
  <c r="X73" i="268"/>
  <c r="W73" i="268"/>
  <c r="AY72" i="268"/>
  <c r="BB72" i="268" s="1"/>
  <c r="AY71" i="268"/>
  <c r="BB71" i="268" s="1"/>
  <c r="BB70" i="268"/>
  <c r="AY70" i="268"/>
  <c r="AY69" i="268"/>
  <c r="BB69" i="268" s="1"/>
  <c r="AY68" i="268"/>
  <c r="BB68" i="268" s="1"/>
  <c r="AY67" i="268"/>
  <c r="BB67" i="268" s="1"/>
  <c r="BB66" i="268"/>
  <c r="AY66" i="268"/>
  <c r="AY65" i="268"/>
  <c r="BB65" i="268" s="1"/>
  <c r="AX59" i="268"/>
  <c r="AW59" i="268"/>
  <c r="AV59" i="268"/>
  <c r="AU59" i="268"/>
  <c r="AT59" i="268"/>
  <c r="AS59" i="268"/>
  <c r="AR59" i="268"/>
  <c r="AQ59" i="268"/>
  <c r="AP59" i="268"/>
  <c r="AO59" i="268"/>
  <c r="AN59" i="268"/>
  <c r="AM59" i="268"/>
  <c r="AL59" i="268"/>
  <c r="AK59" i="268"/>
  <c r="AJ59" i="268"/>
  <c r="AI59" i="268"/>
  <c r="AH59" i="268"/>
  <c r="AG59" i="268"/>
  <c r="AF59" i="268"/>
  <c r="AE59" i="268"/>
  <c r="AD59" i="268"/>
  <c r="AC59" i="268"/>
  <c r="AB59" i="268"/>
  <c r="AA59" i="268"/>
  <c r="Z59" i="268"/>
  <c r="Y59" i="268"/>
  <c r="X59" i="268"/>
  <c r="W59" i="268"/>
  <c r="AX58" i="268"/>
  <c r="AW58" i="268"/>
  <c r="AV58" i="268"/>
  <c r="AU58" i="268"/>
  <c r="AT58" i="268"/>
  <c r="AS58" i="268"/>
  <c r="AR58" i="268"/>
  <c r="AQ58" i="268"/>
  <c r="AP58" i="268"/>
  <c r="AO58" i="268"/>
  <c r="AN58" i="268"/>
  <c r="AM58" i="268"/>
  <c r="AL58" i="268"/>
  <c r="AK58" i="268"/>
  <c r="AJ58" i="268"/>
  <c r="AI58" i="268"/>
  <c r="AH58" i="268"/>
  <c r="AG58" i="268"/>
  <c r="AF58" i="268"/>
  <c r="AE58" i="268"/>
  <c r="AD58" i="268"/>
  <c r="AC58" i="268"/>
  <c r="AB58" i="268"/>
  <c r="AA58" i="268"/>
  <c r="Z58" i="268"/>
  <c r="Y58" i="268"/>
  <c r="X58" i="268"/>
  <c r="W58" i="268"/>
  <c r="AY57" i="268"/>
  <c r="BB57" i="268" s="1"/>
  <c r="AY56" i="268"/>
  <c r="BB56" i="268" s="1"/>
  <c r="AY55" i="268"/>
  <c r="BB55" i="268" s="1"/>
  <c r="BB54" i="268"/>
  <c r="AY54" i="268"/>
  <c r="AY53" i="268"/>
  <c r="BB53" i="268" s="1"/>
  <c r="AY52" i="268"/>
  <c r="BB52" i="268" s="1"/>
  <c r="BB51" i="268"/>
  <c r="AY51" i="268"/>
  <c r="AY50" i="268"/>
  <c r="BB50" i="268" s="1"/>
  <c r="AY49" i="268"/>
  <c r="BB49" i="268" s="1"/>
  <c r="AY48" i="268"/>
  <c r="BB48" i="268" s="1"/>
  <c r="BB47" i="268"/>
  <c r="AY47" i="268"/>
  <c r="AY46" i="268"/>
  <c r="BB46" i="268" s="1"/>
  <c r="AY45" i="268"/>
  <c r="BB45" i="268" s="1"/>
  <c r="BB44" i="268"/>
  <c r="AY44" i="268"/>
  <c r="AY43" i="268"/>
  <c r="BB43" i="268" s="1"/>
  <c r="AY42" i="268"/>
  <c r="BB42" i="268" s="1"/>
  <c r="AY41" i="268"/>
  <c r="AY59" i="268" s="1"/>
  <c r="BB40" i="268"/>
  <c r="AY40" i="268"/>
  <c r="AY39" i="268"/>
  <c r="AY58" i="268" s="1"/>
  <c r="AY38" i="268"/>
  <c r="BB38" i="268" s="1"/>
  <c r="BB37" i="268"/>
  <c r="AY37" i="268"/>
  <c r="AI16" i="268"/>
  <c r="AE16" i="268"/>
  <c r="AL16" i="268" s="1"/>
  <c r="AV15" i="268"/>
  <c r="BC15" i="268" s="1"/>
  <c r="AE15" i="268"/>
  <c r="AL15" i="268" s="1"/>
  <c r="L15" i="268"/>
  <c r="BA9" i="268"/>
  <c r="AW9" i="268"/>
  <c r="AS9" i="268"/>
  <c r="AO9" i="268"/>
  <c r="AK9" i="268"/>
  <c r="AG9" i="268"/>
  <c r="BE8" i="268"/>
  <c r="L8" i="268"/>
  <c r="BE7" i="268"/>
  <c r="BE6" i="268"/>
  <c r="AE14" i="268" s="1"/>
  <c r="AX73" i="267"/>
  <c r="AW73" i="267"/>
  <c r="AV73" i="267"/>
  <c r="AU73" i="267"/>
  <c r="AT73" i="267"/>
  <c r="AS73" i="267"/>
  <c r="AR73" i="267"/>
  <c r="AQ73" i="267"/>
  <c r="AP73" i="267"/>
  <c r="AO73" i="267"/>
  <c r="AN73" i="267"/>
  <c r="AM73" i="267"/>
  <c r="AL73" i="267"/>
  <c r="AK73" i="267"/>
  <c r="AJ73" i="267"/>
  <c r="AI73" i="267"/>
  <c r="AH73" i="267"/>
  <c r="AG73" i="267"/>
  <c r="AF73" i="267"/>
  <c r="AE73" i="267"/>
  <c r="AD73" i="267"/>
  <c r="AC73" i="267"/>
  <c r="AB73" i="267"/>
  <c r="AA73" i="267"/>
  <c r="Z73" i="267"/>
  <c r="Y73" i="267"/>
  <c r="X73" i="267"/>
  <c r="W73" i="267"/>
  <c r="AY72" i="267"/>
  <c r="BB72" i="267" s="1"/>
  <c r="AY71" i="267"/>
  <c r="BB71" i="267" s="1"/>
  <c r="BB70" i="267"/>
  <c r="AY70" i="267"/>
  <c r="BB69" i="267"/>
  <c r="AY69" i="267"/>
  <c r="BB68" i="267"/>
  <c r="AY68" i="267"/>
  <c r="BB67" i="267"/>
  <c r="BB66" i="267"/>
  <c r="BB65" i="267"/>
  <c r="AX59" i="267"/>
  <c r="AW59" i="267"/>
  <c r="AV59" i="267"/>
  <c r="AU59" i="267"/>
  <c r="AT59" i="267"/>
  <c r="AS59" i="267"/>
  <c r="AR59" i="267"/>
  <c r="AQ59" i="267"/>
  <c r="AP59" i="267"/>
  <c r="AO59" i="267"/>
  <c r="AN59" i="267"/>
  <c r="AM59" i="267"/>
  <c r="AL59" i="267"/>
  <c r="AK59" i="267"/>
  <c r="AJ59" i="267"/>
  <c r="AI59" i="267"/>
  <c r="AH59" i="267"/>
  <c r="AG59" i="267"/>
  <c r="AF59" i="267"/>
  <c r="AE59" i="267"/>
  <c r="AD59" i="267"/>
  <c r="AC59" i="267"/>
  <c r="AB59" i="267"/>
  <c r="AA59" i="267"/>
  <c r="Z59" i="267"/>
  <c r="Y59" i="267"/>
  <c r="X59" i="267"/>
  <c r="W59" i="267"/>
  <c r="AX58" i="267"/>
  <c r="AW58" i="267"/>
  <c r="AV58" i="267"/>
  <c r="AU58" i="267"/>
  <c r="AT58" i="267"/>
  <c r="AS58" i="267"/>
  <c r="AR58" i="267"/>
  <c r="AQ58" i="267"/>
  <c r="AP58" i="267"/>
  <c r="AO58" i="267"/>
  <c r="AN58" i="267"/>
  <c r="AM58" i="267"/>
  <c r="AL58" i="267"/>
  <c r="AK58" i="267"/>
  <c r="AJ58" i="267"/>
  <c r="AI58" i="267"/>
  <c r="AH58" i="267"/>
  <c r="AG58" i="267"/>
  <c r="AF58" i="267"/>
  <c r="AE58" i="267"/>
  <c r="AD58" i="267"/>
  <c r="AC58" i="267"/>
  <c r="AB58" i="267"/>
  <c r="AA58" i="267"/>
  <c r="Z58" i="267"/>
  <c r="Y58" i="267"/>
  <c r="X58" i="267"/>
  <c r="W58" i="267"/>
  <c r="AY57" i="267"/>
  <c r="BB57" i="267" s="1"/>
  <c r="BB56" i="267"/>
  <c r="AY56" i="267"/>
  <c r="BB55" i="267"/>
  <c r="BB54" i="267"/>
  <c r="BB53" i="267"/>
  <c r="BB52" i="267"/>
  <c r="BB51" i="267"/>
  <c r="AY50" i="267"/>
  <c r="BB50" i="267" s="1"/>
  <c r="AY49" i="267"/>
  <c r="BB49" i="267" s="1"/>
  <c r="BB48" i="267"/>
  <c r="AY48" i="267"/>
  <c r="BB47" i="267"/>
  <c r="BB46" i="267"/>
  <c r="BB45" i="267"/>
  <c r="BB44" i="267"/>
  <c r="BB43" i="267"/>
  <c r="BB42" i="267"/>
  <c r="AY42" i="267"/>
  <c r="AY41" i="267"/>
  <c r="BB41" i="267" s="1"/>
  <c r="AY40" i="267"/>
  <c r="BB40" i="267" s="1"/>
  <c r="AY39" i="267"/>
  <c r="BB39" i="267" s="1"/>
  <c r="BB38" i="267"/>
  <c r="AY38" i="267"/>
  <c r="AY59" i="267" s="1"/>
  <c r="AY37" i="267"/>
  <c r="AY58" i="267" s="1"/>
  <c r="AE16" i="267"/>
  <c r="L15" i="267"/>
  <c r="AV14" i="267"/>
  <c r="BC14" i="267" s="1"/>
  <c r="BA9" i="267"/>
  <c r="AW9" i="267"/>
  <c r="AS9" i="267"/>
  <c r="AO9" i="267"/>
  <c r="AK9" i="267"/>
  <c r="AG9" i="267"/>
  <c r="BE8" i="267"/>
  <c r="L8" i="267"/>
  <c r="BE7" i="267"/>
  <c r="BE6" i="267"/>
  <c r="AE15" i="267" s="1"/>
  <c r="AL15" i="267" s="1"/>
  <c r="AJ34" i="264"/>
  <c r="AO33" i="264"/>
  <c r="AJ33" i="264"/>
  <c r="AE33" i="264"/>
  <c r="AE34" i="264" s="1"/>
  <c r="Z33" i="264"/>
  <c r="Z34" i="264" s="1"/>
  <c r="U33" i="264"/>
  <c r="U34" i="264" s="1"/>
  <c r="P33" i="264"/>
  <c r="P34" i="264" s="1"/>
  <c r="J33" i="264"/>
  <c r="AO34" i="264" s="1"/>
  <c r="AT32" i="264"/>
  <c r="AT31" i="264"/>
  <c r="AT30" i="264"/>
  <c r="AT29" i="264"/>
  <c r="AT28" i="264"/>
  <c r="AT27" i="264"/>
  <c r="AT26" i="264"/>
  <c r="AT25" i="264"/>
  <c r="AT24" i="264"/>
  <c r="AT23" i="264"/>
  <c r="AT22" i="264"/>
  <c r="AT21" i="264"/>
  <c r="AT33" i="264" s="1"/>
  <c r="E17" i="264"/>
  <c r="BB16" i="264"/>
  <c r="AD16" i="264"/>
  <c r="AX15" i="264"/>
  <c r="U45" i="264" s="1"/>
  <c r="AD49" i="264" s="1"/>
  <c r="AH13" i="264"/>
  <c r="AK10" i="264"/>
  <c r="U45" i="263"/>
  <c r="AD49" i="263" s="1"/>
  <c r="AO33" i="263"/>
  <c r="AO34" i="263" s="1"/>
  <c r="AJ33" i="263"/>
  <c r="AJ34" i="263" s="1"/>
  <c r="AE33" i="263"/>
  <c r="AE34" i="263" s="1"/>
  <c r="Z33" i="263"/>
  <c r="U33" i="263"/>
  <c r="U34" i="263" s="1"/>
  <c r="P33" i="263"/>
  <c r="J33" i="263"/>
  <c r="P34" i="263" s="1"/>
  <c r="AT32" i="263"/>
  <c r="AT31" i="263"/>
  <c r="AT30" i="263"/>
  <c r="AT29" i="263"/>
  <c r="AT28" i="263"/>
  <c r="AT27" i="263"/>
  <c r="AT26" i="263"/>
  <c r="AT25" i="263"/>
  <c r="AT24" i="263"/>
  <c r="AT23" i="263"/>
  <c r="AT22" i="263"/>
  <c r="AT33" i="263" s="1"/>
  <c r="AT21" i="263"/>
  <c r="E17" i="263"/>
  <c r="AD16" i="263"/>
  <c r="AX15" i="263"/>
  <c r="BB16" i="263" s="1"/>
  <c r="AH13" i="263"/>
  <c r="AK10" i="263"/>
  <c r="J41" i="262"/>
  <c r="I41" i="262"/>
  <c r="I42" i="262" s="1"/>
  <c r="J36" i="262"/>
  <c r="I36" i="262"/>
  <c r="I37" i="262" s="1"/>
  <c r="J31" i="262"/>
  <c r="I31" i="262"/>
  <c r="I32" i="262" s="1"/>
  <c r="J26" i="262"/>
  <c r="I26" i="262"/>
  <c r="I27" i="262" s="1"/>
  <c r="E21" i="262" a="1"/>
  <c r="E21" i="262" s="1"/>
  <c r="S18" i="261"/>
  <c r="S13" i="261"/>
  <c r="S12" i="261"/>
  <c r="AB30" i="269" l="1"/>
  <c r="AK30" i="269"/>
  <c r="BH51" i="268"/>
  <c r="BE65" i="268"/>
  <c r="BE73" i="268" s="1"/>
  <c r="BB73" i="268"/>
  <c r="BQ14" i="268" s="1"/>
  <c r="BH43" i="268"/>
  <c r="BH58" i="268" s="1"/>
  <c r="BE43" i="268"/>
  <c r="BB58" i="268"/>
  <c r="AT34" i="263"/>
  <c r="AX35" i="263" s="1"/>
  <c r="AE17" i="268"/>
  <c r="AL14" i="268"/>
  <c r="AL17" i="268" s="1"/>
  <c r="M27" i="268" s="1"/>
  <c r="I27" i="268" s="1"/>
  <c r="AI14" i="268"/>
  <c r="AI17" i="268" s="1"/>
  <c r="AS27" i="268" s="1"/>
  <c r="AO27" i="268" s="1"/>
  <c r="BB59" i="268"/>
  <c r="AT34" i="264"/>
  <c r="AX35" i="264" s="1"/>
  <c r="S30" i="269"/>
  <c r="BU29" i="269"/>
  <c r="BY32" i="269" s="1"/>
  <c r="BE9" i="268"/>
  <c r="BB37" i="267"/>
  <c r="BB59" i="267" s="1"/>
  <c r="BB39" i="268"/>
  <c r="AY73" i="267"/>
  <c r="AY73" i="268"/>
  <c r="BB41" i="268"/>
  <c r="Z34" i="263"/>
  <c r="AI15" i="268"/>
  <c r="BE9" i="267"/>
  <c r="N31" i="267" s="1"/>
  <c r="BE65" i="267"/>
  <c r="BE73" i="267" s="1"/>
  <c r="AZ15" i="268"/>
  <c r="BE51" i="268"/>
  <c r="AV16" i="268" s="1"/>
  <c r="AE17" i="267"/>
  <c r="BB73" i="267"/>
  <c r="BQ14" i="267"/>
  <c r="BH51" i="267"/>
  <c r="BE51" i="267"/>
  <c r="AV16" i="267" s="1"/>
  <c r="BE43" i="267"/>
  <c r="BH43" i="267"/>
  <c r="BB58" i="267"/>
  <c r="AL16" i="267"/>
  <c r="AI16" i="267"/>
  <c r="AZ14" i="267"/>
  <c r="BG10" i="267"/>
  <c r="AS26" i="267"/>
  <c r="AO26" i="267" s="1"/>
  <c r="BI26" i="267"/>
  <c r="BE26" i="267" s="1"/>
  <c r="M26" i="267"/>
  <c r="I26" i="267" s="1"/>
  <c r="AI14" i="267"/>
  <c r="AL14" i="267"/>
  <c r="AL17" i="267" s="1"/>
  <c r="AI15" i="267"/>
  <c r="AC26" i="267"/>
  <c r="Y26" i="267" s="1"/>
  <c r="AI17" i="267" l="1"/>
  <c r="AS27" i="267" s="1"/>
  <c r="AO27" i="267" s="1"/>
  <c r="AC27" i="268"/>
  <c r="Y27" i="268" s="1"/>
  <c r="BC16" i="268"/>
  <c r="AZ16" i="268"/>
  <c r="BE58" i="268"/>
  <c r="AV14" i="268"/>
  <c r="BM14" i="268"/>
  <c r="BM15" i="268" s="1"/>
  <c r="BQ15" i="268"/>
  <c r="BI27" i="268"/>
  <c r="BE27" i="268" s="1"/>
  <c r="AV15" i="267"/>
  <c r="AV17" i="267" s="1"/>
  <c r="BI26" i="268"/>
  <c r="BE26" i="268" s="1"/>
  <c r="M26" i="268"/>
  <c r="I26" i="268" s="1"/>
  <c r="AS26" i="268"/>
  <c r="AC26" i="268"/>
  <c r="BG10" i="268"/>
  <c r="BM14" i="267"/>
  <c r="BM15" i="267" s="1"/>
  <c r="BQ15" i="267"/>
  <c r="BH58" i="267"/>
  <c r="AZ16" i="267"/>
  <c r="BC16" i="267"/>
  <c r="BE58" i="267"/>
  <c r="AC27" i="267" l="1"/>
  <c r="Y27" i="267" s="1"/>
  <c r="M27" i="267"/>
  <c r="BI27" i="267"/>
  <c r="BC15" i="267"/>
  <c r="BC17" i="267" s="1"/>
  <c r="AZ15" i="267"/>
  <c r="AZ17" i="267" s="1"/>
  <c r="BI28" i="267" s="1"/>
  <c r="BE28" i="267" s="1"/>
  <c r="AZ14" i="268"/>
  <c r="AZ17" i="268" s="1"/>
  <c r="BC14" i="268"/>
  <c r="BC17" i="268" s="1"/>
  <c r="AV17" i="268"/>
  <c r="Y26" i="268"/>
  <c r="AO26" i="268"/>
  <c r="AT31" i="267"/>
  <c r="I27" i="267"/>
  <c r="BE27" i="267"/>
  <c r="AC33" i="241"/>
  <c r="H52" i="239"/>
  <c r="I36" i="239" s="1"/>
  <c r="O57" i="239" s="1"/>
  <c r="U45" i="239"/>
  <c r="U40" i="239"/>
  <c r="U35" i="239"/>
  <c r="T32" i="239"/>
  <c r="U12" i="239" s="1"/>
  <c r="I22" i="239"/>
  <c r="I12" i="239"/>
  <c r="B48" i="236"/>
  <c r="B47" i="236"/>
  <c r="B46" i="236"/>
  <c r="B45" i="236"/>
  <c r="B44" i="236"/>
  <c r="B43" i="236"/>
  <c r="B42" i="236"/>
  <c r="B41" i="236"/>
  <c r="B40" i="236"/>
  <c r="B39" i="236"/>
  <c r="B38" i="236"/>
  <c r="B37" i="236"/>
  <c r="B36" i="236"/>
  <c r="B35" i="236"/>
  <c r="B34" i="236"/>
  <c r="B33" i="236"/>
  <c r="B32" i="236"/>
  <c r="B31" i="236"/>
  <c r="B30" i="236"/>
  <c r="B29" i="236"/>
  <c r="B28" i="236"/>
  <c r="B27" i="236"/>
  <c r="B26" i="236"/>
  <c r="B25" i="236"/>
  <c r="B24" i="236"/>
  <c r="B23" i="236"/>
  <c r="B22" i="236"/>
  <c r="B21" i="236"/>
  <c r="B20" i="236"/>
  <c r="B19" i="236"/>
  <c r="B18" i="236"/>
  <c r="B17" i="236"/>
  <c r="B16" i="236"/>
  <c r="B15" i="236"/>
  <c r="B14" i="236"/>
  <c r="B13" i="236"/>
  <c r="B12" i="236"/>
  <c r="B11" i="236"/>
  <c r="B10" i="236"/>
  <c r="B9" i="236"/>
  <c r="B48" i="234"/>
  <c r="B47" i="234"/>
  <c r="B46" i="234"/>
  <c r="B45" i="234"/>
  <c r="B44" i="234"/>
  <c r="B43" i="234"/>
  <c r="B42" i="234"/>
  <c r="B41" i="234"/>
  <c r="B40" i="234"/>
  <c r="B39" i="234"/>
  <c r="B38" i="234"/>
  <c r="B37" i="234"/>
  <c r="B36" i="234"/>
  <c r="B35" i="234"/>
  <c r="B34" i="234"/>
  <c r="B33" i="234"/>
  <c r="B32" i="234"/>
  <c r="B31" i="234"/>
  <c r="B30" i="234"/>
  <c r="B29" i="234"/>
  <c r="B28" i="234"/>
  <c r="B27" i="234"/>
  <c r="B26" i="234"/>
  <c r="B25" i="234"/>
  <c r="B24" i="234"/>
  <c r="B23" i="234"/>
  <c r="B22" i="234"/>
  <c r="B21" i="234"/>
  <c r="B20" i="234"/>
  <c r="B19" i="234"/>
  <c r="B18" i="234"/>
  <c r="B17" i="234"/>
  <c r="B16" i="234"/>
  <c r="B15" i="234"/>
  <c r="B14" i="234"/>
  <c r="B13" i="234"/>
  <c r="B12" i="234"/>
  <c r="B11" i="234"/>
  <c r="B10" i="234"/>
  <c r="B9" i="234"/>
  <c r="AS28" i="267" l="1"/>
  <c r="AO28" i="267" s="1"/>
  <c r="AO29" i="267" s="1"/>
  <c r="AS28" i="268"/>
  <c r="BI28" i="268"/>
  <c r="AC28" i="268"/>
  <c r="M28" i="268"/>
  <c r="BE29" i="267"/>
  <c r="BJ31" i="267" s="1"/>
  <c r="BI29" i="267"/>
  <c r="M28" i="267"/>
  <c r="I28" i="267" s="1"/>
  <c r="I29" i="267" s="1"/>
  <c r="AC28" i="267"/>
  <c r="Y28" i="267" s="1"/>
  <c r="Y29" i="267" s="1"/>
  <c r="AD31" i="267" s="1"/>
  <c r="AC29" i="267" l="1"/>
  <c r="AS29" i="267"/>
  <c r="BE28" i="268"/>
  <c r="BE29" i="268" s="1"/>
  <c r="BJ31" i="268" s="1"/>
  <c r="BI29" i="268"/>
  <c r="M29" i="267"/>
  <c r="I28" i="268"/>
  <c r="I29" i="268" s="1"/>
  <c r="N31" i="268" s="1"/>
  <c r="M29" i="268"/>
  <c r="Y28" i="268"/>
  <c r="Y29" i="268" s="1"/>
  <c r="AD31" i="268" s="1"/>
  <c r="AC29" i="268"/>
  <c r="AO28" i="268"/>
  <c r="AO29" i="268" s="1"/>
  <c r="AT31" i="268" s="1"/>
  <c r="AS29" i="268"/>
</calcChain>
</file>

<file path=xl/sharedStrings.xml><?xml version="1.0" encoding="utf-8"?>
<sst xmlns="http://schemas.openxmlformats.org/spreadsheetml/2006/main" count="3446" uniqueCount="1696">
  <si>
    <t>有・無</t>
    <rPh sb="0" eb="1">
      <t>ア</t>
    </rPh>
    <rPh sb="2" eb="3">
      <t>ナ</t>
    </rPh>
    <phoneticPr fontId="5"/>
  </si>
  <si>
    <t>事業所番号</t>
    <rPh sb="0" eb="3">
      <t>ジギョウショ</t>
    </rPh>
    <rPh sb="3" eb="5">
      <t>バンゴウ</t>
    </rPh>
    <phoneticPr fontId="5"/>
  </si>
  <si>
    <t>異動区分</t>
    <rPh sb="0" eb="2">
      <t>イドウ</t>
    </rPh>
    <rPh sb="2" eb="4">
      <t>クブン</t>
    </rPh>
    <phoneticPr fontId="5"/>
  </si>
  <si>
    <t>常勤</t>
    <rPh sb="0" eb="2">
      <t>ジョウキン</t>
    </rPh>
    <phoneticPr fontId="5"/>
  </si>
  <si>
    <t>人</t>
    <rPh sb="0" eb="1">
      <t>ニン</t>
    </rPh>
    <phoneticPr fontId="5"/>
  </si>
  <si>
    <t>　　　</t>
    <phoneticPr fontId="5"/>
  </si>
  <si>
    <t>看護師</t>
    <rPh sb="0" eb="3">
      <t>カンゴシ</t>
    </rPh>
    <phoneticPr fontId="5"/>
  </si>
  <si>
    <t>事業所の名称</t>
    <rPh sb="0" eb="3">
      <t>ジギョウショ</t>
    </rPh>
    <rPh sb="4" eb="6">
      <t>メイショウ</t>
    </rPh>
    <phoneticPr fontId="5"/>
  </si>
  <si>
    <t>時間</t>
    <rPh sb="0" eb="2">
      <t>ジカン</t>
    </rPh>
    <phoneticPr fontId="5"/>
  </si>
  <si>
    <t>非常勤</t>
    <rPh sb="0" eb="3">
      <t>ヒジョウキン</t>
    </rPh>
    <phoneticPr fontId="5"/>
  </si>
  <si>
    <t>事業所・施設の名称</t>
    <rPh sb="0" eb="3">
      <t>ジギョウショ</t>
    </rPh>
    <rPh sb="4" eb="6">
      <t>シセツ</t>
    </rPh>
    <rPh sb="7" eb="9">
      <t>メイショウ</t>
    </rPh>
    <phoneticPr fontId="5"/>
  </si>
  <si>
    <t>１　異動区分</t>
    <rPh sb="2" eb="4">
      <t>イドウ</t>
    </rPh>
    <rPh sb="4" eb="6">
      <t>クブン</t>
    </rPh>
    <phoneticPr fontId="5"/>
  </si>
  <si>
    <t>人</t>
    <rPh sb="0" eb="1">
      <t>ヒト</t>
    </rPh>
    <phoneticPr fontId="5"/>
  </si>
  <si>
    <t>合計</t>
    <rPh sb="0" eb="2">
      <t>ゴウケイ</t>
    </rPh>
    <phoneticPr fontId="5"/>
  </si>
  <si>
    <t>　１　事業所・施設の名称</t>
    <rPh sb="3" eb="6">
      <t>ジギョウショ</t>
    </rPh>
    <rPh sb="7" eb="9">
      <t>シセツ</t>
    </rPh>
    <rPh sb="10" eb="12">
      <t>メイショウ</t>
    </rPh>
    <phoneticPr fontId="5"/>
  </si>
  <si>
    <t>２　異動区分</t>
    <rPh sb="2" eb="4">
      <t>イドウ</t>
    </rPh>
    <rPh sb="4" eb="6">
      <t>クブン</t>
    </rPh>
    <phoneticPr fontId="5"/>
  </si>
  <si>
    <t>年</t>
    <rPh sb="0" eb="1">
      <t>ネン</t>
    </rPh>
    <phoneticPr fontId="5"/>
  </si>
  <si>
    <t>職種</t>
    <rPh sb="0" eb="2">
      <t>ショクシュ</t>
    </rPh>
    <phoneticPr fontId="5"/>
  </si>
  <si>
    <t>①</t>
    <phoneticPr fontId="5"/>
  </si>
  <si>
    <t>名前</t>
    <rPh sb="0" eb="2">
      <t>ナマエ</t>
    </rPh>
    <phoneticPr fontId="5"/>
  </si>
  <si>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5"/>
  </si>
  <si>
    <t>事業所所在地</t>
    <rPh sb="0" eb="3">
      <t>ジギョウショ</t>
    </rPh>
    <rPh sb="3" eb="6">
      <t>ショザイチ</t>
    </rPh>
    <phoneticPr fontId="5"/>
  </si>
  <si>
    <t>人　</t>
    <rPh sb="0" eb="1">
      <t>ニン</t>
    </rPh>
    <phoneticPr fontId="5"/>
  </si>
  <si>
    <t>　　年　　月　　日</t>
    <rPh sb="2" eb="3">
      <t>ネン</t>
    </rPh>
    <rPh sb="5" eb="6">
      <t>ガツ</t>
    </rPh>
    <rPh sb="8" eb="9">
      <t>ニチ</t>
    </rPh>
    <phoneticPr fontId="5"/>
  </si>
  <si>
    <t>　　年　　　月　　　日</t>
    <rPh sb="2" eb="3">
      <t>ネン</t>
    </rPh>
    <rPh sb="6" eb="7">
      <t>ガツ</t>
    </rPh>
    <rPh sb="10" eb="11">
      <t>ニチ</t>
    </rPh>
    <phoneticPr fontId="5"/>
  </si>
  <si>
    <t>注１　「異動区分」欄については，該当する番号に○を付してください。</t>
    <rPh sb="0" eb="1">
      <t>チュウ</t>
    </rPh>
    <rPh sb="4" eb="6">
      <t>イドウ</t>
    </rPh>
    <rPh sb="6" eb="8">
      <t>クブン</t>
    </rPh>
    <rPh sb="9" eb="10">
      <t>ラン</t>
    </rPh>
    <rPh sb="16" eb="18">
      <t>ガイトウ</t>
    </rPh>
    <rPh sb="20" eb="22">
      <t>バンゴウ</t>
    </rPh>
    <rPh sb="25" eb="26">
      <t>フ</t>
    </rPh>
    <phoneticPr fontId="5"/>
  </si>
  <si>
    <t>自立生活援助</t>
    <rPh sb="0" eb="2">
      <t>ジリツ</t>
    </rPh>
    <rPh sb="2" eb="4">
      <t>セイカツ</t>
    </rPh>
    <rPh sb="4" eb="6">
      <t>エンジョ</t>
    </rPh>
    <phoneticPr fontId="5"/>
  </si>
  <si>
    <t>地域移行支援</t>
    <rPh sb="0" eb="2">
      <t>チイキ</t>
    </rPh>
    <rPh sb="2" eb="4">
      <t>イコウ</t>
    </rPh>
    <rPh sb="4" eb="6">
      <t>シエン</t>
    </rPh>
    <phoneticPr fontId="5"/>
  </si>
  <si>
    <t>地域定着支援</t>
    <rPh sb="0" eb="2">
      <t>チイキ</t>
    </rPh>
    <rPh sb="2" eb="4">
      <t>テイチャク</t>
    </rPh>
    <rPh sb="4" eb="6">
      <t>シエン</t>
    </rPh>
    <phoneticPr fontId="5"/>
  </si>
  <si>
    <t>注１　「異動区分」欄については、該当する番号に○を付してください。</t>
    <rPh sb="0" eb="1">
      <t>チュウ</t>
    </rPh>
    <rPh sb="4" eb="6">
      <t>イドウ</t>
    </rPh>
    <rPh sb="6" eb="8">
      <t>クブン</t>
    </rPh>
    <rPh sb="9" eb="10">
      <t>ラン</t>
    </rPh>
    <rPh sb="16" eb="18">
      <t>ガイトウ</t>
    </rPh>
    <rPh sb="20" eb="22">
      <t>バンゴウ</t>
    </rPh>
    <rPh sb="25" eb="26">
      <t>フ</t>
    </rPh>
    <phoneticPr fontId="5"/>
  </si>
  <si>
    <t>　　</t>
    <phoneticPr fontId="5"/>
  </si>
  <si>
    <t xml:space="preserve"> 　　年 　　月 　　日</t>
    <phoneticPr fontId="5"/>
  </si>
  <si>
    <t>事業所の名称</t>
  </si>
  <si>
    <t>サービスの種類</t>
  </si>
  <si>
    <t>１　利用者の状況</t>
  </si>
  <si>
    <t>人</t>
  </si>
  <si>
    <t>添付書類</t>
  </si>
  <si>
    <t>注４</t>
    <rPh sb="0" eb="1">
      <t>チュウ</t>
    </rPh>
    <phoneticPr fontId="5"/>
  </si>
  <si>
    <t>注３</t>
    <rPh sb="0" eb="1">
      <t>チュウ</t>
    </rPh>
    <phoneticPr fontId="5"/>
  </si>
  <si>
    <t>注２</t>
    <rPh sb="0" eb="1">
      <t>チュウ</t>
    </rPh>
    <phoneticPr fontId="5"/>
  </si>
  <si>
    <t>注１</t>
    <rPh sb="0" eb="1">
      <t>チュウ</t>
    </rPh>
    <phoneticPr fontId="5"/>
  </si>
  <si>
    <t>１　事業所・施設の名称</t>
    <rPh sb="2" eb="5">
      <t>ジギョウショ</t>
    </rPh>
    <rPh sb="6" eb="8">
      <t>シセツ</t>
    </rPh>
    <rPh sb="9" eb="11">
      <t>メイショウ</t>
    </rPh>
    <phoneticPr fontId="5"/>
  </si>
  <si>
    <t>４　申請する加算区分</t>
    <rPh sb="2" eb="4">
      <t>シンセイ</t>
    </rPh>
    <rPh sb="6" eb="8">
      <t>カサン</t>
    </rPh>
    <rPh sb="8" eb="10">
      <t>クブン</t>
    </rPh>
    <phoneticPr fontId="5"/>
  </si>
  <si>
    <t>５　利用者数</t>
    <rPh sb="2" eb="5">
      <t>リヨウシャ</t>
    </rPh>
    <rPh sb="5" eb="6">
      <t>スウ</t>
    </rPh>
    <phoneticPr fontId="5"/>
  </si>
  <si>
    <t>２　サービスの種類</t>
    <rPh sb="7" eb="9">
      <t>シュルイ</t>
    </rPh>
    <phoneticPr fontId="5"/>
  </si>
  <si>
    <t>　</t>
  </si>
  <si>
    <t>名</t>
    <rPh sb="0" eb="1">
      <t>メイ</t>
    </rPh>
    <phoneticPr fontId="5"/>
  </si>
  <si>
    <t>前年度の利用者数の
平均値</t>
    <rPh sb="0" eb="3">
      <t>ゼンネンド</t>
    </rPh>
    <rPh sb="4" eb="7">
      <t>リヨウシャ</t>
    </rPh>
    <rPh sb="7" eb="8">
      <t>スウ</t>
    </rPh>
    <rPh sb="10" eb="12">
      <t>ヘイキン</t>
    </rPh>
    <rPh sb="12" eb="13">
      <t>チ</t>
    </rPh>
    <phoneticPr fontId="5"/>
  </si>
  <si>
    <t>３　利用者数</t>
    <rPh sb="2" eb="5">
      <t>リヨウシャ</t>
    </rPh>
    <rPh sb="5" eb="6">
      <t>スウ</t>
    </rPh>
    <phoneticPr fontId="5"/>
  </si>
  <si>
    <t>　 　　年 　　月 　　日</t>
    <phoneticPr fontId="5"/>
  </si>
  <si>
    <t>３　届出項目</t>
    <rPh sb="2" eb="3">
      <t>トドケ</t>
    </rPh>
    <rPh sb="3" eb="4">
      <t>デ</t>
    </rPh>
    <rPh sb="4" eb="5">
      <t>コウ</t>
    </rPh>
    <rPh sb="5" eb="6">
      <t>メ</t>
    </rPh>
    <phoneticPr fontId="5"/>
  </si>
  <si>
    <t>（審査要領）</t>
    <rPh sb="1" eb="3">
      <t>シンサ</t>
    </rPh>
    <rPh sb="3" eb="5">
      <t>ヨウリョウ</t>
    </rPh>
    <phoneticPr fontId="5"/>
  </si>
  <si>
    <t>○</t>
    <phoneticPr fontId="5"/>
  </si>
  <si>
    <t>看護職員配置加算</t>
    <rPh sb="0" eb="2">
      <t>カンゴ</t>
    </rPh>
    <rPh sb="2" eb="4">
      <t>ショクイン</t>
    </rPh>
    <rPh sb="4" eb="6">
      <t>ハイチ</t>
    </rPh>
    <rPh sb="6" eb="8">
      <t>カサン</t>
    </rPh>
    <phoneticPr fontId="5"/>
  </si>
  <si>
    <t>前年度における
就労定着者の数</t>
    <rPh sb="0" eb="3">
      <t>ゼンネンド</t>
    </rPh>
    <rPh sb="8" eb="10">
      <t>シュウロウ</t>
    </rPh>
    <rPh sb="10" eb="12">
      <t>テイチャク</t>
    </rPh>
    <rPh sb="12" eb="13">
      <t>シャ</t>
    </rPh>
    <rPh sb="14" eb="15">
      <t>カズ</t>
    </rPh>
    <phoneticPr fontId="5"/>
  </si>
  <si>
    <t>氏名</t>
    <rPh sb="0" eb="2">
      <t>シメイ</t>
    </rPh>
    <phoneticPr fontId="5"/>
  </si>
  <si>
    <t>就職先事業所名</t>
    <rPh sb="0" eb="3">
      <t>シュウショクサキ</t>
    </rPh>
    <rPh sb="3" eb="6">
      <t>ジギョウショ</t>
    </rPh>
    <rPh sb="6" eb="7">
      <t>メイ</t>
    </rPh>
    <phoneticPr fontId="5"/>
  </si>
  <si>
    <t>届出時点の継続状況</t>
    <rPh sb="0" eb="2">
      <t>トドケデ</t>
    </rPh>
    <rPh sb="2" eb="4">
      <t>ジテン</t>
    </rPh>
    <rPh sb="5" eb="7">
      <t>ケイゾク</t>
    </rPh>
    <rPh sb="7" eb="9">
      <t>ジョウキョウ</t>
    </rPh>
    <phoneticPr fontId="5"/>
  </si>
  <si>
    <t>　　　　年　　　月　　　日</t>
    <rPh sb="4" eb="5">
      <t>ネン</t>
    </rPh>
    <rPh sb="8" eb="9">
      <t>ガツ</t>
    </rPh>
    <rPh sb="12" eb="13">
      <t>ニチ</t>
    </rPh>
    <phoneticPr fontId="5"/>
  </si>
  <si>
    <t>就職日（年月日）</t>
    <rPh sb="0" eb="2">
      <t>シュウショク</t>
    </rPh>
    <rPh sb="2" eb="3">
      <t>ビ</t>
    </rPh>
    <rPh sb="4" eb="7">
      <t>ネンガッピ</t>
    </rPh>
    <phoneticPr fontId="5"/>
  </si>
  <si>
    <t>Ｂ</t>
    <phoneticPr fontId="5"/>
  </si>
  <si>
    <t>30人</t>
    <rPh sb="2" eb="3">
      <t>ニン</t>
    </rPh>
    <phoneticPr fontId="5"/>
  </si>
  <si>
    <t>勤務形態</t>
    <rPh sb="0" eb="2">
      <t>キンム</t>
    </rPh>
    <rPh sb="2" eb="4">
      <t>ケイタイ</t>
    </rPh>
    <phoneticPr fontId="5"/>
  </si>
  <si>
    <t>人数</t>
    <rPh sb="0" eb="2">
      <t>ニンズウ</t>
    </rPh>
    <phoneticPr fontId="5"/>
  </si>
  <si>
    <t>計</t>
    <rPh sb="0" eb="1">
      <t>ケイ</t>
    </rPh>
    <phoneticPr fontId="5"/>
  </si>
  <si>
    <t>保健師</t>
    <rPh sb="0" eb="3">
      <t>ホケンシ</t>
    </rPh>
    <phoneticPr fontId="5"/>
  </si>
  <si>
    <t>准看護師</t>
    <rPh sb="0" eb="4">
      <t>ジュンカンゴシ</t>
    </rPh>
    <phoneticPr fontId="5"/>
  </si>
  <si>
    <t>　　　　　年　　　　月　　　　日</t>
    <rPh sb="5" eb="6">
      <t>ネン</t>
    </rPh>
    <rPh sb="10" eb="11">
      <t>ガツ</t>
    </rPh>
    <rPh sb="15" eb="16">
      <t>ニチ</t>
    </rPh>
    <phoneticPr fontId="5"/>
  </si>
  <si>
    <t>移行準備支援体制加算に係る届出書</t>
    <rPh sb="0" eb="2">
      <t>イコウ</t>
    </rPh>
    <rPh sb="2" eb="4">
      <t>ジュンビ</t>
    </rPh>
    <rPh sb="4" eb="6">
      <t>シエン</t>
    </rPh>
    <rPh sb="6" eb="8">
      <t>タイセイ</t>
    </rPh>
    <rPh sb="8" eb="10">
      <t>カサン</t>
    </rPh>
    <rPh sb="11" eb="12">
      <t>カカ</t>
    </rPh>
    <rPh sb="13" eb="16">
      <t>トドケデショ</t>
    </rPh>
    <phoneticPr fontId="5"/>
  </si>
  <si>
    <t>当該施設の前年度の利用定員</t>
    <rPh sb="0" eb="2">
      <t>トウガイ</t>
    </rPh>
    <rPh sb="2" eb="4">
      <t>シセツ</t>
    </rPh>
    <rPh sb="5" eb="8">
      <t>ゼンネンド</t>
    </rPh>
    <rPh sb="9" eb="11">
      <t>リヨウ</t>
    </rPh>
    <rPh sb="11" eb="13">
      <t>テイイン</t>
    </rPh>
    <phoneticPr fontId="5"/>
  </si>
  <si>
    <t>Ａ</t>
    <phoneticPr fontId="5"/>
  </si>
  <si>
    <t>うち施設外支援実施利用者</t>
    <rPh sb="2" eb="5">
      <t>シセツガイ</t>
    </rPh>
    <rPh sb="5" eb="7">
      <t>シエン</t>
    </rPh>
    <rPh sb="7" eb="9">
      <t>ジッシ</t>
    </rPh>
    <rPh sb="9" eb="12">
      <t>リヨウシャ</t>
    </rPh>
    <phoneticPr fontId="5"/>
  </si>
  <si>
    <t>Ｂ</t>
    <phoneticPr fontId="5"/>
  </si>
  <si>
    <t>施設外支援実施率（（Ｂ）／（Ａ））</t>
    <rPh sb="0" eb="3">
      <t>シセツガイ</t>
    </rPh>
    <rPh sb="3" eb="5">
      <t>シエン</t>
    </rPh>
    <rPh sb="5" eb="7">
      <t>ジッシ</t>
    </rPh>
    <rPh sb="7" eb="8">
      <t>リツ</t>
    </rPh>
    <phoneticPr fontId="5"/>
  </si>
  <si>
    <t>Ｃ</t>
    <phoneticPr fontId="5"/>
  </si>
  <si>
    <t>名　　前</t>
    <rPh sb="0" eb="1">
      <t>メイ</t>
    </rPh>
    <rPh sb="3" eb="4">
      <t>マエ</t>
    </rPh>
    <phoneticPr fontId="5"/>
  </si>
  <si>
    <t>職場実習等</t>
    <rPh sb="0" eb="2">
      <t>ショクバ</t>
    </rPh>
    <rPh sb="2" eb="5">
      <t>ジッシュウナド</t>
    </rPh>
    <phoneticPr fontId="5"/>
  </si>
  <si>
    <t>求職活動等</t>
    <rPh sb="0" eb="2">
      <t>キュウショク</t>
    </rPh>
    <rPh sb="2" eb="5">
      <t>カツドウナド</t>
    </rPh>
    <phoneticPr fontId="5"/>
  </si>
  <si>
    <t>注１．　本表は前年度に施設外支援を実施した利用者を記載してください。</t>
    <rPh sb="0" eb="1">
      <t>チュウ</t>
    </rPh>
    <rPh sb="4" eb="5">
      <t>ホン</t>
    </rPh>
    <rPh sb="5" eb="6">
      <t>ヒョウ</t>
    </rPh>
    <rPh sb="7" eb="10">
      <t>ゼンネンド</t>
    </rPh>
    <rPh sb="11" eb="14">
      <t>シセツガイ</t>
    </rPh>
    <rPh sb="14" eb="16">
      <t>シエン</t>
    </rPh>
    <rPh sb="17" eb="19">
      <t>ジッシ</t>
    </rPh>
    <rPh sb="21" eb="24">
      <t>リヨウシャ</t>
    </rPh>
    <rPh sb="25" eb="27">
      <t>キサイ</t>
    </rPh>
    <phoneticPr fontId="5"/>
  </si>
  <si>
    <t>(就労移行支援）</t>
    <rPh sb="1" eb="3">
      <t>シュウロウ</t>
    </rPh>
    <rPh sb="3" eb="5">
      <t>イコウ</t>
    </rPh>
    <rPh sb="5" eb="7">
      <t>シエン</t>
    </rPh>
    <phoneticPr fontId="54"/>
  </si>
  <si>
    <t>Ａ</t>
    <phoneticPr fontId="5"/>
  </si>
  <si>
    <t>Ｂ</t>
    <phoneticPr fontId="5"/>
  </si>
  <si>
    <t>15人</t>
    <rPh sb="2" eb="3">
      <t>ニン</t>
    </rPh>
    <phoneticPr fontId="5"/>
  </si>
  <si>
    <t>施設外支援実施率　（　（Ｂ）／（Ａ）　）</t>
    <rPh sb="0" eb="3">
      <t>シセツガイ</t>
    </rPh>
    <rPh sb="3" eb="5">
      <t>シエン</t>
    </rPh>
    <rPh sb="5" eb="7">
      <t>ジッシ</t>
    </rPh>
    <rPh sb="7" eb="8">
      <t>リツ</t>
    </rPh>
    <phoneticPr fontId="5"/>
  </si>
  <si>
    <t>名　　前</t>
    <rPh sb="0" eb="1">
      <t>メイ</t>
    </rPh>
    <rPh sb="3" eb="4">
      <t>マエ</t>
    </rPh>
    <phoneticPr fontId="54"/>
  </si>
  <si>
    <t>Ａ</t>
    <phoneticPr fontId="5"/>
  </si>
  <si>
    <t>○</t>
    <phoneticPr fontId="5"/>
  </si>
  <si>
    <t>Ｃ</t>
    <phoneticPr fontId="5"/>
  </si>
  <si>
    <t>Ｄ</t>
    <phoneticPr fontId="5"/>
  </si>
  <si>
    <t>Ｅ</t>
    <phoneticPr fontId="5"/>
  </si>
  <si>
    <t>年　　月　　日</t>
    <rPh sb="0" eb="1">
      <t>ネン</t>
    </rPh>
    <rPh sb="3" eb="4">
      <t>ガツ</t>
    </rPh>
    <rPh sb="6" eb="7">
      <t>ニチ</t>
    </rPh>
    <phoneticPr fontId="5"/>
  </si>
  <si>
    <t>重度障害者支援加算に関する届出書（短期入所）</t>
    <rPh sb="0" eb="2">
      <t>ジュウド</t>
    </rPh>
    <rPh sb="2" eb="5">
      <t>ショウガイシャ</t>
    </rPh>
    <rPh sb="5" eb="7">
      <t>シエン</t>
    </rPh>
    <rPh sb="7" eb="9">
      <t>カサン</t>
    </rPh>
    <rPh sb="10" eb="11">
      <t>カン</t>
    </rPh>
    <rPh sb="13" eb="15">
      <t>トドケデ</t>
    </rPh>
    <rPh sb="15" eb="16">
      <t>ショ</t>
    </rPh>
    <rPh sb="17" eb="19">
      <t>タンキ</t>
    </rPh>
    <rPh sb="19" eb="21">
      <t>ニュウショ</t>
    </rPh>
    <phoneticPr fontId="5"/>
  </si>
  <si>
    <t>３　配置状況
（基礎研修修了者名）</t>
    <rPh sb="2" eb="4">
      <t>ハイチ</t>
    </rPh>
    <rPh sb="4" eb="6">
      <t>ジョウキョウ</t>
    </rPh>
    <rPh sb="8" eb="10">
      <t>キソ</t>
    </rPh>
    <rPh sb="10" eb="12">
      <t>ケンシュウ</t>
    </rPh>
    <rPh sb="12" eb="15">
      <t>シュウリョウシャ</t>
    </rPh>
    <rPh sb="15" eb="16">
      <t>メイ</t>
    </rPh>
    <phoneticPr fontId="5"/>
  </si>
  <si>
    <t>４　配置状況
（実践研修修了者名）</t>
    <rPh sb="2" eb="4">
      <t>ハイチ</t>
    </rPh>
    <rPh sb="4" eb="6">
      <t>ジョウキョウ</t>
    </rPh>
    <rPh sb="8" eb="10">
      <t>ジッセン</t>
    </rPh>
    <rPh sb="10" eb="12">
      <t>ケンシュウ</t>
    </rPh>
    <rPh sb="12" eb="15">
      <t>シュウリョウシャ</t>
    </rPh>
    <rPh sb="15" eb="16">
      <t>メイ</t>
    </rPh>
    <phoneticPr fontId="5"/>
  </si>
  <si>
    <t>５　配置状況
（中核的人材研修修了者名）</t>
    <rPh sb="2" eb="4">
      <t>ハイチ</t>
    </rPh>
    <rPh sb="4" eb="6">
      <t>ジョウキョウ</t>
    </rPh>
    <rPh sb="8" eb="11">
      <t>チュウカクテキ</t>
    </rPh>
    <rPh sb="11" eb="13">
      <t>ジンザイ</t>
    </rPh>
    <rPh sb="13" eb="15">
      <t>ケンシュウ</t>
    </rPh>
    <rPh sb="15" eb="18">
      <t>シュウリョウシャ</t>
    </rPh>
    <rPh sb="18" eb="19">
      <t>メイ</t>
    </rPh>
    <phoneticPr fontId="5"/>
  </si>
  <si>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5"/>
  </si>
  <si>
    <t>　　２　基礎研修修了者・実践研修修了者・中核的人材研修修了者については、修了証の写しを別途添付すること。</t>
    <rPh sb="4" eb="6">
      <t>キソ</t>
    </rPh>
    <rPh sb="6" eb="8">
      <t>ケンシュウ</t>
    </rPh>
    <rPh sb="8" eb="11">
      <t>シュウリョウシャ</t>
    </rPh>
    <rPh sb="12" eb="14">
      <t>ジッセン</t>
    </rPh>
    <rPh sb="14" eb="16">
      <t>ケンシュウ</t>
    </rPh>
    <rPh sb="16" eb="19">
      <t>シュウリョウシャ</t>
    </rPh>
    <rPh sb="20" eb="25">
      <t>チュウカクテキジンザイ</t>
    </rPh>
    <rPh sb="25" eb="30">
      <t>ケンシュウシュウリョウシャ</t>
    </rPh>
    <rPh sb="36" eb="39">
      <t>シュウリョウショウ</t>
    </rPh>
    <rPh sb="40" eb="41">
      <t>ウツ</t>
    </rPh>
    <rPh sb="43" eb="45">
      <t>ベット</t>
    </rPh>
    <rPh sb="45" eb="47">
      <t>テンプ</t>
    </rPh>
    <phoneticPr fontId="5"/>
  </si>
  <si>
    <t>　　３　強度行動障害支援者養成研修（基礎研修）については、重度訪問介護従事者養成研修行動障害支援課程、</t>
    <rPh sb="4" eb="6">
      <t>キョウド</t>
    </rPh>
    <rPh sb="6" eb="8">
      <t>コウドウ</t>
    </rPh>
    <rPh sb="8" eb="10">
      <t>ショウガイ</t>
    </rPh>
    <rPh sb="10" eb="12">
      <t>シエン</t>
    </rPh>
    <rPh sb="12" eb="13">
      <t>シャ</t>
    </rPh>
    <rPh sb="13" eb="15">
      <t>ヨウセイ</t>
    </rPh>
    <rPh sb="15" eb="17">
      <t>ケンシュウ</t>
    </rPh>
    <rPh sb="18" eb="20">
      <t>キソ</t>
    </rPh>
    <rPh sb="20" eb="22">
      <t>ケンシュウ</t>
    </rPh>
    <rPh sb="29" eb="42">
      <t>ジュウドホウモンカイゴジュウジシャヨウセイケンシュウ</t>
    </rPh>
    <rPh sb="42" eb="44">
      <t>コウドウ</t>
    </rPh>
    <rPh sb="44" eb="46">
      <t>ショウガイ</t>
    </rPh>
    <rPh sb="46" eb="48">
      <t>シエン</t>
    </rPh>
    <phoneticPr fontId="5"/>
  </si>
  <si>
    <t>　　　強度行動障害支援者養成研修（実践研修）については、行動援護従事者養成研修でも可。</t>
    <rPh sb="3" eb="16">
      <t>キョウドコウドウショウガイシエンシャヨウセイケンシュウ</t>
    </rPh>
    <rPh sb="17" eb="19">
      <t>ジッセン</t>
    </rPh>
    <rPh sb="19" eb="21">
      <t>ケンシュウ</t>
    </rPh>
    <rPh sb="28" eb="39">
      <t>コウドウエンゴジュウジシャヨウセイケンシュウ</t>
    </rPh>
    <rPh sb="41" eb="42">
      <t>カ</t>
    </rPh>
    <phoneticPr fontId="5"/>
  </si>
  <si>
    <t>年　　月　　日</t>
    <rPh sb="0" eb="1">
      <t>ネン</t>
    </rPh>
    <rPh sb="3" eb="4">
      <t>ツキ</t>
    </rPh>
    <rPh sb="6" eb="7">
      <t>ヒ</t>
    </rPh>
    <phoneticPr fontId="54"/>
  </si>
  <si>
    <t>重度障害者支援加算に関する届出書（共同生活援助）</t>
    <rPh sb="0" eb="2">
      <t>ジュウド</t>
    </rPh>
    <rPh sb="2" eb="5">
      <t>ショウガイシャ</t>
    </rPh>
    <rPh sb="5" eb="7">
      <t>シエン</t>
    </rPh>
    <rPh sb="7" eb="9">
      <t>カサン</t>
    </rPh>
    <rPh sb="10" eb="11">
      <t>カン</t>
    </rPh>
    <rPh sb="13" eb="16">
      <t>トドケデショ</t>
    </rPh>
    <rPh sb="17" eb="19">
      <t>キョウドウ</t>
    </rPh>
    <rPh sb="19" eb="21">
      <t>セイカツ</t>
    </rPh>
    <rPh sb="21" eb="23">
      <t>エンジョ</t>
    </rPh>
    <phoneticPr fontId="5"/>
  </si>
  <si>
    <t>重度障害者支援加算（Ⅰ）</t>
    <rPh sb="0" eb="2">
      <t>ジュウド</t>
    </rPh>
    <rPh sb="2" eb="5">
      <t>ショウガイシャ</t>
    </rPh>
    <rPh sb="5" eb="7">
      <t>シエン</t>
    </rPh>
    <rPh sb="7" eb="9">
      <t>カサン</t>
    </rPh>
    <phoneticPr fontId="55"/>
  </si>
  <si>
    <t>職員配置</t>
    <rPh sb="0" eb="2">
      <t>ショクイン</t>
    </rPh>
    <rPh sb="2" eb="4">
      <t>ハイチ</t>
    </rPh>
    <phoneticPr fontId="5"/>
  </si>
  <si>
    <t>研修の受講状況</t>
    <rPh sb="0" eb="2">
      <t>ケンシュウ</t>
    </rPh>
    <rPh sb="3" eb="5">
      <t>ジュコウ</t>
    </rPh>
    <rPh sb="5" eb="7">
      <t>ジョウキョウ</t>
    </rPh>
    <phoneticPr fontId="5"/>
  </si>
  <si>
    <t>強度行動障害支援者養成研修（基礎研修）</t>
    <rPh sb="0" eb="2">
      <t>キョウド</t>
    </rPh>
    <rPh sb="2" eb="4">
      <t>コウドウ</t>
    </rPh>
    <rPh sb="4" eb="5">
      <t>ショウ</t>
    </rPh>
    <rPh sb="5" eb="6">
      <t>ガイ</t>
    </rPh>
    <rPh sb="6" eb="9">
      <t>シエンシャ</t>
    </rPh>
    <rPh sb="9" eb="11">
      <t>ヨウセイ</t>
    </rPh>
    <rPh sb="11" eb="13">
      <t>ケンシュウ</t>
    </rPh>
    <rPh sb="14" eb="16">
      <t>キソ</t>
    </rPh>
    <rPh sb="16" eb="18">
      <t>ケンシュウウム</t>
    </rPh>
    <phoneticPr fontId="5"/>
  </si>
  <si>
    <t>強度行動障害支援者養成研修（実践研修）</t>
    <rPh sb="14" eb="16">
      <t>ジッセン</t>
    </rPh>
    <phoneticPr fontId="5"/>
  </si>
  <si>
    <t>喀痰吸引等研修（第１号又は第２号）</t>
    <rPh sb="0" eb="2">
      <t>カクタン</t>
    </rPh>
    <rPh sb="2" eb="4">
      <t>キュウイン</t>
    </rPh>
    <rPh sb="4" eb="5">
      <t>トウ</t>
    </rPh>
    <rPh sb="5" eb="7">
      <t>ケンシュウ</t>
    </rPh>
    <rPh sb="8" eb="9">
      <t>ダイ</t>
    </rPh>
    <rPh sb="10" eb="11">
      <t>ゴウ</t>
    </rPh>
    <rPh sb="11" eb="12">
      <t>マタ</t>
    </rPh>
    <rPh sb="13" eb="14">
      <t>ダイ</t>
    </rPh>
    <rPh sb="15" eb="16">
      <t>ゴウ</t>
    </rPh>
    <phoneticPr fontId="5"/>
  </si>
  <si>
    <t>喀痰吸引等研修（第３号）</t>
    <rPh sb="0" eb="2">
      <t>カクタン</t>
    </rPh>
    <rPh sb="2" eb="4">
      <t>キュウイン</t>
    </rPh>
    <rPh sb="4" eb="5">
      <t>トウ</t>
    </rPh>
    <rPh sb="5" eb="7">
      <t>ケンシュウ</t>
    </rPh>
    <rPh sb="8" eb="9">
      <t>ダイ</t>
    </rPh>
    <rPh sb="10" eb="11">
      <t>ゴウ</t>
    </rPh>
    <phoneticPr fontId="5"/>
  </si>
  <si>
    <t>中核的人材養成研修修了者　配置</t>
    <phoneticPr fontId="54"/>
  </si>
  <si>
    <t>（　　あり　　・　　なし　　）</t>
    <phoneticPr fontId="54"/>
  </si>
  <si>
    <r>
      <t>今年度の研修要件①</t>
    </r>
    <r>
      <rPr>
        <sz val="10"/>
        <color indexed="8"/>
        <rFont val="HGｺﾞｼｯｸM"/>
        <family val="3"/>
        <charset val="128"/>
      </rPr>
      <t>（※１）を満たしている者の数</t>
    </r>
    <rPh sb="0" eb="3">
      <t>コンネンド</t>
    </rPh>
    <rPh sb="4" eb="6">
      <t>ケンシュウ</t>
    </rPh>
    <rPh sb="6" eb="8">
      <t>ヨウケン</t>
    </rPh>
    <rPh sb="14" eb="15">
      <t>ミ</t>
    </rPh>
    <rPh sb="20" eb="21">
      <t>シャ</t>
    </rPh>
    <rPh sb="22" eb="23">
      <t>カズ</t>
    </rPh>
    <phoneticPr fontId="5"/>
  </si>
  <si>
    <t>生活支援員の数</t>
    <rPh sb="0" eb="2">
      <t>セイカツ</t>
    </rPh>
    <rPh sb="2" eb="5">
      <t>シエンイン</t>
    </rPh>
    <rPh sb="6" eb="7">
      <t>カズ</t>
    </rPh>
    <phoneticPr fontId="5"/>
  </si>
  <si>
    <r>
      <t>うち今年度の研修要件②</t>
    </r>
    <r>
      <rPr>
        <sz val="10"/>
        <color indexed="8"/>
        <rFont val="HGｺﾞｼｯｸM"/>
        <family val="3"/>
        <charset val="128"/>
      </rPr>
      <t>（※２）
を満たしている者の数及び割合</t>
    </r>
    <rPh sb="2" eb="3">
      <t>コン</t>
    </rPh>
    <rPh sb="26" eb="27">
      <t>オヨ</t>
    </rPh>
    <rPh sb="28" eb="30">
      <t>ワリアイ</t>
    </rPh>
    <phoneticPr fontId="5"/>
  </si>
  <si>
    <t>（※１）　サービス管理責任者又は生活支援員のうち１名以上が、強度行動障害支援者養成研修（実践）又は喀
　　　　痰吸引等研修（第２号）修了者であること。</t>
    <rPh sb="9" eb="11">
      <t>カンリ</t>
    </rPh>
    <rPh sb="11" eb="14">
      <t>セキニンシャ</t>
    </rPh>
    <rPh sb="14" eb="15">
      <t>マタ</t>
    </rPh>
    <rPh sb="16" eb="18">
      <t>セイカツ</t>
    </rPh>
    <rPh sb="18" eb="21">
      <t>シエンイン</t>
    </rPh>
    <rPh sb="25" eb="26">
      <t>メイ</t>
    </rPh>
    <rPh sb="26" eb="28">
      <t>イジョウ</t>
    </rPh>
    <rPh sb="30" eb="32">
      <t>キョウド</t>
    </rPh>
    <rPh sb="32" eb="34">
      <t>コウドウ</t>
    </rPh>
    <rPh sb="34" eb="36">
      <t>ショウガイ</t>
    </rPh>
    <rPh sb="36" eb="39">
      <t>シエンシャ</t>
    </rPh>
    <rPh sb="39" eb="41">
      <t>ヨウセイ</t>
    </rPh>
    <rPh sb="41" eb="43">
      <t>ケンシュウ</t>
    </rPh>
    <rPh sb="44" eb="45">
      <t>ミノル</t>
    </rPh>
    <rPh sb="45" eb="46">
      <t>セン</t>
    </rPh>
    <rPh sb="47" eb="48">
      <t>マタ</t>
    </rPh>
    <rPh sb="49" eb="50">
      <t>カク</t>
    </rPh>
    <rPh sb="55" eb="56">
      <t>タン</t>
    </rPh>
    <rPh sb="56" eb="58">
      <t>キュウイン</t>
    </rPh>
    <rPh sb="58" eb="59">
      <t>トウ</t>
    </rPh>
    <rPh sb="59" eb="61">
      <t>ケンシュウ</t>
    </rPh>
    <rPh sb="62" eb="63">
      <t>ダイ</t>
    </rPh>
    <rPh sb="64" eb="65">
      <t>ゴウ</t>
    </rPh>
    <rPh sb="66" eb="69">
      <t>シュウリョウシャ</t>
    </rPh>
    <phoneticPr fontId="5"/>
  </si>
  <si>
    <t>（※２）　生活支援員のうち２０％以上が、強度行動障害支援者養成研修（基礎）又は喀痰吸引等研修（第３
　　　　号）修了者であること。</t>
    <rPh sb="5" eb="7">
      <t>セイカツ</t>
    </rPh>
    <rPh sb="7" eb="10">
      <t>シエンイン</t>
    </rPh>
    <rPh sb="16" eb="18">
      <t>イジョウ</t>
    </rPh>
    <rPh sb="20" eb="22">
      <t>キョウド</t>
    </rPh>
    <rPh sb="22" eb="24">
      <t>コウドウ</t>
    </rPh>
    <rPh sb="24" eb="26">
      <t>ショウガイ</t>
    </rPh>
    <rPh sb="26" eb="29">
      <t>シエンシャ</t>
    </rPh>
    <rPh sb="29" eb="31">
      <t>ヨウセイ</t>
    </rPh>
    <rPh sb="31" eb="33">
      <t>ケンシュウ</t>
    </rPh>
    <rPh sb="34" eb="36">
      <t>キソ</t>
    </rPh>
    <rPh sb="37" eb="38">
      <t>マタ</t>
    </rPh>
    <rPh sb="39" eb="41">
      <t>カクタン</t>
    </rPh>
    <rPh sb="41" eb="43">
      <t>キュウイン</t>
    </rPh>
    <rPh sb="43" eb="44">
      <t>トウ</t>
    </rPh>
    <rPh sb="44" eb="45">
      <t>ケン</t>
    </rPh>
    <rPh sb="45" eb="46">
      <t>オサム</t>
    </rPh>
    <rPh sb="47" eb="48">
      <t>ダイ</t>
    </rPh>
    <rPh sb="54" eb="55">
      <t>ゴウ</t>
    </rPh>
    <rPh sb="56" eb="58">
      <t>シュウリョウ</t>
    </rPh>
    <rPh sb="58" eb="59">
      <t>シャ</t>
    </rPh>
    <phoneticPr fontId="5"/>
  </si>
  <si>
    <t>重度障害者支援加算（Ⅱ）</t>
    <rPh sb="0" eb="7">
      <t>ジュウドショウガイシャシエン</t>
    </rPh>
    <rPh sb="7" eb="9">
      <t>カサン</t>
    </rPh>
    <phoneticPr fontId="5"/>
  </si>
  <si>
    <t>強度行動障害支援者養成研修
（基礎研修）</t>
    <rPh sb="0" eb="2">
      <t>キョウド</t>
    </rPh>
    <rPh sb="2" eb="4">
      <t>コウドウ</t>
    </rPh>
    <rPh sb="4" eb="5">
      <t>ショウ</t>
    </rPh>
    <rPh sb="5" eb="6">
      <t>ガイ</t>
    </rPh>
    <rPh sb="6" eb="9">
      <t>シエンシャ</t>
    </rPh>
    <rPh sb="9" eb="11">
      <t>ヨウセイ</t>
    </rPh>
    <rPh sb="11" eb="13">
      <t>ケンシュウ</t>
    </rPh>
    <rPh sb="15" eb="17">
      <t>キソ</t>
    </rPh>
    <rPh sb="17" eb="19">
      <t>ケンシュウウム</t>
    </rPh>
    <phoneticPr fontId="5"/>
  </si>
  <si>
    <t>強度行動障害支援者養成研修
（実践研修）</t>
    <phoneticPr fontId="5"/>
  </si>
  <si>
    <t>今年度の研修要件①（※３）を満たしている者の数</t>
    <rPh sb="0" eb="3">
      <t>コンネンド</t>
    </rPh>
    <rPh sb="4" eb="6">
      <t>ケンシュウ</t>
    </rPh>
    <rPh sb="6" eb="8">
      <t>ヨウケン</t>
    </rPh>
    <rPh sb="14" eb="15">
      <t>ミ</t>
    </rPh>
    <rPh sb="20" eb="21">
      <t>シャ</t>
    </rPh>
    <rPh sb="22" eb="23">
      <t>カズ</t>
    </rPh>
    <phoneticPr fontId="5"/>
  </si>
  <si>
    <t>うち今年度の研修要件②（※４）
を満たしている者の数及び割合</t>
    <rPh sb="2" eb="3">
      <t>コン</t>
    </rPh>
    <rPh sb="26" eb="27">
      <t>オヨ</t>
    </rPh>
    <rPh sb="28" eb="30">
      <t>ワリアイ</t>
    </rPh>
    <phoneticPr fontId="5"/>
  </si>
  <si>
    <t>（※３）サービス管理責任者又は生活支援員のうち１名以上が、強度行動障害支援者養成研修（実践）修了者で
　　　　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6" eb="49">
      <t>シュウリョウシャ</t>
    </rPh>
    <phoneticPr fontId="5"/>
  </si>
  <si>
    <t>（※４）生活支援員のうち２０％以上が、強度行動障害支援者養成研修（基礎）修了者であること。</t>
    <rPh sb="4" eb="6">
      <t>セイカツ</t>
    </rPh>
    <rPh sb="6" eb="9">
      <t>シエンイン</t>
    </rPh>
    <rPh sb="15" eb="17">
      <t>イジョウ</t>
    </rPh>
    <rPh sb="19" eb="21">
      <t>キョウド</t>
    </rPh>
    <rPh sb="21" eb="23">
      <t>コウドウ</t>
    </rPh>
    <rPh sb="23" eb="25">
      <t>ショウガイ</t>
    </rPh>
    <rPh sb="25" eb="28">
      <t>シエンシャ</t>
    </rPh>
    <rPh sb="28" eb="30">
      <t>ヨウセイ</t>
    </rPh>
    <rPh sb="30" eb="32">
      <t>ケンシュウ</t>
    </rPh>
    <rPh sb="33" eb="35">
      <t>キソ</t>
    </rPh>
    <rPh sb="36" eb="38">
      <t>シュウリョウ</t>
    </rPh>
    <rPh sb="38" eb="39">
      <t>シャ</t>
    </rPh>
    <phoneticPr fontId="5"/>
  </si>
  <si>
    <t>注１　「職員配置」欄は、サービス管理責任者又は生活支援員として従事する当該事業所の全ての職員について記載してください。
注２　「職種」欄は、サービス管理責任者又は生活支援員の別を記載してください。（世話人等は含まれません。）
注３　サービス管理責任者と生活支援員を兼務する者については、同じ者であっても、サービス管理責任者と生活支援員それぞれ別に記載してください。
注４　「研修の受講状況」欄には、①受講が修了又は受講中の場合は「有」を、②受講しておらず年度内に受講予定もない場合は「無」又は空欄を、③今後受講予定の場合（当該年度内に限る）は受講予定月（受講月が未定の場合は目標とする月）を記載してください。
注５　職員が看護師又は准看護師の場合は「喀痰吸引等研修」欄に「看護師」若しくは「准看護師」と記載してください。
注６　職員が既に重度訪問介護従業者養成研修行動障害支援課程を修了している場合又は今後受講予定（当該年度内に限る）の場合は、強度行動障害支援者養成研修（基礎）を修了又は受講予定とみなし、また、職員が既に行動援護従業者養成研修の課程を修了している場合又は今後受講予定（当該年度内に限る）の場合は、強度行動障害支援者養成研修（基礎及び実践）を修了又は受講予定とみなし、「強度行動障害者支援者養成研修」欄に「有」又は受講予定月を記載してください。</t>
    <rPh sb="275" eb="276">
      <t>ツキ</t>
    </rPh>
    <rPh sb="277" eb="279">
      <t>ジュコウ</t>
    </rPh>
    <rPh sb="279" eb="280">
      <t>ツキ</t>
    </rPh>
    <rPh sb="565" eb="566">
      <t>ツキ</t>
    </rPh>
    <phoneticPr fontId="5"/>
  </si>
  <si>
    <t>重度障害者支援加算に係る届出書（共同生活援助）</t>
    <rPh sb="0" eb="2">
      <t>ジュウド</t>
    </rPh>
    <rPh sb="2" eb="5">
      <t>ショウガイシャ</t>
    </rPh>
    <rPh sb="5" eb="7">
      <t>シエン</t>
    </rPh>
    <rPh sb="7" eb="9">
      <t>カサン</t>
    </rPh>
    <rPh sb="10" eb="11">
      <t>カカ</t>
    </rPh>
    <rPh sb="12" eb="15">
      <t>トドケデショ</t>
    </rPh>
    <rPh sb="16" eb="18">
      <t>キョウドウ</t>
    </rPh>
    <rPh sb="18" eb="20">
      <t>セイカツ</t>
    </rPh>
    <rPh sb="20" eb="22">
      <t>エンジョ</t>
    </rPh>
    <phoneticPr fontId="5"/>
  </si>
  <si>
    <t>１　新規　　　　　　２　変更　　　　　　３　終了</t>
    <phoneticPr fontId="54"/>
  </si>
  <si>
    <t>重度障害者支援加算（Ⅰ）</t>
    <rPh sb="0" eb="7">
      <t>ジュウドショウガイシャシエン</t>
    </rPh>
    <rPh sb="7" eb="9">
      <t>カサン</t>
    </rPh>
    <phoneticPr fontId="5"/>
  </si>
  <si>
    <t>強度行動障害支援者養成研修
（実践研修）</t>
    <rPh sb="15" eb="17">
      <t>ジッセン</t>
    </rPh>
    <phoneticPr fontId="5"/>
  </si>
  <si>
    <t>喀痰吸引等研修（第1号又は第2号）</t>
    <rPh sb="0" eb="2">
      <t>カクタン</t>
    </rPh>
    <rPh sb="2" eb="4">
      <t>キュウイン</t>
    </rPh>
    <rPh sb="4" eb="5">
      <t>トウ</t>
    </rPh>
    <rPh sb="5" eb="7">
      <t>ケンシュウ</t>
    </rPh>
    <rPh sb="8" eb="9">
      <t>ダイ</t>
    </rPh>
    <rPh sb="10" eb="11">
      <t>ゴウ</t>
    </rPh>
    <rPh sb="11" eb="12">
      <t>マタ</t>
    </rPh>
    <rPh sb="13" eb="14">
      <t>ダイ</t>
    </rPh>
    <rPh sb="15" eb="16">
      <t>ゴウ</t>
    </rPh>
    <phoneticPr fontId="5"/>
  </si>
  <si>
    <t>喀痰吸引等研修（第3号）</t>
    <rPh sb="0" eb="2">
      <t>カクタン</t>
    </rPh>
    <rPh sb="2" eb="4">
      <t>キュウイン</t>
    </rPh>
    <rPh sb="4" eb="5">
      <t>トウ</t>
    </rPh>
    <rPh sb="5" eb="7">
      <t>ケンシュウ</t>
    </rPh>
    <rPh sb="8" eb="9">
      <t>ダイ</t>
    </rPh>
    <rPh sb="10" eb="11">
      <t>ゴウ</t>
    </rPh>
    <phoneticPr fontId="5"/>
  </si>
  <si>
    <t>サービス管理責任者</t>
  </si>
  <si>
    <t>○○　○○</t>
  </si>
  <si>
    <t>有</t>
  </si>
  <si>
    <t>生活支援員</t>
  </si>
  <si>
    <t>看護師資格保有</t>
  </si>
  <si>
    <t>中核的人材養成研修修了者　配置</t>
    <phoneticPr fontId="54"/>
  </si>
  <si>
    <t>今年度の研修要件①（※１）を満たしている者の数</t>
    <rPh sb="0" eb="3">
      <t>コンネンド</t>
    </rPh>
    <rPh sb="4" eb="6">
      <t>ケンシュウ</t>
    </rPh>
    <rPh sb="6" eb="8">
      <t>ヨウケン</t>
    </rPh>
    <rPh sb="14" eb="15">
      <t>ミ</t>
    </rPh>
    <rPh sb="20" eb="21">
      <t>シャ</t>
    </rPh>
    <rPh sb="22" eb="23">
      <t>カズ</t>
    </rPh>
    <phoneticPr fontId="5"/>
  </si>
  <si>
    <t>うち今年度の研修要件②（※２）
を満たしている者の数及び割合</t>
    <rPh sb="2" eb="3">
      <t>コン</t>
    </rPh>
    <rPh sb="26" eb="27">
      <t>オヨ</t>
    </rPh>
    <rPh sb="28" eb="30">
      <t>ワリアイ</t>
    </rPh>
    <phoneticPr fontId="5"/>
  </si>
  <si>
    <t>2（25％）</t>
    <phoneticPr fontId="5"/>
  </si>
  <si>
    <t>（※１）サービス管理責任者又は生活支援員のうち１名以上が、強度行動障害支援者養成研修（実践）又は喀痰吸引等研修（第２号）修了者であること。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60" eb="63">
      <t>シュウリョウシャ</t>
    </rPh>
    <phoneticPr fontId="5"/>
  </si>
  <si>
    <t>（※２）生活支援員のうち２０％以上が、強度行動障害支援者養成研修（基礎）又は喀痰吸引等研修（第３号）修了者であること。</t>
    <rPh sb="4" eb="6">
      <t>セイカツ</t>
    </rPh>
    <rPh sb="6" eb="9">
      <t>シエンイン</t>
    </rPh>
    <rPh sb="15" eb="17">
      <t>イジョウ</t>
    </rPh>
    <rPh sb="19" eb="21">
      <t>キョウド</t>
    </rPh>
    <rPh sb="21" eb="23">
      <t>コウドウ</t>
    </rPh>
    <rPh sb="23" eb="25">
      <t>ショウガイ</t>
    </rPh>
    <rPh sb="25" eb="28">
      <t>シエンシャ</t>
    </rPh>
    <rPh sb="28" eb="30">
      <t>ヨウセイ</t>
    </rPh>
    <rPh sb="30" eb="32">
      <t>ケンシュウ</t>
    </rPh>
    <rPh sb="33" eb="35">
      <t>キソ</t>
    </rPh>
    <rPh sb="50" eb="52">
      <t>シュウリョウ</t>
    </rPh>
    <rPh sb="52" eb="53">
      <t>シャ</t>
    </rPh>
    <phoneticPr fontId="5"/>
  </si>
  <si>
    <t>強度行動障害支援者養成研修
（実践研修）</t>
    <phoneticPr fontId="5"/>
  </si>
  <si>
    <t>R3.10受講予定</t>
  </si>
  <si>
    <t>有</t>
    <rPh sb="0" eb="1">
      <t>ア</t>
    </rPh>
    <phoneticPr fontId="5"/>
  </si>
  <si>
    <t>2（40％）</t>
    <phoneticPr fontId="5"/>
  </si>
  <si>
    <t>（※３）サービス管理責任者又は生活支援員のうち１名以上が、強度行動障害支援者養成研修（実践）修了者であること。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6" eb="49">
      <t>シュウリョウシャ</t>
    </rPh>
    <phoneticPr fontId="5"/>
  </si>
  <si>
    <t>注１　「職員配置」欄は、サービス管理責任者又は生活支援員として従事する当該事業所の全ての
　　職員について記載してください。
注２　「職種」欄は、サービス管理責任者又は生活支援員の別を記載してください。（世話人等は
　　含まれません。）
注３　サービス管理責任者と生活支援員を兼務する者については、同じ者であっても、サービス管理
　　責任者と生活支援員それぞれ別に記載してください。
注４　「研修の受講状況」欄には、①受講が修了又は受講中の場合は「有」を、②受講しておらず
　　年度内に受講予定もない場合は「無」又は空欄を、③今後受講予定の場合（当該年度内に限る）
　　は受講予定月（受講月が未定の場合は目標とする月）を記載してください。
注５　職員が看護師又は准看護師の場合は「喀痰吸引等研修」欄に「看護師」若しくは「准看護師」
　　と記載してください。
注６　職員が既に重度訪問介護従業者養成研修行動障害支援課程を修了している場合又は今後受講
　　予定（当該年度内に限る）の場合は、強度行動障害支援者養成研修（基礎）を修了又は受講予定
　　とみなし、また、職員が既に行動援護従業者養成研修の課程を修了している場合又は今後受講
　　予定（当該年度内に限る）の場合は、強度行動障害支援者養成研修（基礎及び実践）を修了又は
　　受講予定とみなし、「強度行動障害者支援者養成研修」欄に「有」又は受講予定月を記載して
　　ください。</t>
    <rPh sb="290" eb="291">
      <t>ツキ</t>
    </rPh>
    <rPh sb="292" eb="294">
      <t>ジュコウ</t>
    </rPh>
    <rPh sb="294" eb="295">
      <t>ツキ</t>
    </rPh>
    <rPh sb="599" eb="600">
      <t>ツキ</t>
    </rPh>
    <phoneticPr fontId="5"/>
  </si>
  <si>
    <r>
      <t>　　</t>
    </r>
    <r>
      <rPr>
        <sz val="12"/>
        <color rgb="FFFF0000"/>
        <rFont val="HGｺﾞｼｯｸM"/>
        <family val="3"/>
        <charset val="128"/>
      </rPr>
      <t>　</t>
    </r>
    <r>
      <rPr>
        <sz val="12"/>
        <rFont val="HGｺﾞｼｯｸM"/>
        <family val="3"/>
        <charset val="128"/>
      </rPr>
      <t>年　　　月　　　日</t>
    </r>
    <phoneticPr fontId="5"/>
  </si>
  <si>
    <t>常勤看護職員等配置加算・看護職員配置加算に関する届出書</t>
    <rPh sb="0" eb="2">
      <t>ジョウキン</t>
    </rPh>
    <rPh sb="2" eb="4">
      <t>カンゴ</t>
    </rPh>
    <rPh sb="4" eb="6">
      <t>ショクイン</t>
    </rPh>
    <rPh sb="6" eb="7">
      <t>トウ</t>
    </rPh>
    <rPh sb="7" eb="9">
      <t>ハイチ</t>
    </rPh>
    <rPh sb="9" eb="11">
      <t>カサン</t>
    </rPh>
    <rPh sb="12" eb="14">
      <t>カンゴ</t>
    </rPh>
    <rPh sb="14" eb="16">
      <t>ショクイン</t>
    </rPh>
    <rPh sb="16" eb="18">
      <t>ハイチ</t>
    </rPh>
    <rPh sb="18" eb="20">
      <t>カサン</t>
    </rPh>
    <rPh sb="21" eb="22">
      <t>カン</t>
    </rPh>
    <rPh sb="24" eb="27">
      <t>トドケデショ</t>
    </rPh>
    <phoneticPr fontId="5"/>
  </si>
  <si>
    <t>異動区分</t>
    <rPh sb="0" eb="1">
      <t>イ</t>
    </rPh>
    <rPh sb="1" eb="2">
      <t>ドウ</t>
    </rPh>
    <rPh sb="2" eb="3">
      <t>ク</t>
    </rPh>
    <rPh sb="3" eb="4">
      <t>ブン</t>
    </rPh>
    <phoneticPr fontId="5"/>
  </si>
  <si>
    <t>サービスの種類
算定する加算の区分</t>
    <rPh sb="5" eb="7">
      <t>シュルイ</t>
    </rPh>
    <rPh sb="8" eb="10">
      <t>サンテイ</t>
    </rPh>
    <rPh sb="12" eb="14">
      <t>カサン</t>
    </rPh>
    <rPh sb="15" eb="17">
      <t>クブン</t>
    </rPh>
    <phoneticPr fontId="5"/>
  </si>
  <si>
    <t>１　生活介護</t>
    <rPh sb="4" eb="6">
      <t>カイゴ</t>
    </rPh>
    <phoneticPr fontId="5"/>
  </si>
  <si>
    <t>常勤看護職員等配置加算</t>
    <phoneticPr fontId="5"/>
  </si>
  <si>
    <t>２　短期入所</t>
    <rPh sb="2" eb="4">
      <t>タンキ</t>
    </rPh>
    <rPh sb="4" eb="6">
      <t>ニュウショ</t>
    </rPh>
    <phoneticPr fontId="5"/>
  </si>
  <si>
    <t>常勤看護職員等配置加算</t>
    <rPh sb="0" eb="2">
      <t>ジョウキン</t>
    </rPh>
    <rPh sb="2" eb="4">
      <t>カンゴ</t>
    </rPh>
    <rPh sb="4" eb="6">
      <t>ショクイン</t>
    </rPh>
    <rPh sb="6" eb="7">
      <t>トウ</t>
    </rPh>
    <rPh sb="7" eb="9">
      <t>ハイチ</t>
    </rPh>
    <rPh sb="9" eb="11">
      <t>カサン</t>
    </rPh>
    <phoneticPr fontId="5"/>
  </si>
  <si>
    <t>３　生活訓練</t>
    <rPh sb="2" eb="4">
      <t>セイカツ</t>
    </rPh>
    <rPh sb="4" eb="6">
      <t>クンレン</t>
    </rPh>
    <phoneticPr fontId="5"/>
  </si>
  <si>
    <t>看護職員配置加算（Ⅰ）</t>
    <rPh sb="0" eb="2">
      <t>カンゴ</t>
    </rPh>
    <rPh sb="2" eb="4">
      <t>ショクイン</t>
    </rPh>
    <rPh sb="4" eb="6">
      <t>ハイチ</t>
    </rPh>
    <rPh sb="6" eb="8">
      <t>カサン</t>
    </rPh>
    <phoneticPr fontId="5"/>
  </si>
  <si>
    <t>４　宿泊型自立訓練</t>
    <phoneticPr fontId="5"/>
  </si>
  <si>
    <t>看護職員配置加算（Ⅱ）</t>
    <rPh sb="0" eb="2">
      <t>カンゴ</t>
    </rPh>
    <rPh sb="2" eb="4">
      <t>ショクイン</t>
    </rPh>
    <rPh sb="4" eb="6">
      <t>ハイチ</t>
    </rPh>
    <rPh sb="6" eb="8">
      <t>カサン</t>
    </rPh>
    <phoneticPr fontId="5"/>
  </si>
  <si>
    <t>５　共同生活援助</t>
    <rPh sb="2" eb="8">
      <t>キョウドウセイカツエンジョ</t>
    </rPh>
    <phoneticPr fontId="5"/>
  </si>
  <si>
    <t>看護職員の配置状況
（常勤換算）</t>
    <rPh sb="0" eb="2">
      <t>カンゴ</t>
    </rPh>
    <rPh sb="2" eb="4">
      <t>ショクイン</t>
    </rPh>
    <rPh sb="5" eb="7">
      <t>ハイチ</t>
    </rPh>
    <rPh sb="7" eb="9">
      <t>ジョウキョウ</t>
    </rPh>
    <rPh sb="11" eb="13">
      <t>ジョウキン</t>
    </rPh>
    <rPh sb="13" eb="15">
      <t>カンザン</t>
    </rPh>
    <phoneticPr fontId="5"/>
  </si>
  <si>
    <r>
      <rPr>
        <sz val="9"/>
        <rFont val="HGｺﾞｼｯｸM"/>
        <family val="3"/>
        <charset val="128"/>
      </rPr>
      <t>加算区分</t>
    </r>
    <r>
      <rPr>
        <sz val="10"/>
        <rFont val="HGｺﾞｼｯｸM"/>
        <family val="3"/>
        <charset val="128"/>
      </rPr>
      <t xml:space="preserve">
　１
  ２
  ３
　４</t>
    </r>
    <rPh sb="0" eb="2">
      <t>カサン</t>
    </rPh>
    <rPh sb="2" eb="4">
      <t>クブン</t>
    </rPh>
    <phoneticPr fontId="5"/>
  </si>
  <si>
    <t>看護職員の必要数
（共同生活援助のみ）</t>
    <rPh sb="0" eb="2">
      <t>カンゴ</t>
    </rPh>
    <rPh sb="2" eb="4">
      <t>ショクイン</t>
    </rPh>
    <rPh sb="5" eb="8">
      <t>ヒツヨウスウ</t>
    </rPh>
    <rPh sb="10" eb="16">
      <t>キョウドウセイカツエンジョ</t>
    </rPh>
    <phoneticPr fontId="5"/>
  </si>
  <si>
    <t>前年度の平均利用者数</t>
    <rPh sb="0" eb="3">
      <t>ゼンネンド</t>
    </rPh>
    <rPh sb="4" eb="10">
      <t>ヘイキンリヨウシャスウ</t>
    </rPh>
    <phoneticPr fontId="5"/>
  </si>
  <si>
    <r>
      <rPr>
        <sz val="9"/>
        <rFont val="HGｺﾞｼｯｸM"/>
        <family val="3"/>
        <charset val="128"/>
      </rPr>
      <t>加算区分</t>
    </r>
    <r>
      <rPr>
        <sz val="10"/>
        <rFont val="HGｺﾞｼｯｸM"/>
        <family val="3"/>
        <charset val="128"/>
      </rPr>
      <t xml:space="preserve">
５ ⇒ 合計1人以上
　　　かつ
　　　左の必要数以上</t>
    </r>
    <rPh sb="26" eb="27">
      <t>ヒダリ</t>
    </rPh>
    <rPh sb="28" eb="31">
      <t>ヒツヨウスウ</t>
    </rPh>
    <rPh sb="31" eb="33">
      <t>イジョウ</t>
    </rPh>
    <phoneticPr fontId="5"/>
  </si>
  <si>
    <t>利用者数を
20で除した数
（必要数）</t>
    <rPh sb="0" eb="2">
      <t>リヨウ</t>
    </rPh>
    <rPh sb="2" eb="3">
      <t>シャ</t>
    </rPh>
    <rPh sb="3" eb="4">
      <t>スウ</t>
    </rPh>
    <rPh sb="9" eb="10">
      <t>ジョ</t>
    </rPh>
    <rPh sb="12" eb="13">
      <t>スウ</t>
    </rPh>
    <rPh sb="15" eb="18">
      <t>ヒツヨウスウ</t>
    </rPh>
    <phoneticPr fontId="5"/>
  </si>
  <si>
    <t>１．従業者の勤務の体制及び勤務形態一覧表
２．看護職員の資格を証する書類の写し</t>
    <rPh sb="23" eb="25">
      <t>カンゴ</t>
    </rPh>
    <rPh sb="25" eb="27">
      <t>ショクイン</t>
    </rPh>
    <rPh sb="28" eb="30">
      <t>シカク</t>
    </rPh>
    <rPh sb="31" eb="32">
      <t>ショウ</t>
    </rPh>
    <rPh sb="34" eb="36">
      <t>ショルイ</t>
    </rPh>
    <rPh sb="37" eb="38">
      <t>ウツ</t>
    </rPh>
    <phoneticPr fontId="5"/>
  </si>
  <si>
    <t>注１　生活介護に係る加算を算定する事業所において、複数のサービス単位を設定している場合、加算
　　を算定するサービス単位ごとに本書を作成すること。なお、加算の算定にあたっては、サービス単
　　位の利用定員に応じて算定するものとする。</t>
    <rPh sb="0" eb="1">
      <t>チュウ</t>
    </rPh>
    <rPh sb="3" eb="5">
      <t>セイカツ</t>
    </rPh>
    <rPh sb="5" eb="7">
      <t>カイゴ</t>
    </rPh>
    <rPh sb="8" eb="9">
      <t>カカ</t>
    </rPh>
    <rPh sb="10" eb="12">
      <t>カサン</t>
    </rPh>
    <rPh sb="13" eb="15">
      <t>サンテイ</t>
    </rPh>
    <rPh sb="17" eb="20">
      <t>ジギョウショ</t>
    </rPh>
    <rPh sb="25" eb="27">
      <t>フクスウ</t>
    </rPh>
    <rPh sb="32" eb="34">
      <t>タンイ</t>
    </rPh>
    <rPh sb="35" eb="37">
      <t>セッテイ</t>
    </rPh>
    <rPh sb="41" eb="43">
      <t>バアイ</t>
    </rPh>
    <rPh sb="44" eb="46">
      <t>カサン</t>
    </rPh>
    <rPh sb="50" eb="52">
      <t>サンテイ</t>
    </rPh>
    <rPh sb="58" eb="60">
      <t>タンイ</t>
    </rPh>
    <rPh sb="63" eb="65">
      <t>ホンショ</t>
    </rPh>
    <rPh sb="66" eb="68">
      <t>サクセイ</t>
    </rPh>
    <rPh sb="76" eb="78">
      <t>カサン</t>
    </rPh>
    <rPh sb="79" eb="81">
      <t>サンテイ</t>
    </rPh>
    <rPh sb="98" eb="100">
      <t>リヨウ</t>
    </rPh>
    <rPh sb="100" eb="102">
      <t>テイイン</t>
    </rPh>
    <rPh sb="103" eb="104">
      <t>オウ</t>
    </rPh>
    <rPh sb="106" eb="108">
      <t>サンテイ</t>
    </rPh>
    <phoneticPr fontId="5"/>
  </si>
  <si>
    <t>注２　共同生活援助における届出に係る看護職員は、指定障害福祉サービス基準に規定されている常勤
　　換算方法により配置が定められた員数の従業者に加えて配置されている者に限る。</t>
    <rPh sb="0" eb="1">
      <t>チュウ</t>
    </rPh>
    <rPh sb="3" eb="5">
      <t>キョウドウ</t>
    </rPh>
    <rPh sb="5" eb="7">
      <t>セイカツ</t>
    </rPh>
    <rPh sb="7" eb="9">
      <t>エンジョ</t>
    </rPh>
    <rPh sb="13" eb="15">
      <t>トドケデ</t>
    </rPh>
    <rPh sb="16" eb="17">
      <t>カカ</t>
    </rPh>
    <rPh sb="18" eb="20">
      <t>カンゴ</t>
    </rPh>
    <rPh sb="20" eb="22">
      <t>ショクイン</t>
    </rPh>
    <rPh sb="24" eb="26">
      <t>シテイ</t>
    </rPh>
    <rPh sb="26" eb="28">
      <t>ショウガイ</t>
    </rPh>
    <rPh sb="28" eb="30">
      <t>フクシ</t>
    </rPh>
    <rPh sb="34" eb="36">
      <t>キジュン</t>
    </rPh>
    <rPh sb="37" eb="39">
      <t>キテイ</t>
    </rPh>
    <rPh sb="44" eb="46">
      <t>ジョウキン</t>
    </rPh>
    <rPh sb="49" eb="51">
      <t>カンザン</t>
    </rPh>
    <rPh sb="51" eb="53">
      <t>ホウホウ</t>
    </rPh>
    <rPh sb="56" eb="58">
      <t>ハイチ</t>
    </rPh>
    <rPh sb="59" eb="60">
      <t>サダ</t>
    </rPh>
    <rPh sb="64" eb="66">
      <t>インズウ</t>
    </rPh>
    <rPh sb="67" eb="70">
      <t>ジュウギョウシャ</t>
    </rPh>
    <rPh sb="71" eb="72">
      <t>クワ</t>
    </rPh>
    <rPh sb="74" eb="76">
      <t>ハイチ</t>
    </rPh>
    <rPh sb="81" eb="82">
      <t>モノ</t>
    </rPh>
    <rPh sb="83" eb="84">
      <t>カギ</t>
    </rPh>
    <phoneticPr fontId="5"/>
  </si>
  <si>
    <t>注３　前年度に当該加算を算定しており、新年度も引き続き算定するものとしてこの届出書を提出する
　　場合（共同生活援助の場合は必須）には、「異動区分」欄において「２　継続」に○を付すこと。</t>
    <rPh sb="0" eb="1">
      <t>チュウ</t>
    </rPh>
    <rPh sb="3" eb="6">
      <t>ゼンネンド</t>
    </rPh>
    <rPh sb="7" eb="9">
      <t>トウガイ</t>
    </rPh>
    <rPh sb="9" eb="11">
      <t>カサン</t>
    </rPh>
    <rPh sb="12" eb="14">
      <t>サンテイ</t>
    </rPh>
    <rPh sb="19" eb="22">
      <t>シンネンド</t>
    </rPh>
    <rPh sb="23" eb="24">
      <t>ヒ</t>
    </rPh>
    <rPh sb="25" eb="26">
      <t>ツヅ</t>
    </rPh>
    <rPh sb="27" eb="29">
      <t>サンテイ</t>
    </rPh>
    <rPh sb="38" eb="41">
      <t>トドケデショ</t>
    </rPh>
    <rPh sb="42" eb="44">
      <t>テイシュツ</t>
    </rPh>
    <rPh sb="49" eb="51">
      <t>バアイ</t>
    </rPh>
    <rPh sb="52" eb="58">
      <t>キョウドウセイカツエンジョ</t>
    </rPh>
    <rPh sb="59" eb="61">
      <t>バアイ</t>
    </rPh>
    <rPh sb="62" eb="64">
      <t>ヒッス</t>
    </rPh>
    <rPh sb="69" eb="71">
      <t>イドウ</t>
    </rPh>
    <rPh sb="71" eb="73">
      <t>クブン</t>
    </rPh>
    <rPh sb="74" eb="75">
      <t>ラン</t>
    </rPh>
    <rPh sb="82" eb="84">
      <t>ケイゾク</t>
    </rPh>
    <rPh sb="88" eb="89">
      <t>フ</t>
    </rPh>
    <phoneticPr fontId="5"/>
  </si>
  <si>
    <r>
      <t xml:space="preserve">サービス管理責任者配置等加算に係る届出書【共生型】
</t>
    </r>
    <r>
      <rPr>
        <sz val="12"/>
        <color theme="1"/>
        <rFont val="ＭＳ ゴシック"/>
        <family val="3"/>
        <charset val="128"/>
      </rPr>
      <t>（生活介護・自立訓練（機能訓練）・自立訓練（生活訓練））</t>
    </r>
    <rPh sb="4" eb="6">
      <t>カンリ</t>
    </rPh>
    <rPh sb="6" eb="9">
      <t>セキニンシャ</t>
    </rPh>
    <rPh sb="9" eb="11">
      <t>ハイチ</t>
    </rPh>
    <rPh sb="11" eb="12">
      <t>トウ</t>
    </rPh>
    <rPh sb="12" eb="14">
      <t>カサン</t>
    </rPh>
    <rPh sb="15" eb="16">
      <t>カカ</t>
    </rPh>
    <rPh sb="17" eb="20">
      <t>トドケデショ</t>
    </rPh>
    <rPh sb="21" eb="24">
      <t>キョウセイガタ</t>
    </rPh>
    <rPh sb="27" eb="29">
      <t>セイカツ</t>
    </rPh>
    <rPh sb="29" eb="31">
      <t>カイゴ</t>
    </rPh>
    <rPh sb="32" eb="34">
      <t>ジリツ</t>
    </rPh>
    <rPh sb="34" eb="36">
      <t>クンレン</t>
    </rPh>
    <rPh sb="37" eb="39">
      <t>キノウ</t>
    </rPh>
    <rPh sb="39" eb="41">
      <t>クンレン</t>
    </rPh>
    <rPh sb="43" eb="45">
      <t>ジリツ</t>
    </rPh>
    <rPh sb="45" eb="47">
      <t>クンレン</t>
    </rPh>
    <rPh sb="48" eb="50">
      <t>セイカツ</t>
    </rPh>
    <rPh sb="50" eb="52">
      <t>クンレン</t>
    </rPh>
    <phoneticPr fontId="5"/>
  </si>
  <si>
    <t>　３　サービス管理責任者の
　　　配置</t>
    <rPh sb="7" eb="9">
      <t>カンリ</t>
    </rPh>
    <rPh sb="9" eb="12">
      <t>セキニンシャ</t>
    </rPh>
    <rPh sb="17" eb="19">
      <t>ハイチ</t>
    </rPh>
    <phoneticPr fontId="5"/>
  </si>
  <si>
    <t>　４　地域に貢献する活動の
　　　内容</t>
    <rPh sb="3" eb="5">
      <t>チイキ</t>
    </rPh>
    <rPh sb="6" eb="8">
      <t>コウケン</t>
    </rPh>
    <rPh sb="10" eb="12">
      <t>カツドウ</t>
    </rPh>
    <rPh sb="17" eb="19">
      <t>ナイヨウ</t>
    </rPh>
    <phoneticPr fontId="5"/>
  </si>
  <si>
    <t>備考１　「異動区分」、「届出項目」欄については、該当する番号に○を付してください。</t>
    <rPh sb="0" eb="2">
      <t>ビコウ</t>
    </rPh>
    <rPh sb="5" eb="7">
      <t>イドウ</t>
    </rPh>
    <rPh sb="7" eb="9">
      <t>クブン</t>
    </rPh>
    <rPh sb="12" eb="14">
      <t>トドケデ</t>
    </rPh>
    <rPh sb="14" eb="16">
      <t>コウモク</t>
    </rPh>
    <rPh sb="17" eb="18">
      <t>ラン</t>
    </rPh>
    <rPh sb="24" eb="26">
      <t>ガイトウ</t>
    </rPh>
    <rPh sb="28" eb="30">
      <t>バンゴウ</t>
    </rPh>
    <rPh sb="33" eb="34">
      <t>フ</t>
    </rPh>
    <phoneticPr fontId="5"/>
  </si>
  <si>
    <t>　　２　ここでいう従業者とは,共生型生活介護,共生型自立訓練（機能訓練）又は共生型自立訓練
       （生活訓練）の指定を受ける指定児童発達支援事業所若しくは指定放課後等デイサービス事業所
        又は介護保険制度制度における指定通所介護事業所,指定地域密着型通所介護事業所,指定小規
      　 模多機能型居宅介護事業所等の従業者をいう。</t>
    <rPh sb="9" eb="12">
      <t>ジュウギョウシャ</t>
    </rPh>
    <rPh sb="15" eb="18">
      <t>キョウセイガタ</t>
    </rPh>
    <rPh sb="18" eb="20">
      <t>セイカツ</t>
    </rPh>
    <rPh sb="20" eb="22">
      <t>カイゴ</t>
    </rPh>
    <rPh sb="23" eb="26">
      <t>キョウセイガタ</t>
    </rPh>
    <rPh sb="26" eb="28">
      <t>ジリツ</t>
    </rPh>
    <rPh sb="28" eb="30">
      <t>クンレン</t>
    </rPh>
    <rPh sb="31" eb="33">
      <t>キノウ</t>
    </rPh>
    <rPh sb="33" eb="35">
      <t>クンレン</t>
    </rPh>
    <rPh sb="36" eb="37">
      <t>マタ</t>
    </rPh>
    <rPh sb="38" eb="41">
      <t>キョウセイガタ</t>
    </rPh>
    <rPh sb="41" eb="43">
      <t>ジリツ</t>
    </rPh>
    <rPh sb="43" eb="45">
      <t>クンレン</t>
    </rPh>
    <rPh sb="54" eb="56">
      <t>セイカツ</t>
    </rPh>
    <rPh sb="56" eb="58">
      <t>クンレン</t>
    </rPh>
    <rPh sb="60" eb="62">
      <t>シテイ</t>
    </rPh>
    <rPh sb="63" eb="64">
      <t>ウ</t>
    </rPh>
    <phoneticPr fontId="5"/>
  </si>
  <si>
    <t>　　３　地域に貢献する活動は,「地域の交流の場（開放スペースや交流会等）の提供」,「認知症カフェ
　　　　・食堂等の設置」,「地域住民が参加できるイベントやお祭り等の開催」,「地域のボランティアの
　　　　受入れや活動（保育所等における清掃活動等）の実施」,「協議会等を設けて地域住民が事業所の
　　　　運営への参加」,「地域住民への健康相談教室・研修会」などをいう。</t>
    <phoneticPr fontId="5"/>
  </si>
  <si>
    <t>　　　</t>
    <phoneticPr fontId="5"/>
  </si>
  <si>
    <r>
      <t>重度障害者支援加算に関する届出書</t>
    </r>
    <r>
      <rPr>
        <b/>
        <sz val="14"/>
        <color rgb="FFFF0000"/>
        <rFont val="HGｺﾞｼｯｸM"/>
        <family val="3"/>
        <charset val="128"/>
      </rPr>
      <t>（生活介護）</t>
    </r>
    <rPh sb="0" eb="2">
      <t>ジュウド</t>
    </rPh>
    <rPh sb="2" eb="5">
      <t>ショウガイシャ</t>
    </rPh>
    <rPh sb="5" eb="7">
      <t>シエン</t>
    </rPh>
    <rPh sb="7" eb="9">
      <t>カサン</t>
    </rPh>
    <rPh sb="10" eb="11">
      <t>カン</t>
    </rPh>
    <rPh sb="13" eb="15">
      <t>トドケデ</t>
    </rPh>
    <rPh sb="15" eb="16">
      <t>ショ</t>
    </rPh>
    <rPh sb="17" eb="19">
      <t>セイカツ</t>
    </rPh>
    <rPh sb="19" eb="21">
      <t>カイゴ</t>
    </rPh>
    <phoneticPr fontId="5"/>
  </si>
  <si>
    <t>３　異動区分</t>
    <rPh sb="2" eb="4">
      <t>イドウ</t>
    </rPh>
    <rPh sb="4" eb="6">
      <t>クブン</t>
    </rPh>
    <phoneticPr fontId="5"/>
  </si>
  <si>
    <t>重度障害者支援加算（Ⅰ）</t>
    <rPh sb="0" eb="2">
      <t>ジュウド</t>
    </rPh>
    <rPh sb="2" eb="5">
      <t>ショウガイシャ</t>
    </rPh>
    <rPh sb="5" eb="7">
      <t>シエン</t>
    </rPh>
    <rPh sb="7" eb="9">
      <t>カサン</t>
    </rPh>
    <phoneticPr fontId="54"/>
  </si>
  <si>
    <t>人員配置体制加算（Ⅰ）又は（Ⅱ）を算定している</t>
    <rPh sb="0" eb="2">
      <t>ジンイン</t>
    </rPh>
    <rPh sb="2" eb="4">
      <t>ハイチ</t>
    </rPh>
    <rPh sb="4" eb="6">
      <t>タイセイ</t>
    </rPh>
    <rPh sb="6" eb="8">
      <t>カサン</t>
    </rPh>
    <rPh sb="11" eb="12">
      <t>マタ</t>
    </rPh>
    <rPh sb="17" eb="19">
      <t>サンテイ</t>
    </rPh>
    <phoneticPr fontId="54"/>
  </si>
  <si>
    <t>常勤看護職員等配置加算を算定している</t>
    <rPh sb="0" eb="2">
      <t>ジョウキン</t>
    </rPh>
    <rPh sb="2" eb="4">
      <t>カンゴ</t>
    </rPh>
    <rPh sb="4" eb="6">
      <t>ショクイン</t>
    </rPh>
    <rPh sb="6" eb="7">
      <t>トウ</t>
    </rPh>
    <rPh sb="7" eb="9">
      <t>ハイチ</t>
    </rPh>
    <rPh sb="9" eb="11">
      <t>カサン</t>
    </rPh>
    <rPh sb="12" eb="14">
      <t>サンテイ</t>
    </rPh>
    <phoneticPr fontId="54"/>
  </si>
  <si>
    <t>重症心身障がい者が２人以上利用している</t>
    <rPh sb="0" eb="2">
      <t>ジュウショウ</t>
    </rPh>
    <rPh sb="2" eb="4">
      <t>シンシン</t>
    </rPh>
    <rPh sb="4" eb="5">
      <t>ショウ</t>
    </rPh>
    <rPh sb="7" eb="8">
      <t>シャ</t>
    </rPh>
    <rPh sb="10" eb="11">
      <t>ヒト</t>
    </rPh>
    <rPh sb="11" eb="13">
      <t>イジョウ</t>
    </rPh>
    <rPh sb="13" eb="15">
      <t>リヨウ</t>
    </rPh>
    <phoneticPr fontId="54"/>
  </si>
  <si>
    <t>重度障害者支援加算（Ⅱ）・（Ⅲ）</t>
    <rPh sb="0" eb="2">
      <t>ジュウド</t>
    </rPh>
    <rPh sb="2" eb="5">
      <t>ショウガイシャ</t>
    </rPh>
    <rPh sb="5" eb="7">
      <t>シエン</t>
    </rPh>
    <rPh sb="7" eb="9">
      <t>カサン</t>
    </rPh>
    <phoneticPr fontId="54"/>
  </si>
  <si>
    <t>４　配置状況</t>
    <rPh sb="2" eb="4">
      <t>ハイチ</t>
    </rPh>
    <rPh sb="4" eb="6">
      <t>ジョウキョウ</t>
    </rPh>
    <phoneticPr fontId="5"/>
  </si>
  <si>
    <t>５　強度行動障害支援
　者養成研修（基礎研
　修）修了者配置人数</t>
    <rPh sb="18" eb="20">
      <t>キソ</t>
    </rPh>
    <rPh sb="28" eb="30">
      <t>ハイチ</t>
    </rPh>
    <rPh sb="30" eb="31">
      <t>ジン</t>
    </rPh>
    <rPh sb="31" eb="32">
      <t>スウ</t>
    </rPh>
    <phoneticPr fontId="5"/>
  </si>
  <si>
    <t>生活支援員の数（全体）（a)</t>
    <rPh sb="0" eb="2">
      <t>セイカツ</t>
    </rPh>
    <rPh sb="2" eb="4">
      <t>シエン</t>
    </rPh>
    <rPh sb="4" eb="5">
      <t>イン</t>
    </rPh>
    <rPh sb="6" eb="7">
      <t>カズ</t>
    </rPh>
    <rPh sb="8" eb="10">
      <t>ゼンタイ</t>
    </rPh>
    <phoneticPr fontId="55"/>
  </si>
  <si>
    <t>研修修了者の人数(b)</t>
    <rPh sb="0" eb="2">
      <t>ケンシュウ</t>
    </rPh>
    <rPh sb="2" eb="5">
      <t>シュウリョウシャ</t>
    </rPh>
    <rPh sb="6" eb="8">
      <t>ニンズウ</t>
    </rPh>
    <phoneticPr fontId="55"/>
  </si>
  <si>
    <t>(b)/(a)</t>
    <phoneticPr fontId="55"/>
  </si>
  <si>
    <t>％</t>
    <phoneticPr fontId="5"/>
  </si>
  <si>
    <t>　　　※　生活支援員のうち20％以上が、強度行動障害支援者養成研修（基礎
　　　　研修）修了者であること。</t>
    <rPh sb="41" eb="43">
      <t>ケンシュウ</t>
    </rPh>
    <phoneticPr fontId="5"/>
  </si>
  <si>
    <t>　</t>
    <phoneticPr fontId="55"/>
  </si>
  <si>
    <r>
      <t>注２　</t>
    </r>
    <r>
      <rPr>
        <sz val="10"/>
        <color rgb="FFFF0000"/>
        <rFont val="HGｺﾞｼｯｸM"/>
        <family val="3"/>
        <charset val="128"/>
      </rPr>
      <t>基礎研修・</t>
    </r>
    <r>
      <rPr>
        <sz val="10"/>
        <rFont val="HGｺﾞｼｯｸM"/>
        <family val="3"/>
        <charset val="128"/>
      </rPr>
      <t>実践研修・中核的人材養成研修</t>
    </r>
    <r>
      <rPr>
        <sz val="10"/>
        <color rgb="FFFF0000"/>
        <rFont val="HGｺﾞｼｯｸM"/>
        <family val="3"/>
        <charset val="128"/>
      </rPr>
      <t>等</t>
    </r>
    <r>
      <rPr>
        <sz val="10"/>
        <rFont val="HGｺﾞｼｯｸM"/>
        <family val="3"/>
        <charset val="128"/>
      </rPr>
      <t>、研修修了者については修了証の写しを添付すること。</t>
    </r>
    <rPh sb="0" eb="1">
      <t>チュウ</t>
    </rPh>
    <rPh sb="3" eb="5">
      <t>キソ</t>
    </rPh>
    <rPh sb="5" eb="7">
      <t>ケンシュウ</t>
    </rPh>
    <rPh sb="8" eb="10">
      <t>ジッセン</t>
    </rPh>
    <rPh sb="10" eb="12">
      <t>ケンシュウ</t>
    </rPh>
    <rPh sb="13" eb="16">
      <t>チュウカクテキ</t>
    </rPh>
    <rPh sb="16" eb="18">
      <t>ジンザイ</t>
    </rPh>
    <rPh sb="18" eb="20">
      <t>ヨウセイ</t>
    </rPh>
    <rPh sb="20" eb="22">
      <t>ケンシュウ</t>
    </rPh>
    <rPh sb="22" eb="23">
      <t>ナド</t>
    </rPh>
    <rPh sb="24" eb="26">
      <t>ケンシュウ</t>
    </rPh>
    <rPh sb="26" eb="29">
      <t>シュウリョウシャ</t>
    </rPh>
    <rPh sb="34" eb="37">
      <t>シュウリョウショウ</t>
    </rPh>
    <rPh sb="38" eb="39">
      <t>ウツ</t>
    </rPh>
    <phoneticPr fontId="5"/>
  </si>
  <si>
    <t>注３　「強度行動障害支援者養成研修（基礎研修）修了者配置人数」については、実人数を記載すること。</t>
    <rPh sb="0" eb="1">
      <t>チュウ</t>
    </rPh>
    <rPh sb="4" eb="6">
      <t>キョウド</t>
    </rPh>
    <rPh sb="6" eb="8">
      <t>コウドウ</t>
    </rPh>
    <rPh sb="8" eb="10">
      <t>ショウガイ</t>
    </rPh>
    <rPh sb="10" eb="12">
      <t>シエン</t>
    </rPh>
    <rPh sb="12" eb="13">
      <t>シャ</t>
    </rPh>
    <rPh sb="13" eb="15">
      <t>ヨウセイ</t>
    </rPh>
    <rPh sb="15" eb="17">
      <t>ケンシュウ</t>
    </rPh>
    <rPh sb="18" eb="20">
      <t>キソ</t>
    </rPh>
    <rPh sb="20" eb="22">
      <t>ケンシュウ</t>
    </rPh>
    <rPh sb="23" eb="26">
      <t>シュウリョウシャ</t>
    </rPh>
    <rPh sb="26" eb="28">
      <t>ハイチ</t>
    </rPh>
    <rPh sb="28" eb="30">
      <t>ニンズウ</t>
    </rPh>
    <rPh sb="37" eb="38">
      <t>ジツ</t>
    </rPh>
    <rPh sb="38" eb="40">
      <t>ニンズウ</t>
    </rPh>
    <rPh sb="41" eb="43">
      <t>キサイ</t>
    </rPh>
    <phoneticPr fontId="5"/>
  </si>
  <si>
    <t>注４　強度行動障害支援者養成研修（基礎研修）については、重度訪問介護従事者養成研修行動障害支援課程、
　　強度行動障害支援者養成研修（実践研修）については、行動援護従事者養成研修でも可。</t>
    <rPh sb="0" eb="1">
      <t>チュウ</t>
    </rPh>
    <rPh sb="3" eb="5">
      <t>キョウド</t>
    </rPh>
    <rPh sb="5" eb="7">
      <t>コウドウ</t>
    </rPh>
    <rPh sb="7" eb="9">
      <t>ショウガイ</t>
    </rPh>
    <rPh sb="9" eb="11">
      <t>シエン</t>
    </rPh>
    <rPh sb="11" eb="12">
      <t>シャ</t>
    </rPh>
    <rPh sb="12" eb="14">
      <t>ヨウセイ</t>
    </rPh>
    <rPh sb="14" eb="16">
      <t>ケンシュウ</t>
    </rPh>
    <rPh sb="17" eb="19">
      <t>キソ</t>
    </rPh>
    <rPh sb="19" eb="21">
      <t>ケンシュウ</t>
    </rPh>
    <rPh sb="28" eb="41">
      <t>ジュウドホウモンカイゴジュウジシャヨウセイケンシュウ</t>
    </rPh>
    <rPh sb="41" eb="43">
      <t>コウドウ</t>
    </rPh>
    <rPh sb="43" eb="45">
      <t>ショウガイ</t>
    </rPh>
    <rPh sb="45" eb="47">
      <t>シエン</t>
    </rPh>
    <phoneticPr fontId="5"/>
  </si>
  <si>
    <r>
      <t>重度障害者支援加算</t>
    </r>
    <r>
      <rPr>
        <b/>
        <sz val="14"/>
        <color rgb="FFFF0000"/>
        <rFont val="HGｺﾞｼｯｸM"/>
        <family val="3"/>
        <charset val="128"/>
      </rPr>
      <t>（Ⅱ）・（Ⅲ）</t>
    </r>
    <r>
      <rPr>
        <b/>
        <sz val="14"/>
        <rFont val="HGｺﾞｼｯｸM"/>
        <family val="3"/>
        <charset val="128"/>
      </rPr>
      <t>に関する届出書</t>
    </r>
    <r>
      <rPr>
        <b/>
        <sz val="14"/>
        <color rgb="FFFF0000"/>
        <rFont val="HGｺﾞｼｯｸM"/>
        <family val="3"/>
        <charset val="128"/>
      </rPr>
      <t>（施設入所支援）</t>
    </r>
    <rPh sb="0" eb="2">
      <t>ジュウド</t>
    </rPh>
    <rPh sb="2" eb="5">
      <t>ショウガイシャ</t>
    </rPh>
    <rPh sb="5" eb="7">
      <t>シエン</t>
    </rPh>
    <rPh sb="7" eb="9">
      <t>カサン</t>
    </rPh>
    <rPh sb="17" eb="18">
      <t>カン</t>
    </rPh>
    <rPh sb="20" eb="22">
      <t>トドケデ</t>
    </rPh>
    <rPh sb="22" eb="23">
      <t>ショ</t>
    </rPh>
    <rPh sb="24" eb="26">
      <t>シセツ</t>
    </rPh>
    <rPh sb="26" eb="28">
      <t>ニュウショ</t>
    </rPh>
    <rPh sb="28" eb="30">
      <t>シエン</t>
    </rPh>
    <phoneticPr fontId="5"/>
  </si>
  <si>
    <t>５　強度行動障害支援
　者養成研修（基礎研
　修）修了者配置人数</t>
    <rPh sb="18" eb="20">
      <t>キソ</t>
    </rPh>
    <rPh sb="28" eb="30">
      <t>ハイチ</t>
    </rPh>
    <rPh sb="30" eb="32">
      <t>ニンズウ</t>
    </rPh>
    <phoneticPr fontId="5"/>
  </si>
  <si>
    <t>(b)/(a)</t>
    <phoneticPr fontId="55"/>
  </si>
  <si>
    <t>％</t>
    <phoneticPr fontId="5"/>
  </si>
  <si>
    <t>　</t>
    <phoneticPr fontId="55"/>
  </si>
  <si>
    <t>個別計画訓練支援加算に係る届出書
（自立訓練（生活訓練））</t>
    <rPh sb="0" eb="2">
      <t>コベツ</t>
    </rPh>
    <rPh sb="2" eb="4">
      <t>ケイカク</t>
    </rPh>
    <rPh sb="4" eb="6">
      <t>クンレン</t>
    </rPh>
    <rPh sb="6" eb="8">
      <t>シエン</t>
    </rPh>
    <rPh sb="8" eb="10">
      <t>カサン</t>
    </rPh>
    <rPh sb="11" eb="12">
      <t>カカ</t>
    </rPh>
    <rPh sb="13" eb="15">
      <t>トドケデ</t>
    </rPh>
    <rPh sb="15" eb="16">
      <t>ショ</t>
    </rPh>
    <rPh sb="18" eb="22">
      <t>ジリツクンレン</t>
    </rPh>
    <rPh sb="23" eb="27">
      <t>セイカツクンレン</t>
    </rPh>
    <phoneticPr fontId="5"/>
  </si>
  <si>
    <t>　 ２　有資格者の配置等</t>
    <rPh sb="4" eb="8">
      <t>ユウシカクシャ</t>
    </rPh>
    <rPh sb="9" eb="11">
      <t>ハイチ</t>
    </rPh>
    <rPh sb="11" eb="12">
      <t>トウ</t>
    </rPh>
    <phoneticPr fontId="5"/>
  </si>
  <si>
    <t>（１）　社会福祉士，精神保健福祉士又は公認心理師である従業
　　者が配置されていること。</t>
    <rPh sb="4" eb="6">
      <t>シャカイ</t>
    </rPh>
    <rPh sb="6" eb="9">
      <t>フクシシ</t>
    </rPh>
    <rPh sb="10" eb="12">
      <t>セイシン</t>
    </rPh>
    <rPh sb="12" eb="14">
      <t>ホケン</t>
    </rPh>
    <rPh sb="14" eb="17">
      <t>フクシシ</t>
    </rPh>
    <rPh sb="17" eb="18">
      <t>マタ</t>
    </rPh>
    <rPh sb="19" eb="21">
      <t>コウニン</t>
    </rPh>
    <rPh sb="21" eb="24">
      <t>シンリシ</t>
    </rPh>
    <rPh sb="27" eb="29">
      <t>ジュウギョウ</t>
    </rPh>
    <rPh sb="32" eb="33">
      <t>シャ</t>
    </rPh>
    <rPh sb="34" eb="36">
      <t>ハイチ</t>
    </rPh>
    <phoneticPr fontId="5"/>
  </si>
  <si>
    <t>（２）　（１）の従業者により，利用者の障害特性や生活環境に応じ
　　て，「応用日常生活動作」，「認知機能」，「行動上の障害」に
　　係る個別訓練実施計画を作成していること。</t>
    <rPh sb="8" eb="11">
      <t>ジュウギョウシャ</t>
    </rPh>
    <rPh sb="15" eb="18">
      <t>リヨウシャ</t>
    </rPh>
    <rPh sb="19" eb="21">
      <t>ショウガイ</t>
    </rPh>
    <rPh sb="21" eb="23">
      <t>トクセイ</t>
    </rPh>
    <rPh sb="24" eb="26">
      <t>セイカツ</t>
    </rPh>
    <rPh sb="26" eb="28">
      <t>カンキョウ</t>
    </rPh>
    <rPh sb="29" eb="30">
      <t>オウ</t>
    </rPh>
    <rPh sb="37" eb="39">
      <t>オウヨウ</t>
    </rPh>
    <rPh sb="39" eb="41">
      <t>ニチジョウ</t>
    </rPh>
    <rPh sb="41" eb="43">
      <t>セイカツ</t>
    </rPh>
    <rPh sb="43" eb="45">
      <t>ドウサ</t>
    </rPh>
    <rPh sb="48" eb="50">
      <t>ニンチ</t>
    </rPh>
    <rPh sb="50" eb="52">
      <t>キノウ</t>
    </rPh>
    <rPh sb="55" eb="58">
      <t>コウドウジョウ</t>
    </rPh>
    <rPh sb="59" eb="61">
      <t>ショウガイ</t>
    </rPh>
    <rPh sb="66" eb="67">
      <t>カカ</t>
    </rPh>
    <rPh sb="68" eb="70">
      <t>コベツ</t>
    </rPh>
    <rPh sb="70" eb="72">
      <t>クンレン</t>
    </rPh>
    <rPh sb="72" eb="74">
      <t>ジッシ</t>
    </rPh>
    <rPh sb="74" eb="76">
      <t>ケイカク</t>
    </rPh>
    <rPh sb="77" eb="79">
      <t>サクセイ</t>
    </rPh>
    <phoneticPr fontId="5"/>
  </si>
  <si>
    <t>　 ３　個別訓練実施計画
　　　 の運用</t>
    <rPh sb="4" eb="6">
      <t>コベツ</t>
    </rPh>
    <rPh sb="6" eb="8">
      <t>クンレン</t>
    </rPh>
    <rPh sb="8" eb="10">
      <t>ジッシ</t>
    </rPh>
    <rPh sb="10" eb="12">
      <t>ケイカク</t>
    </rPh>
    <rPh sb="18" eb="20">
      <t>ウンヨウ</t>
    </rPh>
    <phoneticPr fontId="5"/>
  </si>
  <si>
    <t>（１）　個別訓練実施計画に基づく支援が行われ，その内容や利
　　用者の状態を定期的に記録していること。</t>
    <rPh sb="4" eb="6">
      <t>コベツ</t>
    </rPh>
    <rPh sb="6" eb="8">
      <t>クンレン</t>
    </rPh>
    <rPh sb="8" eb="10">
      <t>ジッシ</t>
    </rPh>
    <rPh sb="10" eb="12">
      <t>ケイカク</t>
    </rPh>
    <rPh sb="13" eb="14">
      <t>モト</t>
    </rPh>
    <rPh sb="16" eb="18">
      <t>シエン</t>
    </rPh>
    <rPh sb="19" eb="20">
      <t>オコナ</t>
    </rPh>
    <rPh sb="25" eb="27">
      <t>ナイヨウ</t>
    </rPh>
    <rPh sb="28" eb="29">
      <t>リ</t>
    </rPh>
    <rPh sb="32" eb="33">
      <t>ヨウ</t>
    </rPh>
    <rPh sb="33" eb="34">
      <t>シャ</t>
    </rPh>
    <rPh sb="35" eb="37">
      <t>ジョウタイ</t>
    </rPh>
    <rPh sb="38" eb="41">
      <t>テイキテキ</t>
    </rPh>
    <rPh sb="42" eb="44">
      <t>キロク</t>
    </rPh>
    <phoneticPr fontId="5"/>
  </si>
  <si>
    <t>（２）　個別訓練実施計画の進捗状況を毎月ごとに評価し，必要
　　に応じて当該計画の見直しを行っていること。</t>
    <rPh sb="13" eb="15">
      <t>シンチョク</t>
    </rPh>
    <rPh sb="15" eb="17">
      <t>ジョウキョウ</t>
    </rPh>
    <rPh sb="18" eb="20">
      <t>マイツキ</t>
    </rPh>
    <rPh sb="23" eb="25">
      <t>ヒョウカ</t>
    </rPh>
    <rPh sb="27" eb="29">
      <t>ヒツヨウ</t>
    </rPh>
    <rPh sb="33" eb="34">
      <t>オウ</t>
    </rPh>
    <rPh sb="36" eb="38">
      <t>トウガイ</t>
    </rPh>
    <rPh sb="38" eb="40">
      <t>ケイカク</t>
    </rPh>
    <rPh sb="41" eb="43">
      <t>ミナオ</t>
    </rPh>
    <rPh sb="45" eb="46">
      <t>オコナ</t>
    </rPh>
    <phoneticPr fontId="5"/>
  </si>
  <si>
    <t>　 ４　情報の共有・伝達</t>
    <rPh sb="4" eb="6">
      <t>ジョウホウ</t>
    </rPh>
    <rPh sb="7" eb="9">
      <t>キョウユウ</t>
    </rPh>
    <rPh sb="10" eb="12">
      <t>デンタツ</t>
    </rPh>
    <phoneticPr fontId="5"/>
  </si>
  <si>
    <t>（１）　指定障害者支援施設等に入所する利用者については，訓
　　練に係る日常生活上の留意点，介護の工夫等の情報を，当
　　該指定障害者支援施設等の従業者間で共有していること。</t>
    <rPh sb="4" eb="6">
      <t>シテイ</t>
    </rPh>
    <rPh sb="6" eb="9">
      <t>ショウガイシャ</t>
    </rPh>
    <rPh sb="9" eb="11">
      <t>シエン</t>
    </rPh>
    <rPh sb="11" eb="13">
      <t>シセツ</t>
    </rPh>
    <rPh sb="13" eb="14">
      <t>トウ</t>
    </rPh>
    <rPh sb="15" eb="17">
      <t>ニュウショ</t>
    </rPh>
    <rPh sb="19" eb="22">
      <t>リヨウシャ</t>
    </rPh>
    <rPh sb="28" eb="29">
      <t>クン</t>
    </rPh>
    <rPh sb="32" eb="33">
      <t>ネリ</t>
    </rPh>
    <rPh sb="34" eb="35">
      <t>カカ</t>
    </rPh>
    <rPh sb="36" eb="38">
      <t>ニチジョウ</t>
    </rPh>
    <rPh sb="38" eb="40">
      <t>セイカツ</t>
    </rPh>
    <rPh sb="40" eb="41">
      <t>ジョウ</t>
    </rPh>
    <rPh sb="42" eb="45">
      <t>リュウイテン</t>
    </rPh>
    <rPh sb="46" eb="48">
      <t>カイゴ</t>
    </rPh>
    <rPh sb="49" eb="52">
      <t>クフウナド</t>
    </rPh>
    <rPh sb="53" eb="55">
      <t>ジョウホウ</t>
    </rPh>
    <rPh sb="57" eb="58">
      <t>トウ</t>
    </rPh>
    <rPh sb="61" eb="62">
      <t>ガイ</t>
    </rPh>
    <rPh sb="62" eb="64">
      <t>シテイ</t>
    </rPh>
    <rPh sb="73" eb="76">
      <t>ジュウギョウシャ</t>
    </rPh>
    <rPh sb="76" eb="77">
      <t>カン</t>
    </rPh>
    <rPh sb="78" eb="80">
      <t>キョウユウ</t>
    </rPh>
    <phoneticPr fontId="5"/>
  </si>
  <si>
    <t>（２）　（１）以外の利用者については，必要に応じて，指定特定相
　　談支援事業者を通じて，他の指定障害福祉サービス事業所
　　等に訓練に係る日常生活上の留意点，介護の工夫等の情報
　　を伝達していること。</t>
    <rPh sb="7" eb="9">
      <t>イガイ</t>
    </rPh>
    <rPh sb="10" eb="13">
      <t>リヨウシャ</t>
    </rPh>
    <rPh sb="19" eb="21">
      <t>ヒツヨウ</t>
    </rPh>
    <rPh sb="22" eb="23">
      <t>オウ</t>
    </rPh>
    <rPh sb="26" eb="28">
      <t>シテイ</t>
    </rPh>
    <rPh sb="28" eb="30">
      <t>トクテイ</t>
    </rPh>
    <rPh sb="30" eb="31">
      <t>アイ</t>
    </rPh>
    <rPh sb="34" eb="35">
      <t>ダン</t>
    </rPh>
    <rPh sb="35" eb="37">
      <t>シエン</t>
    </rPh>
    <rPh sb="41" eb="42">
      <t>ツウ</t>
    </rPh>
    <rPh sb="45" eb="46">
      <t>タ</t>
    </rPh>
    <rPh sb="47" eb="49">
      <t>シテイ</t>
    </rPh>
    <rPh sb="49" eb="51">
      <t>ショウガイ</t>
    </rPh>
    <rPh sb="51" eb="53">
      <t>フクシ</t>
    </rPh>
    <rPh sb="57" eb="60">
      <t>ジギョウショ</t>
    </rPh>
    <rPh sb="63" eb="64">
      <t>トウ</t>
    </rPh>
    <rPh sb="65" eb="67">
      <t>クンレン</t>
    </rPh>
    <rPh sb="68" eb="69">
      <t>カカ</t>
    </rPh>
    <rPh sb="70" eb="72">
      <t>ニチジョウ</t>
    </rPh>
    <rPh sb="72" eb="74">
      <t>セイカツ</t>
    </rPh>
    <rPh sb="74" eb="75">
      <t>ジョウ</t>
    </rPh>
    <rPh sb="76" eb="79">
      <t>リュウイテン</t>
    </rPh>
    <rPh sb="80" eb="82">
      <t>カイゴ</t>
    </rPh>
    <rPh sb="83" eb="86">
      <t>クフウナド</t>
    </rPh>
    <rPh sb="87" eb="89">
      <t>ジョウホウ</t>
    </rPh>
    <rPh sb="93" eb="95">
      <t>デンタツ</t>
    </rPh>
    <phoneticPr fontId="5"/>
  </si>
  <si>
    <t>　２　該当する資格を証する書類の写しを添付してください。</t>
    <rPh sb="3" eb="5">
      <t>ガイトウ</t>
    </rPh>
    <rPh sb="7" eb="9">
      <t>シカク</t>
    </rPh>
    <rPh sb="10" eb="11">
      <t>ショウ</t>
    </rPh>
    <rPh sb="13" eb="15">
      <t>ショルイ</t>
    </rPh>
    <rPh sb="16" eb="17">
      <t>ウツ</t>
    </rPh>
    <rPh sb="19" eb="21">
      <t>テンプ</t>
    </rPh>
    <phoneticPr fontId="5"/>
  </si>
  <si>
    <t>　３　算定要件として満たすべき基準について，それぞれ該当するかどうか○を付してください。</t>
    <rPh sb="3" eb="5">
      <t>サンテイ</t>
    </rPh>
    <rPh sb="5" eb="7">
      <t>ヨウケン</t>
    </rPh>
    <rPh sb="10" eb="11">
      <t>ミ</t>
    </rPh>
    <rPh sb="15" eb="17">
      <t>キジュン</t>
    </rPh>
    <rPh sb="26" eb="28">
      <t>ガイトウ</t>
    </rPh>
    <rPh sb="36" eb="37">
      <t>フ</t>
    </rPh>
    <phoneticPr fontId="5"/>
  </si>
  <si>
    <t>（別紙４４）</t>
    <rPh sb="1" eb="3">
      <t>ベッシ</t>
    </rPh>
    <phoneticPr fontId="54"/>
  </si>
  <si>
    <t>就労移行支援に係る基本報酬の算定区分に係る届出書
（就労移行支援サービス費（Ⅰ））</t>
    <rPh sb="0" eb="2">
      <t>シュウロウ</t>
    </rPh>
    <rPh sb="2" eb="4">
      <t>イコウ</t>
    </rPh>
    <rPh sb="4" eb="6">
      <t>シエン</t>
    </rPh>
    <rPh sb="7" eb="8">
      <t>カカ</t>
    </rPh>
    <rPh sb="9" eb="11">
      <t>キホン</t>
    </rPh>
    <rPh sb="11" eb="13">
      <t>ホウシュウ</t>
    </rPh>
    <rPh sb="14" eb="16">
      <t>サンテイ</t>
    </rPh>
    <rPh sb="16" eb="18">
      <t>クブン</t>
    </rPh>
    <rPh sb="19" eb="20">
      <t>カカ</t>
    </rPh>
    <rPh sb="21" eb="24">
      <t>トドケデショ</t>
    </rPh>
    <rPh sb="26" eb="28">
      <t>シュウロウ</t>
    </rPh>
    <rPh sb="28" eb="30">
      <t>イコウ</t>
    </rPh>
    <rPh sb="30" eb="32">
      <t>シエン</t>
    </rPh>
    <rPh sb="36" eb="37">
      <t>ヒ</t>
    </rPh>
    <phoneticPr fontId="5"/>
  </si>
  <si>
    <t>施設・事業所名</t>
    <rPh sb="0" eb="2">
      <t>シセツ</t>
    </rPh>
    <rPh sb="3" eb="6">
      <t>ジギョウショ</t>
    </rPh>
    <rPh sb="6" eb="7">
      <t>メイ</t>
    </rPh>
    <phoneticPr fontId="5"/>
  </si>
  <si>
    <t>定員区分</t>
    <rPh sb="0" eb="2">
      <t>テイイン</t>
    </rPh>
    <rPh sb="2" eb="4">
      <t>クブン</t>
    </rPh>
    <phoneticPr fontId="5"/>
  </si>
  <si>
    <t>就労定着率区分</t>
    <rPh sb="0" eb="2">
      <t>シュウロウ</t>
    </rPh>
    <rPh sb="2" eb="5">
      <t>テイチャクリツ</t>
    </rPh>
    <rPh sb="5" eb="7">
      <t>クブン</t>
    </rPh>
    <phoneticPr fontId="5"/>
  </si>
  <si>
    <t>前年度及び前々年度の就職後6月以上定着者の状況</t>
    <rPh sb="0" eb="3">
      <t>ゼンネンド</t>
    </rPh>
    <rPh sb="3" eb="4">
      <t>オヨ</t>
    </rPh>
    <rPh sb="5" eb="7">
      <t>ゼンゼン</t>
    </rPh>
    <rPh sb="7" eb="9">
      <t>ネンド</t>
    </rPh>
    <rPh sb="10" eb="12">
      <t>シュウショク</t>
    </rPh>
    <rPh sb="12" eb="13">
      <t>ゴ</t>
    </rPh>
    <rPh sb="14" eb="15">
      <t>ツキ</t>
    </rPh>
    <rPh sb="15" eb="17">
      <t>イジョウ</t>
    </rPh>
    <rPh sb="17" eb="19">
      <t>テイチャク</t>
    </rPh>
    <rPh sb="19" eb="20">
      <t>シャ</t>
    </rPh>
    <rPh sb="21" eb="23">
      <t>ジョウキョウ</t>
    </rPh>
    <phoneticPr fontId="5"/>
  </si>
  <si>
    <t>就職後６月以上定着者数</t>
    <rPh sb="0" eb="2">
      <t>シュウショク</t>
    </rPh>
    <rPh sb="2" eb="3">
      <t>ゴ</t>
    </rPh>
    <rPh sb="4" eb="5">
      <t>ツキ</t>
    </rPh>
    <rPh sb="5" eb="7">
      <t>イジョウ</t>
    </rPh>
    <rPh sb="7" eb="9">
      <t>テイチャク</t>
    </rPh>
    <rPh sb="9" eb="10">
      <t>シャ</t>
    </rPh>
    <rPh sb="10" eb="11">
      <t>スウ</t>
    </rPh>
    <phoneticPr fontId="5"/>
  </si>
  <si>
    <t>前年度</t>
    <rPh sb="0" eb="3">
      <t>ゼンネンド</t>
    </rPh>
    <phoneticPr fontId="5"/>
  </si>
  <si>
    <t>前々年度</t>
    <rPh sb="0" eb="2">
      <t>ゼンゼン</t>
    </rPh>
    <rPh sb="2" eb="4">
      <t>ネンド</t>
    </rPh>
    <phoneticPr fontId="5"/>
  </si>
  <si>
    <t>（　　　年度）</t>
    <rPh sb="4" eb="6">
      <t>ネンド</t>
    </rPh>
    <phoneticPr fontId="5"/>
  </si>
  <si>
    <t>４月</t>
    <rPh sb="1" eb="2">
      <t>ガツ</t>
    </rPh>
    <phoneticPr fontId="5"/>
  </si>
  <si>
    <t>５月</t>
  </si>
  <si>
    <t>６月</t>
  </si>
  <si>
    <t>７月</t>
  </si>
  <si>
    <t>８月</t>
  </si>
  <si>
    <t>９月</t>
  </si>
  <si>
    <t>１０月</t>
  </si>
  <si>
    <t>１１月</t>
  </si>
  <si>
    <t>１２月</t>
  </si>
  <si>
    <t>１月</t>
  </si>
  <si>
    <t>利用定員数</t>
    <rPh sb="0" eb="2">
      <t>リヨウ</t>
    </rPh>
    <rPh sb="2" eb="5">
      <t>テイインスウ</t>
    </rPh>
    <phoneticPr fontId="5"/>
  </si>
  <si>
    <t>２月</t>
  </si>
  <si>
    <t>３月</t>
  </si>
  <si>
    <t>就労定着率</t>
    <rPh sb="0" eb="2">
      <t>シュウロウ</t>
    </rPh>
    <rPh sb="2" eb="4">
      <t>テイチャク</t>
    </rPh>
    <rPh sb="4" eb="5">
      <t>リツ</t>
    </rPh>
    <phoneticPr fontId="5"/>
  </si>
  <si>
    <t>÷</t>
    <phoneticPr fontId="5"/>
  </si>
  <si>
    <t>＝</t>
    <phoneticPr fontId="5"/>
  </si>
  <si>
    <t>％</t>
    <phoneticPr fontId="5"/>
  </si>
  <si>
    <t>注１　就職後６月以上定着者とは、就労移行支援を受けた後、就労し、就労を継続している期間が６月に達した
　　者（企業等に雇用されている者であって労働時間の延長又は休職からの復職の際に一時的に支援を受けた場
　　合にあっては、支援を受けた後就労を継続している期間が６月に達した者。以下、就労定着者という。）を
　　いい、前年度及び前々年度の実績を記載すること（就労とは企業等と雇用契約に基づく就労をいい、労働時
　　間等労働条件の内容は問わない。ただし、就労継続支援Ａ型事業所の利用者としての移行は除くこと。）。
注２　令和４年10月１日に就職した者は、平成５年３月31日に６月に達した者となることから、平成４年度の実績に
　　含まれることとなる。
注３　就労定着率区分「なし（経過措置対象）」は、指定を受けてから２年間を経過していない事業所が選択する。
　　ただし、２年目の事業所においては、１年目の就労定着者の割合に応じた区分で算定することも可能。
注４　就労定着者の状況は、別添「就労定着者の状況（就労移行支援に係る基本報酬の算定区分に関する届出書）」を
　　提出すること。
注５　当該年度の利用定員が年度途中で変更になった場合は、各月の利用定員の合計数を12で除した数を利用定員と
  すること。
　（例）４月から12月までの利用定員20人、１月から３月までの利用定員が30人の場合の利用定員
　　（20人×９月＋30人×３月）÷12月＝22.5人</t>
    <rPh sb="0" eb="1">
      <t>チュウ</t>
    </rPh>
    <rPh sb="3" eb="6">
      <t>シュウショクゴ</t>
    </rPh>
    <rPh sb="7" eb="8">
      <t>ツキ</t>
    </rPh>
    <rPh sb="8" eb="10">
      <t>イジョウ</t>
    </rPh>
    <rPh sb="10" eb="12">
      <t>テイチャク</t>
    </rPh>
    <rPh sb="12" eb="13">
      <t>シャ</t>
    </rPh>
    <rPh sb="16" eb="18">
      <t>シュウロウ</t>
    </rPh>
    <rPh sb="18" eb="20">
      <t>イコウ</t>
    </rPh>
    <rPh sb="20" eb="22">
      <t>シエン</t>
    </rPh>
    <rPh sb="23" eb="24">
      <t>ウ</t>
    </rPh>
    <rPh sb="26" eb="27">
      <t>アト</t>
    </rPh>
    <rPh sb="28" eb="30">
      <t>シュウロウ</t>
    </rPh>
    <rPh sb="32" eb="34">
      <t>シュウロウ</t>
    </rPh>
    <rPh sb="35" eb="37">
      <t>ケイゾク</t>
    </rPh>
    <rPh sb="41" eb="43">
      <t>キカン</t>
    </rPh>
    <rPh sb="45" eb="46">
      <t>ガツ</t>
    </rPh>
    <rPh sb="47" eb="48">
      <t>タッ</t>
    </rPh>
    <rPh sb="53" eb="54">
      <t>シャ</t>
    </rPh>
    <rPh sb="94" eb="96">
      <t>シエン</t>
    </rPh>
    <rPh sb="138" eb="140">
      <t>イカ</t>
    </rPh>
    <rPh sb="141" eb="143">
      <t>シュウロウ</t>
    </rPh>
    <rPh sb="143" eb="145">
      <t>テイチャク</t>
    </rPh>
    <rPh sb="145" eb="146">
      <t>シャ</t>
    </rPh>
    <rPh sb="158" eb="161">
      <t>ゼンネンド</t>
    </rPh>
    <rPh sb="161" eb="162">
      <t>オヨ</t>
    </rPh>
    <rPh sb="163" eb="165">
      <t>ゼンゼン</t>
    </rPh>
    <rPh sb="165" eb="167">
      <t>ネンド</t>
    </rPh>
    <rPh sb="168" eb="170">
      <t>ジッセキ</t>
    </rPh>
    <rPh sb="171" eb="173">
      <t>キサイ</t>
    </rPh>
    <rPh sb="178" eb="180">
      <t>シュウロウ</t>
    </rPh>
    <rPh sb="182" eb="184">
      <t>キギョウ</t>
    </rPh>
    <rPh sb="184" eb="185">
      <t>トウ</t>
    </rPh>
    <rPh sb="186" eb="188">
      <t>コヨウ</t>
    </rPh>
    <rPh sb="188" eb="190">
      <t>ケイヤク</t>
    </rPh>
    <rPh sb="225" eb="227">
      <t>シュウロウ</t>
    </rPh>
    <rPh sb="227" eb="229">
      <t>ケイゾク</t>
    </rPh>
    <rPh sb="229" eb="231">
      <t>シエン</t>
    </rPh>
    <rPh sb="232" eb="233">
      <t>ガタ</t>
    </rPh>
    <rPh sb="233" eb="236">
      <t>ジギョウショ</t>
    </rPh>
    <rPh sb="237" eb="240">
      <t>リヨウシャ</t>
    </rPh>
    <rPh sb="244" eb="246">
      <t>イコウ</t>
    </rPh>
    <rPh sb="247" eb="248">
      <t>ノゾ</t>
    </rPh>
    <rPh sb="255" eb="256">
      <t>チュウ</t>
    </rPh>
    <rPh sb="258" eb="260">
      <t>レイワ</t>
    </rPh>
    <rPh sb="261" eb="262">
      <t>ネン</t>
    </rPh>
    <rPh sb="264" eb="265">
      <t>ガツ</t>
    </rPh>
    <rPh sb="266" eb="267">
      <t>ニチ</t>
    </rPh>
    <rPh sb="268" eb="270">
      <t>シュウショク</t>
    </rPh>
    <rPh sb="272" eb="273">
      <t>シャ</t>
    </rPh>
    <rPh sb="275" eb="277">
      <t>ヘイセイ</t>
    </rPh>
    <rPh sb="278" eb="279">
      <t>ネン</t>
    </rPh>
    <rPh sb="280" eb="281">
      <t>ガツ</t>
    </rPh>
    <rPh sb="283" eb="284">
      <t>ニチ</t>
    </rPh>
    <rPh sb="286" eb="287">
      <t>ツキ</t>
    </rPh>
    <rPh sb="288" eb="289">
      <t>タッ</t>
    </rPh>
    <rPh sb="291" eb="292">
      <t>シャ</t>
    </rPh>
    <rPh sb="300" eb="302">
      <t>ヘイセイ</t>
    </rPh>
    <rPh sb="303" eb="305">
      <t>ネンド</t>
    </rPh>
    <rPh sb="306" eb="308">
      <t>ジッセキ</t>
    </rPh>
    <rPh sb="312" eb="313">
      <t>フク</t>
    </rPh>
    <rPh sb="323" eb="324">
      <t>チュウ</t>
    </rPh>
    <rPh sb="326" eb="328">
      <t>シュウロウ</t>
    </rPh>
    <rPh sb="328" eb="330">
      <t>テイチャク</t>
    </rPh>
    <rPh sb="330" eb="331">
      <t>リツ</t>
    </rPh>
    <rPh sb="331" eb="333">
      <t>クブン</t>
    </rPh>
    <rPh sb="337" eb="339">
      <t>ケイカ</t>
    </rPh>
    <rPh sb="339" eb="341">
      <t>ソチ</t>
    </rPh>
    <rPh sb="341" eb="343">
      <t>タイショウ</t>
    </rPh>
    <rPh sb="347" eb="349">
      <t>シテイ</t>
    </rPh>
    <rPh sb="350" eb="351">
      <t>ウ</t>
    </rPh>
    <rPh sb="356" eb="358">
      <t>ネンカン</t>
    </rPh>
    <rPh sb="359" eb="361">
      <t>ケイカ</t>
    </rPh>
    <rPh sb="370" eb="372">
      <t>センタク</t>
    </rPh>
    <rPh sb="383" eb="385">
      <t>ネンメ</t>
    </rPh>
    <rPh sb="386" eb="389">
      <t>ジギョウショ</t>
    </rPh>
    <rPh sb="396" eb="398">
      <t>ネンメ</t>
    </rPh>
    <rPh sb="399" eb="401">
      <t>シュウロウ</t>
    </rPh>
    <rPh sb="425" eb="426">
      <t>チュウ</t>
    </rPh>
    <rPh sb="428" eb="430">
      <t>シュウロウ</t>
    </rPh>
    <rPh sb="430" eb="432">
      <t>テイチャク</t>
    </rPh>
    <rPh sb="432" eb="433">
      <t>シャ</t>
    </rPh>
    <rPh sb="434" eb="436">
      <t>ジョウキョウ</t>
    </rPh>
    <rPh sb="438" eb="440">
      <t>ベッテン</t>
    </rPh>
    <rPh sb="441" eb="443">
      <t>シュウロウ</t>
    </rPh>
    <rPh sb="443" eb="445">
      <t>テイチャク</t>
    </rPh>
    <rPh sb="445" eb="446">
      <t>シャ</t>
    </rPh>
    <rPh sb="447" eb="449">
      <t>ジョウキョウ</t>
    </rPh>
    <rPh sb="492" eb="494">
      <t>トウガイ</t>
    </rPh>
    <phoneticPr fontId="5"/>
  </si>
  <si>
    <t>（別紙４４－２）</t>
    <rPh sb="1" eb="3">
      <t>ベッシ</t>
    </rPh>
    <phoneticPr fontId="54"/>
  </si>
  <si>
    <t>別　添</t>
    <rPh sb="0" eb="1">
      <t>ベツ</t>
    </rPh>
    <rPh sb="2" eb="3">
      <t>ソウ</t>
    </rPh>
    <phoneticPr fontId="5"/>
  </si>
  <si>
    <t>就労定着者の状況
（就労移行支援に係る基本報酬の算定区分に係る届出書）</t>
    <rPh sb="0" eb="2">
      <t>シュウロウ</t>
    </rPh>
    <rPh sb="2" eb="4">
      <t>テイチャク</t>
    </rPh>
    <rPh sb="4" eb="5">
      <t>シャ</t>
    </rPh>
    <rPh sb="6" eb="8">
      <t>ジョウキョウ</t>
    </rPh>
    <rPh sb="10" eb="12">
      <t>シュウロウ</t>
    </rPh>
    <rPh sb="12" eb="14">
      <t>イコウ</t>
    </rPh>
    <rPh sb="14" eb="16">
      <t>シエン</t>
    </rPh>
    <rPh sb="17" eb="18">
      <t>カカワ</t>
    </rPh>
    <rPh sb="19" eb="21">
      <t>キホン</t>
    </rPh>
    <rPh sb="21" eb="23">
      <t>ホウシュウ</t>
    </rPh>
    <rPh sb="24" eb="26">
      <t>サンテイ</t>
    </rPh>
    <rPh sb="26" eb="28">
      <t>クブン</t>
    </rPh>
    <rPh sb="29" eb="30">
      <t>カカ</t>
    </rPh>
    <rPh sb="31" eb="34">
      <t>トドケデショ</t>
    </rPh>
    <phoneticPr fontId="5"/>
  </si>
  <si>
    <t>前年度及び前々年度における就労定着者の数</t>
    <rPh sb="0" eb="3">
      <t>ゼンネンド</t>
    </rPh>
    <rPh sb="3" eb="4">
      <t>オヨ</t>
    </rPh>
    <rPh sb="5" eb="7">
      <t>ゼンゼン</t>
    </rPh>
    <rPh sb="7" eb="9">
      <t>ネンド</t>
    </rPh>
    <rPh sb="13" eb="15">
      <t>シュウロウ</t>
    </rPh>
    <rPh sb="15" eb="17">
      <t>テイチャク</t>
    </rPh>
    <rPh sb="17" eb="18">
      <t>シャ</t>
    </rPh>
    <rPh sb="19" eb="20">
      <t>カズ</t>
    </rPh>
    <phoneticPr fontId="5"/>
  </si>
  <si>
    <t>前年度又は前々年度において6月に達した日（年月日）</t>
    <rPh sb="0" eb="3">
      <t>ゼンネンド</t>
    </rPh>
    <rPh sb="3" eb="4">
      <t>マタ</t>
    </rPh>
    <rPh sb="5" eb="7">
      <t>ゼンゼン</t>
    </rPh>
    <rPh sb="7" eb="9">
      <t>ネンド</t>
    </rPh>
    <rPh sb="14" eb="15">
      <t>ゲツ</t>
    </rPh>
    <rPh sb="16" eb="17">
      <t>タッ</t>
    </rPh>
    <rPh sb="19" eb="20">
      <t>ケイジツ</t>
    </rPh>
    <rPh sb="21" eb="24">
      <t>ネンガッピ</t>
    </rPh>
    <phoneticPr fontId="5"/>
  </si>
  <si>
    <t>注１　届出時点の継続状況には、就労が継続している場合には「継続」、離職している場合には「離職」と記入。
注２　行が足りない場合は適宜追加して記入。
注３　就職先の企業等で雇用されている（雇用されていた）ことが確認できる書類を添付してください。</t>
    <rPh sb="0" eb="1">
      <t>チュウ</t>
    </rPh>
    <rPh sb="3" eb="5">
      <t>トドケデ</t>
    </rPh>
    <rPh sb="5" eb="7">
      <t>ジテン</t>
    </rPh>
    <rPh sb="8" eb="10">
      <t>ケイゾク</t>
    </rPh>
    <rPh sb="10" eb="12">
      <t>ジョウキョウ</t>
    </rPh>
    <rPh sb="15" eb="17">
      <t>シュウロウ</t>
    </rPh>
    <rPh sb="18" eb="20">
      <t>ケイゾク</t>
    </rPh>
    <rPh sb="24" eb="26">
      <t>バアイ</t>
    </rPh>
    <rPh sb="29" eb="31">
      <t>ケイゾク</t>
    </rPh>
    <rPh sb="33" eb="35">
      <t>リショク</t>
    </rPh>
    <rPh sb="39" eb="41">
      <t>バアイ</t>
    </rPh>
    <rPh sb="44" eb="46">
      <t>リショク</t>
    </rPh>
    <rPh sb="48" eb="50">
      <t>キニュウ</t>
    </rPh>
    <rPh sb="52" eb="53">
      <t>チュウ</t>
    </rPh>
    <rPh sb="55" eb="56">
      <t>ギョウ</t>
    </rPh>
    <rPh sb="57" eb="58">
      <t>タ</t>
    </rPh>
    <rPh sb="61" eb="63">
      <t>バアイ</t>
    </rPh>
    <rPh sb="64" eb="66">
      <t>テキギ</t>
    </rPh>
    <rPh sb="66" eb="68">
      <t>ツイカ</t>
    </rPh>
    <rPh sb="70" eb="72">
      <t>キニュウ</t>
    </rPh>
    <phoneticPr fontId="5"/>
  </si>
  <si>
    <t>（別紙４４－３）</t>
    <rPh sb="1" eb="3">
      <t>ベッシ</t>
    </rPh>
    <phoneticPr fontId="54"/>
  </si>
  <si>
    <t>就労移行支援に係る基本報酬の算定区分に係る届出書
（就労移行支援サービス費（Ⅱ））</t>
    <rPh sb="0" eb="2">
      <t>シュウロウ</t>
    </rPh>
    <rPh sb="2" eb="4">
      <t>イコウ</t>
    </rPh>
    <rPh sb="4" eb="6">
      <t>シエン</t>
    </rPh>
    <rPh sb="7" eb="8">
      <t>カカ</t>
    </rPh>
    <rPh sb="9" eb="11">
      <t>キホン</t>
    </rPh>
    <rPh sb="11" eb="13">
      <t>ホウシュウ</t>
    </rPh>
    <rPh sb="14" eb="16">
      <t>サンテイ</t>
    </rPh>
    <rPh sb="16" eb="18">
      <t>クブン</t>
    </rPh>
    <rPh sb="19" eb="20">
      <t>カカ</t>
    </rPh>
    <rPh sb="21" eb="24">
      <t>トドケデショ</t>
    </rPh>
    <rPh sb="26" eb="28">
      <t>シュウロウ</t>
    </rPh>
    <rPh sb="28" eb="30">
      <t>イコウ</t>
    </rPh>
    <rPh sb="30" eb="32">
      <t>シエン</t>
    </rPh>
    <rPh sb="36" eb="37">
      <t>ヒ</t>
    </rPh>
    <phoneticPr fontId="5"/>
  </si>
  <si>
    <t>前年度の就職後6月以上定着者の状況</t>
    <rPh sb="0" eb="3">
      <t>ゼンネンド</t>
    </rPh>
    <rPh sb="4" eb="6">
      <t>シュウショク</t>
    </rPh>
    <rPh sb="6" eb="7">
      <t>ゴ</t>
    </rPh>
    <rPh sb="8" eb="9">
      <t>ツキ</t>
    </rPh>
    <rPh sb="9" eb="11">
      <t>イジョウ</t>
    </rPh>
    <rPh sb="11" eb="13">
      <t>テイチャク</t>
    </rPh>
    <rPh sb="13" eb="14">
      <t>シャ</t>
    </rPh>
    <rPh sb="15" eb="17">
      <t>ジョウキョウ</t>
    </rPh>
    <phoneticPr fontId="5"/>
  </si>
  <si>
    <t>前年度利用定員</t>
    <rPh sb="0" eb="3">
      <t>ゼンネンド</t>
    </rPh>
    <rPh sb="3" eb="5">
      <t>リヨウ</t>
    </rPh>
    <rPh sb="5" eb="7">
      <t>テイイン</t>
    </rPh>
    <phoneticPr fontId="5"/>
  </si>
  <si>
    <t>÷</t>
    <phoneticPr fontId="5"/>
  </si>
  <si>
    <t>注１　就職後６月以上定着者とは、就労移行支援を受けた後、就労し、就労を継続している期間が６月に達した
　　者（企業等に雇用されている者であって労働時間の延長又は休職からの復職の際に一時的に支援を受けた場
　　合にあっては、支援を受けた後就労を継続している期間が６月に達した者。以下、就労定着者という。）を
　　いい、前年度及び前々年度の実績を記載すること（就労とは企業等と雇用契約に基づく就労をいい、労働時
　　間等労働条件の内容は問わない。ただし、就労継続支援Ａ型事業所の利用者としての移行は除くこと。）。
注２　令和４年10月１日に就職した者は、平成５年３月31日に６月に達した者となることから、平成４年度の実績に
　　含まれることとなる。
注３　就労定着率区分「なし（経過措置対象）」は、指定を受けてから３年間（就業年限が５年の場合は５年間）を経過
　　していない事業所が選択する。
注４　就労定着者の状況は、別添「就労定着者の状況（就労移行支援に係る基本報酬の算定区分に関する届出書）」を提
　　出すること。
注５　前年度の利用定員は、当該前年度における最終学年の生徒の定員数を記載すること。</t>
    <rPh sb="323" eb="324">
      <t>チュウ</t>
    </rPh>
    <rPh sb="326" eb="328">
      <t>シュウロウ</t>
    </rPh>
    <rPh sb="328" eb="330">
      <t>テイチャク</t>
    </rPh>
    <rPh sb="330" eb="331">
      <t>リツ</t>
    </rPh>
    <rPh sb="331" eb="333">
      <t>クブン</t>
    </rPh>
    <rPh sb="337" eb="339">
      <t>ケイカ</t>
    </rPh>
    <rPh sb="339" eb="341">
      <t>ソチ</t>
    </rPh>
    <rPh sb="341" eb="343">
      <t>タイショウ</t>
    </rPh>
    <rPh sb="347" eb="349">
      <t>シテイ</t>
    </rPh>
    <rPh sb="350" eb="351">
      <t>ウ</t>
    </rPh>
    <rPh sb="356" eb="358">
      <t>ネンカン</t>
    </rPh>
    <rPh sb="359" eb="361">
      <t>シュウギョウ</t>
    </rPh>
    <rPh sb="361" eb="363">
      <t>ネンゲン</t>
    </rPh>
    <rPh sb="365" eb="366">
      <t>ネン</t>
    </rPh>
    <rPh sb="367" eb="369">
      <t>バアイ</t>
    </rPh>
    <rPh sb="371" eb="373">
      <t>ネンカン</t>
    </rPh>
    <rPh sb="375" eb="377">
      <t>ケイカ</t>
    </rPh>
    <rPh sb="389" eb="391">
      <t>センタク</t>
    </rPh>
    <rPh sb="395" eb="396">
      <t>チュウ</t>
    </rPh>
    <rPh sb="398" eb="400">
      <t>シュウロウ</t>
    </rPh>
    <rPh sb="400" eb="402">
      <t>テイチャク</t>
    </rPh>
    <rPh sb="402" eb="403">
      <t>シャ</t>
    </rPh>
    <rPh sb="404" eb="406">
      <t>ジョウキョウ</t>
    </rPh>
    <rPh sb="408" eb="410">
      <t>ベッテン</t>
    </rPh>
    <rPh sb="411" eb="413">
      <t>シュウロウ</t>
    </rPh>
    <rPh sb="413" eb="415">
      <t>テイチャク</t>
    </rPh>
    <rPh sb="415" eb="416">
      <t>シャ</t>
    </rPh>
    <rPh sb="417" eb="419">
      <t>ジョウキョウ</t>
    </rPh>
    <rPh sb="459" eb="460">
      <t>チュウ</t>
    </rPh>
    <rPh sb="462" eb="465">
      <t>ゼンネンド</t>
    </rPh>
    <rPh sb="466" eb="468">
      <t>リヨウ</t>
    </rPh>
    <rPh sb="468" eb="470">
      <t>テイイン</t>
    </rPh>
    <rPh sb="472" eb="474">
      <t>トウガイ</t>
    </rPh>
    <rPh sb="474" eb="477">
      <t>ゼンネンド</t>
    </rPh>
    <rPh sb="481" eb="483">
      <t>サイシュウ</t>
    </rPh>
    <rPh sb="483" eb="485">
      <t>ガクネン</t>
    </rPh>
    <rPh sb="486" eb="488">
      <t>セイト</t>
    </rPh>
    <rPh sb="489" eb="492">
      <t>テイインスウ</t>
    </rPh>
    <rPh sb="493" eb="495">
      <t>キサイ</t>
    </rPh>
    <phoneticPr fontId="5"/>
  </si>
  <si>
    <t>就労定着者の状況
（就労移行支援（養成）に係る基本報酬の算定区分に係る届出書）</t>
    <rPh sb="0" eb="2">
      <t>シュウロウ</t>
    </rPh>
    <rPh sb="2" eb="4">
      <t>テイチャク</t>
    </rPh>
    <rPh sb="4" eb="5">
      <t>シャ</t>
    </rPh>
    <rPh sb="6" eb="8">
      <t>ジョウキョウ</t>
    </rPh>
    <rPh sb="10" eb="12">
      <t>シュウロウ</t>
    </rPh>
    <rPh sb="12" eb="14">
      <t>イコウ</t>
    </rPh>
    <rPh sb="14" eb="16">
      <t>シエン</t>
    </rPh>
    <rPh sb="17" eb="19">
      <t>ヨウセイ</t>
    </rPh>
    <rPh sb="21" eb="22">
      <t>カカワ</t>
    </rPh>
    <rPh sb="23" eb="25">
      <t>キホン</t>
    </rPh>
    <rPh sb="25" eb="27">
      <t>ホウシュウ</t>
    </rPh>
    <rPh sb="28" eb="30">
      <t>サンテイ</t>
    </rPh>
    <rPh sb="30" eb="32">
      <t>クブン</t>
    </rPh>
    <rPh sb="33" eb="34">
      <t>カカ</t>
    </rPh>
    <rPh sb="35" eb="38">
      <t>トドケデショ</t>
    </rPh>
    <phoneticPr fontId="5"/>
  </si>
  <si>
    <t>前年度において
6月に達した日（年月日）</t>
    <rPh sb="0" eb="3">
      <t>ゼンネンド</t>
    </rPh>
    <rPh sb="9" eb="10">
      <t>ゲツ</t>
    </rPh>
    <rPh sb="11" eb="12">
      <t>タッ</t>
    </rPh>
    <rPh sb="14" eb="15">
      <t>ケイジツ</t>
    </rPh>
    <rPh sb="16" eb="19">
      <t>ネンガッピ</t>
    </rPh>
    <phoneticPr fontId="5"/>
  </si>
  <si>
    <t>賃金向上達成指導員配置加算に係る届出書</t>
    <rPh sb="0" eb="2">
      <t>チンギン</t>
    </rPh>
    <rPh sb="2" eb="4">
      <t>コウジョウ</t>
    </rPh>
    <rPh sb="4" eb="6">
      <t>タッセイ</t>
    </rPh>
    <rPh sb="6" eb="9">
      <t>シドウイン</t>
    </rPh>
    <rPh sb="9" eb="11">
      <t>ハイチ</t>
    </rPh>
    <rPh sb="11" eb="13">
      <t>カサン</t>
    </rPh>
    <rPh sb="14" eb="15">
      <t>カカ</t>
    </rPh>
    <rPh sb="16" eb="19">
      <t>トドケデショ</t>
    </rPh>
    <phoneticPr fontId="5"/>
  </si>
  <si>
    <t>　１　事業所名</t>
    <rPh sb="3" eb="6">
      <t>ジギョウショ</t>
    </rPh>
    <rPh sb="6" eb="7">
      <t>メイ</t>
    </rPh>
    <phoneticPr fontId="5"/>
  </si>
  <si>
    <t>　２　異動区分</t>
    <rPh sb="3" eb="5">
      <t>イドウ</t>
    </rPh>
    <rPh sb="5" eb="7">
      <t>クブン</t>
    </rPh>
    <phoneticPr fontId="5"/>
  </si>
  <si>
    <t>　３　人員配置</t>
    <rPh sb="3" eb="5">
      <t>ジンイン</t>
    </rPh>
    <rPh sb="5" eb="7">
      <t>ハイチ</t>
    </rPh>
    <phoneticPr fontId="5"/>
  </si>
  <si>
    <t>　当該事業所に配置すべき従業者（最低基準）に加えて，常勤換算方法で１以上の配置があること。</t>
    <rPh sb="1" eb="3">
      <t>トウガイ</t>
    </rPh>
    <rPh sb="3" eb="6">
      <t>ジギョウショ</t>
    </rPh>
    <rPh sb="7" eb="9">
      <t>ハイチ</t>
    </rPh>
    <rPh sb="12" eb="15">
      <t>ジュウギョウシャ</t>
    </rPh>
    <rPh sb="16" eb="18">
      <t>サイテイ</t>
    </rPh>
    <rPh sb="18" eb="20">
      <t>キジュン</t>
    </rPh>
    <rPh sb="22" eb="23">
      <t>クワ</t>
    </rPh>
    <rPh sb="26" eb="28">
      <t>ジョウキン</t>
    </rPh>
    <rPh sb="28" eb="30">
      <t>カンザン</t>
    </rPh>
    <rPh sb="30" eb="32">
      <t>ホウホウ</t>
    </rPh>
    <rPh sb="34" eb="36">
      <t>イジョウ</t>
    </rPh>
    <rPh sb="37" eb="39">
      <t>ハイチ</t>
    </rPh>
    <phoneticPr fontId="5"/>
  </si>
  <si>
    <t>　４　計画作成状況</t>
    <rPh sb="3" eb="5">
      <t>ケイカク</t>
    </rPh>
    <rPh sb="5" eb="7">
      <t>サクセイ</t>
    </rPh>
    <rPh sb="7" eb="9">
      <t>ジョウキョウ</t>
    </rPh>
    <phoneticPr fontId="5"/>
  </si>
  <si>
    <t>　賃金向上計画を作成していること。</t>
    <rPh sb="1" eb="3">
      <t>チンギン</t>
    </rPh>
    <rPh sb="3" eb="5">
      <t>コウジョウ</t>
    </rPh>
    <rPh sb="5" eb="7">
      <t>ケイカク</t>
    </rPh>
    <rPh sb="8" eb="10">
      <t>サクセイ</t>
    </rPh>
    <phoneticPr fontId="5"/>
  </si>
  <si>
    <t>　５　キャリアアップの措置</t>
    <rPh sb="11" eb="13">
      <t>ソチ</t>
    </rPh>
    <phoneticPr fontId="5"/>
  </si>
  <si>
    <t>　利用者の就業規則に将来の職務上の地位や賃金の改善を図るため，昇格，昇進，昇給といった仕組みが記載されていること。</t>
    <rPh sb="1" eb="4">
      <t>リヨウシャ</t>
    </rPh>
    <rPh sb="5" eb="7">
      <t>シュウギョウ</t>
    </rPh>
    <rPh sb="7" eb="9">
      <t>キソク</t>
    </rPh>
    <rPh sb="10" eb="12">
      <t>ショウライ</t>
    </rPh>
    <rPh sb="13" eb="16">
      <t>ショクムジョウ</t>
    </rPh>
    <rPh sb="17" eb="19">
      <t>チイ</t>
    </rPh>
    <rPh sb="20" eb="22">
      <t>チンギン</t>
    </rPh>
    <rPh sb="23" eb="25">
      <t>カイゼン</t>
    </rPh>
    <rPh sb="26" eb="27">
      <t>ハカ</t>
    </rPh>
    <rPh sb="31" eb="33">
      <t>ショウカク</t>
    </rPh>
    <rPh sb="34" eb="36">
      <t>ショウシン</t>
    </rPh>
    <rPh sb="37" eb="39">
      <t>ショウキュウ</t>
    </rPh>
    <rPh sb="43" eb="45">
      <t>シク</t>
    </rPh>
    <rPh sb="47" eb="49">
      <t>キサイ</t>
    </rPh>
    <phoneticPr fontId="5"/>
  </si>
  <si>
    <t>注　賃金向上計画は経営改善計画書を作成している場合は省略することも可能とする。
　　ただし，計画の内容が現実的に達成する可能性があるのかどうかしっかりと確認すること。</t>
    <rPh sb="0" eb="1">
      <t>チュウ</t>
    </rPh>
    <rPh sb="2" eb="4">
      <t>チンギン</t>
    </rPh>
    <rPh sb="4" eb="6">
      <t>コウジョウ</t>
    </rPh>
    <rPh sb="6" eb="8">
      <t>ケイカク</t>
    </rPh>
    <rPh sb="9" eb="11">
      <t>ケイエイ</t>
    </rPh>
    <rPh sb="11" eb="13">
      <t>カイゼン</t>
    </rPh>
    <rPh sb="13" eb="15">
      <t>ケイカク</t>
    </rPh>
    <rPh sb="15" eb="16">
      <t>ショ</t>
    </rPh>
    <rPh sb="17" eb="19">
      <t>サクセイ</t>
    </rPh>
    <rPh sb="23" eb="25">
      <t>バアイ</t>
    </rPh>
    <rPh sb="26" eb="28">
      <t>ショウリャク</t>
    </rPh>
    <rPh sb="33" eb="35">
      <t>カノウ</t>
    </rPh>
    <rPh sb="46" eb="48">
      <t>ケイカク</t>
    </rPh>
    <rPh sb="49" eb="51">
      <t>ナイヨウ</t>
    </rPh>
    <rPh sb="52" eb="55">
      <t>ゲンジツテキ</t>
    </rPh>
    <rPh sb="56" eb="58">
      <t>タッセイ</t>
    </rPh>
    <rPh sb="60" eb="63">
      <t>カノウセイ</t>
    </rPh>
    <rPh sb="76" eb="78">
      <t>カクニン</t>
    </rPh>
    <phoneticPr fontId="5"/>
  </si>
  <si>
    <t>就労継続支援Ａ型に係る基本報酬の算定区分に係る届出書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カカ</t>
    </rPh>
    <rPh sb="23" eb="26">
      <t>トドケデショ</t>
    </rPh>
    <phoneticPr fontId="5"/>
  </si>
  <si>
    <t>事業所名</t>
    <rPh sb="0" eb="3">
      <t>ジギョウショ</t>
    </rPh>
    <rPh sb="3" eb="4">
      <t>メイ</t>
    </rPh>
    <phoneticPr fontId="5"/>
  </si>
  <si>
    <t>人員配置区分</t>
    <rPh sb="0" eb="2">
      <t>ジンイン</t>
    </rPh>
    <rPh sb="2" eb="4">
      <t>ハイチ</t>
    </rPh>
    <rPh sb="4" eb="6">
      <t>クブン</t>
    </rPh>
    <phoneticPr fontId="5"/>
  </si>
  <si>
    <t>評価点区分</t>
    <rPh sb="0" eb="3">
      <t>ヒョウカテン</t>
    </rPh>
    <rPh sb="3" eb="5">
      <t>クブン</t>
    </rPh>
    <phoneticPr fontId="5"/>
  </si>
  <si>
    <t>評価点の公表</t>
    <rPh sb="0" eb="3">
      <t>ヒョウカテン</t>
    </rPh>
    <rPh sb="4" eb="6">
      <t>コウヒョウ</t>
    </rPh>
    <phoneticPr fontId="5"/>
  </si>
  <si>
    <t>インターネット利用</t>
    <rPh sb="7" eb="9">
      <t>リヨウ</t>
    </rPh>
    <phoneticPr fontId="5"/>
  </si>
  <si>
    <t>（公表場所）</t>
    <rPh sb="1" eb="3">
      <t>コウヒョウ</t>
    </rPh>
    <rPh sb="3" eb="5">
      <t>バショ</t>
    </rPh>
    <phoneticPr fontId="5"/>
  </si>
  <si>
    <t>（ＵＲＬ）</t>
    <phoneticPr fontId="5"/>
  </si>
  <si>
    <t>その他</t>
    <rPh sb="2" eb="3">
      <t>タ</t>
    </rPh>
    <phoneticPr fontId="5"/>
  </si>
  <si>
    <t>別紙47-2</t>
    <rPh sb="0" eb="2">
      <t>ベッシ</t>
    </rPh>
    <phoneticPr fontId="54"/>
  </si>
  <si>
    <t>年</t>
    <rPh sb="0" eb="1">
      <t>ネン</t>
    </rPh>
    <phoneticPr fontId="54"/>
  </si>
  <si>
    <t>月</t>
    <rPh sb="0" eb="1">
      <t>ガツ</t>
    </rPh>
    <phoneticPr fontId="54"/>
  </si>
  <si>
    <t>日</t>
    <rPh sb="0" eb="1">
      <t>ニチ</t>
    </rPh>
    <phoneticPr fontId="54"/>
  </si>
  <si>
    <t>就労継続支援Ａ型事業所におけるスコア表（全体）</t>
    <rPh sb="0" eb="2">
      <t>シュウロウ</t>
    </rPh>
    <rPh sb="2" eb="4">
      <t>ケイゾク</t>
    </rPh>
    <rPh sb="4" eb="6">
      <t>シエン</t>
    </rPh>
    <rPh sb="7" eb="8">
      <t>ガタ</t>
    </rPh>
    <rPh sb="8" eb="11">
      <t>ジギョウショ</t>
    </rPh>
    <rPh sb="18" eb="19">
      <t>ヒョウ</t>
    </rPh>
    <rPh sb="20" eb="22">
      <t>ゼンタイ</t>
    </rPh>
    <phoneticPr fontId="54"/>
  </si>
  <si>
    <t>事業所名</t>
    <rPh sb="0" eb="3">
      <t>ジギョウショ</t>
    </rPh>
    <rPh sb="3" eb="4">
      <t>メイ</t>
    </rPh>
    <phoneticPr fontId="54"/>
  </si>
  <si>
    <t>事業所番号</t>
    <rPh sb="0" eb="3">
      <t>ジギョウショ</t>
    </rPh>
    <rPh sb="3" eb="5">
      <t>バンゴウ</t>
    </rPh>
    <phoneticPr fontId="54"/>
  </si>
  <si>
    <t>住　所</t>
    <rPh sb="0" eb="1">
      <t>ジュウ</t>
    </rPh>
    <rPh sb="2" eb="3">
      <t>ショ</t>
    </rPh>
    <phoneticPr fontId="54"/>
  </si>
  <si>
    <t>管理者名</t>
    <rPh sb="0" eb="4">
      <t>カンリシャメイ</t>
    </rPh>
    <phoneticPr fontId="54"/>
  </si>
  <si>
    <t>電話番号</t>
    <rPh sb="0" eb="2">
      <t>デンワ</t>
    </rPh>
    <rPh sb="2" eb="4">
      <t>バンゴウ</t>
    </rPh>
    <phoneticPr fontId="54"/>
  </si>
  <si>
    <t>対象年度</t>
    <rPh sb="0" eb="2">
      <t>タイショウ</t>
    </rPh>
    <rPh sb="2" eb="4">
      <t>ネンド</t>
    </rPh>
    <phoneticPr fontId="54"/>
  </si>
  <si>
    <t>（Ⅰ）労働時間</t>
    <phoneticPr fontId="54"/>
  </si>
  <si>
    <t>（Ⅳ）　支援力向上（※）</t>
    <rPh sb="4" eb="6">
      <t>シエン</t>
    </rPh>
    <rPh sb="6" eb="7">
      <t>リョク</t>
    </rPh>
    <rPh sb="7" eb="9">
      <t>コウジョウ</t>
    </rPh>
    <phoneticPr fontId="54"/>
  </si>
  <si>
    <t>①1日の平均労働時間が７時間以上</t>
    <rPh sb="2" eb="3">
      <t>ニチ</t>
    </rPh>
    <rPh sb="4" eb="6">
      <t>ヘイキン</t>
    </rPh>
    <rPh sb="6" eb="8">
      <t>ロウドウ</t>
    </rPh>
    <rPh sb="8" eb="10">
      <t>ジカン</t>
    </rPh>
    <rPh sb="12" eb="14">
      <t>ジカン</t>
    </rPh>
    <rPh sb="14" eb="16">
      <t>イジョウ</t>
    </rPh>
    <phoneticPr fontId="54"/>
  </si>
  <si>
    <t>①研修計画に基づいた外部研修会又は内部研修会</t>
    <rPh sb="1" eb="3">
      <t>ケンシュウ</t>
    </rPh>
    <rPh sb="3" eb="5">
      <t>ケイカク</t>
    </rPh>
    <rPh sb="6" eb="7">
      <t>モト</t>
    </rPh>
    <rPh sb="10" eb="12">
      <t>ガイブ</t>
    </rPh>
    <rPh sb="12" eb="15">
      <t>ケンシュウカイ</t>
    </rPh>
    <rPh sb="15" eb="16">
      <t>マタ</t>
    </rPh>
    <rPh sb="17" eb="19">
      <t>ナイブ</t>
    </rPh>
    <rPh sb="19" eb="22">
      <t>ケンシュウカイ</t>
    </rPh>
    <phoneticPr fontId="54"/>
  </si>
  <si>
    <t>②1日の平均労働時間が６時間以上７時間未満</t>
    <rPh sb="2" eb="3">
      <t>ニチ</t>
    </rPh>
    <rPh sb="4" eb="6">
      <t>ヘイキン</t>
    </rPh>
    <rPh sb="6" eb="8">
      <t>ロウドウ</t>
    </rPh>
    <rPh sb="8" eb="10">
      <t>ジカン</t>
    </rPh>
    <rPh sb="12" eb="14">
      <t>ジカン</t>
    </rPh>
    <rPh sb="14" eb="16">
      <t>イジョウ</t>
    </rPh>
    <rPh sb="17" eb="19">
      <t>ジカン</t>
    </rPh>
    <rPh sb="19" eb="21">
      <t>ミマン</t>
    </rPh>
    <phoneticPr fontId="54"/>
  </si>
  <si>
    <t>　　　参加した職員が１人以上参加している</t>
    <rPh sb="3" eb="5">
      <t>サンカ</t>
    </rPh>
    <rPh sb="7" eb="9">
      <t>ショクイン</t>
    </rPh>
    <rPh sb="11" eb="12">
      <t>ニン</t>
    </rPh>
    <rPh sb="12" eb="14">
      <t>イジョウ</t>
    </rPh>
    <rPh sb="14" eb="16">
      <t>サンカ</t>
    </rPh>
    <phoneticPr fontId="54"/>
  </si>
  <si>
    <t>③1日の平均労働時間が５時間以上６時間未満</t>
    <rPh sb="2" eb="3">
      <t>ニチ</t>
    </rPh>
    <rPh sb="4" eb="6">
      <t>ヘイキン</t>
    </rPh>
    <rPh sb="6" eb="8">
      <t>ロウドウ</t>
    </rPh>
    <rPh sb="8" eb="10">
      <t>ジカン</t>
    </rPh>
    <rPh sb="12" eb="14">
      <t>ジカン</t>
    </rPh>
    <rPh sb="14" eb="16">
      <t>イジョウ</t>
    </rPh>
    <rPh sb="17" eb="19">
      <t>ジカン</t>
    </rPh>
    <rPh sb="19" eb="21">
      <t>ミマン</t>
    </rPh>
    <phoneticPr fontId="54"/>
  </si>
  <si>
    <t>②研修、学会等又は学会誌等において発表</t>
    <rPh sb="1" eb="3">
      <t>ケンシュウ</t>
    </rPh>
    <rPh sb="4" eb="6">
      <t>ガッカイ</t>
    </rPh>
    <rPh sb="6" eb="7">
      <t>トウ</t>
    </rPh>
    <rPh sb="7" eb="8">
      <t>マタ</t>
    </rPh>
    <rPh sb="9" eb="12">
      <t>ガッカイシ</t>
    </rPh>
    <rPh sb="12" eb="13">
      <t>トウ</t>
    </rPh>
    <rPh sb="17" eb="19">
      <t>ハッピョウ</t>
    </rPh>
    <phoneticPr fontId="54"/>
  </si>
  <si>
    <t>④1日の平均労働時間が４時間30分以上５時間未満</t>
    <rPh sb="2" eb="3">
      <t>ニチ</t>
    </rPh>
    <rPh sb="4" eb="6">
      <t>ヘイキン</t>
    </rPh>
    <rPh sb="6" eb="8">
      <t>ロウドウ</t>
    </rPh>
    <rPh sb="8" eb="10">
      <t>ジカン</t>
    </rPh>
    <rPh sb="12" eb="14">
      <t>ジカン</t>
    </rPh>
    <rPh sb="16" eb="17">
      <t>フン</t>
    </rPh>
    <rPh sb="17" eb="19">
      <t>イジョウ</t>
    </rPh>
    <rPh sb="20" eb="22">
      <t>ジカン</t>
    </rPh>
    <rPh sb="22" eb="24">
      <t>ミマン</t>
    </rPh>
    <phoneticPr fontId="54"/>
  </si>
  <si>
    <t>　　　１回以上の場合</t>
    <rPh sb="4" eb="5">
      <t>カイ</t>
    </rPh>
    <rPh sb="5" eb="7">
      <t>イジョウ</t>
    </rPh>
    <rPh sb="8" eb="10">
      <t>バアイ</t>
    </rPh>
    <phoneticPr fontId="54"/>
  </si>
  <si>
    <t>⑤1日の平均労働時間が４時間以上４時間30分未満</t>
    <rPh sb="2" eb="3">
      <t>ニチ</t>
    </rPh>
    <rPh sb="4" eb="6">
      <t>ヘイキン</t>
    </rPh>
    <rPh sb="6" eb="8">
      <t>ロウドウ</t>
    </rPh>
    <rPh sb="8" eb="10">
      <t>ジカン</t>
    </rPh>
    <rPh sb="12" eb="14">
      <t>ジカン</t>
    </rPh>
    <rPh sb="14" eb="16">
      <t>イジョウ</t>
    </rPh>
    <rPh sb="17" eb="19">
      <t>ジカン</t>
    </rPh>
    <rPh sb="21" eb="22">
      <t>フン</t>
    </rPh>
    <rPh sb="22" eb="24">
      <t>ミマン</t>
    </rPh>
    <phoneticPr fontId="54"/>
  </si>
  <si>
    <t>③視察・実習の実施又は受け入れ</t>
    <rPh sb="1" eb="3">
      <t>シサツ</t>
    </rPh>
    <rPh sb="4" eb="6">
      <t>ジッシュウ</t>
    </rPh>
    <rPh sb="7" eb="9">
      <t>ジッシ</t>
    </rPh>
    <rPh sb="9" eb="10">
      <t>マタ</t>
    </rPh>
    <rPh sb="11" eb="12">
      <t>ウ</t>
    </rPh>
    <rPh sb="13" eb="14">
      <t>イ</t>
    </rPh>
    <phoneticPr fontId="54"/>
  </si>
  <si>
    <t>⑥1日の平均労働時間が３時間以上４時間未満</t>
    <rPh sb="2" eb="3">
      <t>ニチ</t>
    </rPh>
    <rPh sb="4" eb="6">
      <t>ヘイキン</t>
    </rPh>
    <rPh sb="6" eb="8">
      <t>ロウドウ</t>
    </rPh>
    <rPh sb="8" eb="10">
      <t>ジカン</t>
    </rPh>
    <rPh sb="12" eb="14">
      <t>ジカン</t>
    </rPh>
    <rPh sb="14" eb="16">
      <t>イジョウ</t>
    </rPh>
    <rPh sb="17" eb="19">
      <t>ジカン</t>
    </rPh>
    <rPh sb="19" eb="21">
      <t>ミマン</t>
    </rPh>
    <phoneticPr fontId="54"/>
  </si>
  <si>
    <t>　　　 いずれか一方のみの取組を行っている</t>
    <rPh sb="8" eb="10">
      <t>イッポウ</t>
    </rPh>
    <rPh sb="13" eb="15">
      <t>トリクミ</t>
    </rPh>
    <rPh sb="16" eb="17">
      <t>オコナ</t>
    </rPh>
    <phoneticPr fontId="54"/>
  </si>
  <si>
    <t>⑦1日の平均労働時間が２時間以上３時間未満</t>
    <rPh sb="2" eb="3">
      <t>ニチ</t>
    </rPh>
    <rPh sb="4" eb="6">
      <t>ヘイキン</t>
    </rPh>
    <rPh sb="6" eb="8">
      <t>ロウドウ</t>
    </rPh>
    <rPh sb="8" eb="10">
      <t>ジカン</t>
    </rPh>
    <rPh sb="12" eb="14">
      <t>ジカン</t>
    </rPh>
    <rPh sb="14" eb="16">
      <t>イジョウ</t>
    </rPh>
    <rPh sb="17" eb="19">
      <t>ジカン</t>
    </rPh>
    <rPh sb="19" eb="21">
      <t>ミマン</t>
    </rPh>
    <phoneticPr fontId="54"/>
  </si>
  <si>
    <t>④販路拡大の商談会等への参加</t>
    <rPh sb="1" eb="3">
      <t>ハンロ</t>
    </rPh>
    <rPh sb="3" eb="5">
      <t>カクダイ</t>
    </rPh>
    <rPh sb="6" eb="9">
      <t>ショウダンカイ</t>
    </rPh>
    <rPh sb="9" eb="10">
      <t>トウ</t>
    </rPh>
    <rPh sb="12" eb="14">
      <t>サンカ</t>
    </rPh>
    <phoneticPr fontId="54"/>
  </si>
  <si>
    <t>⑧1日の平均労働時間が２時間未満</t>
    <rPh sb="2" eb="3">
      <t>ニチ</t>
    </rPh>
    <rPh sb="4" eb="6">
      <t>ヘイキン</t>
    </rPh>
    <rPh sb="6" eb="8">
      <t>ロウドウ</t>
    </rPh>
    <rPh sb="8" eb="10">
      <t>ジカン</t>
    </rPh>
    <rPh sb="12" eb="14">
      <t>ジカン</t>
    </rPh>
    <rPh sb="14" eb="16">
      <t>ミマン</t>
    </rPh>
    <phoneticPr fontId="54"/>
  </si>
  <si>
    <t>点</t>
    <rPh sb="0" eb="1">
      <t>テン</t>
    </rPh>
    <phoneticPr fontId="54"/>
  </si>
  <si>
    <t>①90点 ②80点 ③65点 ④55 点 ⑤40点 ⑥30点 ⑦20点 ⑧5点</t>
    <rPh sb="3" eb="4">
      <t>テン</t>
    </rPh>
    <rPh sb="8" eb="9">
      <t>テン</t>
    </rPh>
    <rPh sb="13" eb="14">
      <t>テン</t>
    </rPh>
    <rPh sb="19" eb="20">
      <t>テン</t>
    </rPh>
    <rPh sb="24" eb="25">
      <t>テン</t>
    </rPh>
    <rPh sb="29" eb="30">
      <t>テン</t>
    </rPh>
    <rPh sb="34" eb="35">
      <t>テン</t>
    </rPh>
    <rPh sb="38" eb="39">
      <t>テン</t>
    </rPh>
    <phoneticPr fontId="54"/>
  </si>
  <si>
    <t>⑤職員の人事評価制度</t>
    <rPh sb="1" eb="3">
      <t>ショクイン</t>
    </rPh>
    <rPh sb="4" eb="6">
      <t>ジンジ</t>
    </rPh>
    <rPh sb="6" eb="8">
      <t>ヒョウカ</t>
    </rPh>
    <rPh sb="8" eb="10">
      <t>セイド</t>
    </rPh>
    <phoneticPr fontId="54"/>
  </si>
  <si>
    <t>（Ⅱ）生産活動</t>
    <rPh sb="3" eb="5">
      <t>セイサン</t>
    </rPh>
    <rPh sb="5" eb="7">
      <t>カツドウ</t>
    </rPh>
    <phoneticPr fontId="54"/>
  </si>
  <si>
    <t>　　　人事評価結果に基づき定期に昇給を判定する
　　　制度を設け、全ての職員に周知している</t>
    <rPh sb="3" eb="5">
      <t>ジンジ</t>
    </rPh>
    <rPh sb="5" eb="7">
      <t>ヒョウカ</t>
    </rPh>
    <rPh sb="7" eb="9">
      <t>ケッカ</t>
    </rPh>
    <rPh sb="10" eb="11">
      <t>モト</t>
    </rPh>
    <rPh sb="13" eb="15">
      <t>テイキ</t>
    </rPh>
    <rPh sb="16" eb="18">
      <t>ショウキュウ</t>
    </rPh>
    <rPh sb="19" eb="21">
      <t>ハンテイ</t>
    </rPh>
    <rPh sb="27" eb="29">
      <t>セイド</t>
    </rPh>
    <rPh sb="30" eb="31">
      <t>モウ</t>
    </rPh>
    <rPh sb="33" eb="34">
      <t>スベ</t>
    </rPh>
    <rPh sb="36" eb="38">
      <t>ショクイン</t>
    </rPh>
    <rPh sb="39" eb="41">
      <t>シュウチ</t>
    </rPh>
    <phoneticPr fontId="54"/>
  </si>
  <si>
    <t>①過去３年の生産活動収支がそれぞれ当該各年度に利用者に支払う賃金の総額以上</t>
    <rPh sb="0" eb="37">
      <t>セイサンカツドウシュウシトウガイカクネンドリヨウシャシハラチンギンソウガクイジョウ</t>
    </rPh>
    <phoneticPr fontId="54"/>
  </si>
  <si>
    <t>⑥ピアサポーターの配置</t>
    <rPh sb="9" eb="11">
      <t>ハイチ</t>
    </rPh>
    <phoneticPr fontId="54"/>
  </si>
  <si>
    <t>②過去３年の生産活動収支のうち前年度及び前々年度の各年度における生産活動収支がそれぞれ当該各年度に利用者に支払う賃金の総額以上</t>
    <rPh sb="59" eb="61">
      <t>ソウガク</t>
    </rPh>
    <rPh sb="61" eb="63">
      <t>イジョウ</t>
    </rPh>
    <phoneticPr fontId="54"/>
  </si>
  <si>
    <t>　　　ピアサポーターを職員として配置している</t>
    <rPh sb="11" eb="13">
      <t>ショクイン</t>
    </rPh>
    <rPh sb="16" eb="18">
      <t>ハイチ</t>
    </rPh>
    <phoneticPr fontId="54"/>
  </si>
  <si>
    <t>③過去３年の生産活動収支のうち前年度における生産活動収支のみが前年度に利用者に支払う賃金の総額以上</t>
    <phoneticPr fontId="54"/>
  </si>
  <si>
    <t>⑦第三者評価</t>
    <rPh sb="1" eb="2">
      <t>ダイ</t>
    </rPh>
    <rPh sb="2" eb="4">
      <t>サンシャ</t>
    </rPh>
    <rPh sb="4" eb="6">
      <t>ヒョウカ</t>
    </rPh>
    <phoneticPr fontId="54"/>
  </si>
  <si>
    <t>　　　過去３年以内の福祉サービス第三者評価を
　　　受審しており、結果を公表している。</t>
    <rPh sb="3" eb="5">
      <t>カコ</t>
    </rPh>
    <rPh sb="6" eb="7">
      <t>ネン</t>
    </rPh>
    <rPh sb="7" eb="9">
      <t>イナイ</t>
    </rPh>
    <rPh sb="10" eb="12">
      <t>フクシ</t>
    </rPh>
    <rPh sb="16" eb="19">
      <t>ダイサンシャ</t>
    </rPh>
    <rPh sb="19" eb="21">
      <t>ヒョウカ</t>
    </rPh>
    <rPh sb="26" eb="28">
      <t>ジュシン</t>
    </rPh>
    <rPh sb="33" eb="35">
      <t>ケッカ</t>
    </rPh>
    <rPh sb="36" eb="38">
      <t>コウヒョウ</t>
    </rPh>
    <phoneticPr fontId="54"/>
  </si>
  <si>
    <t>④過去３年の生産活動収支のうち前々年度における生産活動収支のみが前々年度に利用者に支払う賃金の総額以上</t>
    <phoneticPr fontId="54"/>
  </si>
  <si>
    <t>⑧国際標準化規格が定めた規格等の認証等</t>
    <rPh sb="1" eb="3">
      <t>コクサイ</t>
    </rPh>
    <rPh sb="3" eb="6">
      <t>ヒョウジュンカ</t>
    </rPh>
    <rPh sb="6" eb="8">
      <t>キカク</t>
    </rPh>
    <rPh sb="9" eb="10">
      <t>サダ</t>
    </rPh>
    <rPh sb="12" eb="14">
      <t>キカク</t>
    </rPh>
    <rPh sb="14" eb="15">
      <t>トウ</t>
    </rPh>
    <rPh sb="16" eb="18">
      <t>ニンショウ</t>
    </rPh>
    <rPh sb="18" eb="19">
      <t>トウ</t>
    </rPh>
    <phoneticPr fontId="54"/>
  </si>
  <si>
    <t>⑤過去３年の生産活動収支のうち前年度及び前々年度の各年度における生産活動収支がいずれも当該各年度に利用者に支払う賃金の総額未満</t>
    <phoneticPr fontId="54"/>
  </si>
  <si>
    <t>　　　都道府県知事が適当と認める国際標準化規格が定めた
　　　規格その他これに準ずるものの認証を受けている</t>
    <rPh sb="3" eb="7">
      <t>トドウフケン</t>
    </rPh>
    <rPh sb="7" eb="9">
      <t>チジ</t>
    </rPh>
    <rPh sb="10" eb="12">
      <t>テキトウ</t>
    </rPh>
    <rPh sb="13" eb="14">
      <t>ミト</t>
    </rPh>
    <rPh sb="16" eb="18">
      <t>コクサイ</t>
    </rPh>
    <rPh sb="18" eb="21">
      <t>ヒョウジュンカ</t>
    </rPh>
    <rPh sb="21" eb="23">
      <t>キカク</t>
    </rPh>
    <rPh sb="24" eb="25">
      <t>サダ</t>
    </rPh>
    <rPh sb="31" eb="33">
      <t>キカク</t>
    </rPh>
    <rPh sb="35" eb="36">
      <t>ホカ</t>
    </rPh>
    <rPh sb="39" eb="40">
      <t>ジュン</t>
    </rPh>
    <rPh sb="45" eb="47">
      <t>ニンショウ</t>
    </rPh>
    <rPh sb="48" eb="49">
      <t>ウ</t>
    </rPh>
    <phoneticPr fontId="54"/>
  </si>
  <si>
    <t>⑥過去３年の生産活動収支がいずれも当該各年度に利用者に支払う賃金の総額未満</t>
    <phoneticPr fontId="54"/>
  </si>
  <si>
    <t>小計（注2）</t>
    <rPh sb="0" eb="2">
      <t>ショウケイ</t>
    </rPh>
    <rPh sb="3" eb="4">
      <t>チュウ</t>
    </rPh>
    <phoneticPr fontId="54"/>
  </si>
  <si>
    <t>（※）８項目の合計点に応じた点数</t>
    <phoneticPr fontId="54"/>
  </si>
  <si>
    <t>（注2）5以上:15点、4～3：5点、2点以下：0点</t>
    <phoneticPr fontId="54"/>
  </si>
  <si>
    <t>①60点 ②50点 ③40点 ④20点 ⑤－10点 ⑥－20点</t>
    <rPh sb="3" eb="4">
      <t>テン</t>
    </rPh>
    <rPh sb="8" eb="9">
      <t>テン</t>
    </rPh>
    <rPh sb="13" eb="14">
      <t>テン</t>
    </rPh>
    <rPh sb="18" eb="19">
      <t>テン</t>
    </rPh>
    <phoneticPr fontId="54"/>
  </si>
  <si>
    <t>（Ⅴ）地域連携活動</t>
  </si>
  <si>
    <t>（Ⅲ）多様な働き方（※）</t>
    <rPh sb="3" eb="5">
      <t>タヨウ</t>
    </rPh>
    <rPh sb="6" eb="7">
      <t>ハタラ</t>
    </rPh>
    <rPh sb="8" eb="9">
      <t>カタ</t>
    </rPh>
    <phoneticPr fontId="54"/>
  </si>
  <si>
    <t>地域の事業者と連携した付加価値の高い商品開発、企業や官公庁等での生産活動等地域社会と連携した活動を行い、その結果をインターネット等により公表している</t>
    <rPh sb="0" eb="2">
      <t>チイキ</t>
    </rPh>
    <rPh sb="3" eb="6">
      <t>ジギョウシャ</t>
    </rPh>
    <rPh sb="7" eb="9">
      <t>レンケイ</t>
    </rPh>
    <rPh sb="11" eb="13">
      <t>フカ</t>
    </rPh>
    <rPh sb="13" eb="15">
      <t>カチ</t>
    </rPh>
    <rPh sb="16" eb="17">
      <t>タカ</t>
    </rPh>
    <rPh sb="18" eb="20">
      <t>ショウヒン</t>
    </rPh>
    <rPh sb="20" eb="22">
      <t>カイハツ</t>
    </rPh>
    <rPh sb="23" eb="25">
      <t>キギョウ</t>
    </rPh>
    <rPh sb="26" eb="29">
      <t>カンコウチョウ</t>
    </rPh>
    <rPh sb="29" eb="30">
      <t>トウ</t>
    </rPh>
    <rPh sb="32" eb="34">
      <t>セイサン</t>
    </rPh>
    <rPh sb="34" eb="36">
      <t>カツドウ</t>
    </rPh>
    <rPh sb="36" eb="37">
      <t>トウ</t>
    </rPh>
    <rPh sb="37" eb="39">
      <t>チイキ</t>
    </rPh>
    <rPh sb="39" eb="41">
      <t>シャカイ</t>
    </rPh>
    <rPh sb="42" eb="44">
      <t>レンケイ</t>
    </rPh>
    <rPh sb="46" eb="48">
      <t>カツドウ</t>
    </rPh>
    <rPh sb="49" eb="50">
      <t>オコナ</t>
    </rPh>
    <rPh sb="54" eb="56">
      <t>ケッカ</t>
    </rPh>
    <rPh sb="64" eb="65">
      <t>トウ</t>
    </rPh>
    <rPh sb="68" eb="70">
      <t>コウヒョウ</t>
    </rPh>
    <phoneticPr fontId="54"/>
  </si>
  <si>
    <t>①免許・資格取得、検定の受検勧奨に関する制度</t>
    <rPh sb="1" eb="3">
      <t>メンキョ</t>
    </rPh>
    <rPh sb="4" eb="6">
      <t>シカク</t>
    </rPh>
    <rPh sb="6" eb="8">
      <t>シュトク</t>
    </rPh>
    <rPh sb="9" eb="11">
      <t>ケンテイ</t>
    </rPh>
    <rPh sb="12" eb="14">
      <t>ジュケン</t>
    </rPh>
    <rPh sb="14" eb="16">
      <t>カンショウ</t>
    </rPh>
    <rPh sb="17" eb="18">
      <t>カン</t>
    </rPh>
    <rPh sb="20" eb="22">
      <t>セイド</t>
    </rPh>
    <phoneticPr fontId="54"/>
  </si>
  <si>
    <t>　　　　　就業規則等で定めている</t>
    <rPh sb="5" eb="7">
      <t>シュウギョウ</t>
    </rPh>
    <rPh sb="7" eb="9">
      <t>キソク</t>
    </rPh>
    <rPh sb="9" eb="10">
      <t>トウ</t>
    </rPh>
    <rPh sb="11" eb="12">
      <t>サダ</t>
    </rPh>
    <phoneticPr fontId="54"/>
  </si>
  <si>
    <t>②利用者を職員として登用する制度</t>
    <phoneticPr fontId="54"/>
  </si>
  <si>
    <t>1事例以上ある場合:10点</t>
    <rPh sb="1" eb="3">
      <t>ジレイ</t>
    </rPh>
    <rPh sb="3" eb="5">
      <t>イジョウ</t>
    </rPh>
    <rPh sb="7" eb="9">
      <t>バアイ</t>
    </rPh>
    <rPh sb="12" eb="13">
      <t>テン</t>
    </rPh>
    <phoneticPr fontId="54"/>
  </si>
  <si>
    <t>（Ⅵ）経営改善計画</t>
    <rPh sb="3" eb="5">
      <t>ケイエイ</t>
    </rPh>
    <rPh sb="5" eb="7">
      <t>カイゼン</t>
    </rPh>
    <rPh sb="7" eb="9">
      <t>ケイカク</t>
    </rPh>
    <phoneticPr fontId="54"/>
  </si>
  <si>
    <t>③在宅勤務に係る労働条件及び服務規律</t>
    <rPh sb="1" eb="3">
      <t>ザイタク</t>
    </rPh>
    <rPh sb="3" eb="5">
      <t>キンム</t>
    </rPh>
    <rPh sb="6" eb="7">
      <t>カカ</t>
    </rPh>
    <rPh sb="8" eb="10">
      <t>ロウドウ</t>
    </rPh>
    <rPh sb="10" eb="12">
      <t>ジョウケン</t>
    </rPh>
    <rPh sb="12" eb="13">
      <t>オヨ</t>
    </rPh>
    <rPh sb="14" eb="16">
      <t>フクム</t>
    </rPh>
    <rPh sb="16" eb="18">
      <t>キリツ</t>
    </rPh>
    <phoneticPr fontId="54"/>
  </si>
  <si>
    <t>経営改善計画の提出を求められていない。または、経営改善計画の提出を求められているが、指定された期日までに提出している。</t>
    <rPh sb="7" eb="9">
      <t>テイシュツ</t>
    </rPh>
    <rPh sb="10" eb="11">
      <t>モト</t>
    </rPh>
    <rPh sb="23" eb="25">
      <t>ケイエイ</t>
    </rPh>
    <rPh sb="25" eb="27">
      <t>カイゼン</t>
    </rPh>
    <rPh sb="27" eb="29">
      <t>ケイカク</t>
    </rPh>
    <rPh sb="30" eb="32">
      <t>テイシュツ</t>
    </rPh>
    <rPh sb="33" eb="34">
      <t>モト</t>
    </rPh>
    <rPh sb="42" eb="44">
      <t>シテイ</t>
    </rPh>
    <rPh sb="47" eb="49">
      <t>キジツ</t>
    </rPh>
    <rPh sb="52" eb="54">
      <t>テイシュツ</t>
    </rPh>
    <phoneticPr fontId="54"/>
  </si>
  <si>
    <t>④フレックスタイム制に係る労働条件</t>
    <rPh sb="9" eb="10">
      <t>セイ</t>
    </rPh>
    <rPh sb="11" eb="12">
      <t>カカ</t>
    </rPh>
    <rPh sb="13" eb="15">
      <t>ロウドウ</t>
    </rPh>
    <rPh sb="15" eb="17">
      <t>ジョウケン</t>
    </rPh>
    <phoneticPr fontId="54"/>
  </si>
  <si>
    <t>期限内に提出していない場合:-50点</t>
    <rPh sb="0" eb="3">
      <t>キゲンナイ</t>
    </rPh>
    <rPh sb="4" eb="6">
      <t>テイシュツ</t>
    </rPh>
    <rPh sb="11" eb="13">
      <t>バアイ</t>
    </rPh>
    <rPh sb="17" eb="18">
      <t>テン</t>
    </rPh>
    <phoneticPr fontId="54"/>
  </si>
  <si>
    <t>⑤短時間勤務に係る労働条件</t>
    <rPh sb="1" eb="4">
      <t>タンジカン</t>
    </rPh>
    <rPh sb="4" eb="6">
      <t>キンム</t>
    </rPh>
    <rPh sb="7" eb="8">
      <t>カカ</t>
    </rPh>
    <rPh sb="9" eb="11">
      <t>ロウドウ</t>
    </rPh>
    <rPh sb="11" eb="13">
      <t>ジョウケン</t>
    </rPh>
    <phoneticPr fontId="54"/>
  </si>
  <si>
    <t>（Ⅶ）利用者の知識・能力向上</t>
    <rPh sb="3" eb="6">
      <t>リヨウシャ</t>
    </rPh>
    <rPh sb="7" eb="9">
      <t>チシキ</t>
    </rPh>
    <rPh sb="10" eb="12">
      <t>ノウリョク</t>
    </rPh>
    <rPh sb="12" eb="14">
      <t>コウジョウ</t>
    </rPh>
    <phoneticPr fontId="54"/>
  </si>
  <si>
    <t>前年度において、就労継続支援Ａ型事業所等が利用者の知識及び能力の向上に向けた支援を行い、当該支援の具体的な内容を記載した報告書を作成し、インターネットの利用その他の方法により公表している。</t>
    <phoneticPr fontId="54"/>
  </si>
  <si>
    <t>⑥時差出勤制度に係る労働条件</t>
    <rPh sb="1" eb="3">
      <t>ジサ</t>
    </rPh>
    <rPh sb="3" eb="5">
      <t>シュッキン</t>
    </rPh>
    <rPh sb="5" eb="7">
      <t>セイド</t>
    </rPh>
    <rPh sb="8" eb="9">
      <t>カカ</t>
    </rPh>
    <rPh sb="10" eb="12">
      <t>ロウドウ</t>
    </rPh>
    <rPh sb="12" eb="14">
      <t>ジョウケン</t>
    </rPh>
    <phoneticPr fontId="54"/>
  </si>
  <si>
    <t>⑦有給休暇の時間単位取得又は計画的付与制度</t>
    <rPh sb="1" eb="3">
      <t>ユウキュウ</t>
    </rPh>
    <rPh sb="3" eb="5">
      <t>キュウカ</t>
    </rPh>
    <rPh sb="6" eb="8">
      <t>ジカン</t>
    </rPh>
    <rPh sb="8" eb="10">
      <t>タンイ</t>
    </rPh>
    <rPh sb="10" eb="12">
      <t>シュトク</t>
    </rPh>
    <rPh sb="12" eb="13">
      <t>マタ</t>
    </rPh>
    <rPh sb="14" eb="17">
      <t>ケイカクテキ</t>
    </rPh>
    <rPh sb="17" eb="19">
      <t>フヨ</t>
    </rPh>
    <rPh sb="19" eb="21">
      <t>セイド</t>
    </rPh>
    <phoneticPr fontId="54"/>
  </si>
  <si>
    <t>⑧傷病休暇等の取得に関する事項</t>
    <rPh sb="1" eb="3">
      <t>ショウビョウ</t>
    </rPh>
    <rPh sb="3" eb="5">
      <t>キュウカ</t>
    </rPh>
    <rPh sb="5" eb="6">
      <t>トウ</t>
    </rPh>
    <rPh sb="7" eb="9">
      <t>シュトク</t>
    </rPh>
    <rPh sb="10" eb="11">
      <t>カン</t>
    </rPh>
    <rPh sb="13" eb="15">
      <t>ジコウ</t>
    </rPh>
    <phoneticPr fontId="54"/>
  </si>
  <si>
    <t>小計（注1）</t>
    <rPh sb="0" eb="2">
      <t>ショウケイ</t>
    </rPh>
    <rPh sb="3" eb="4">
      <t>チュウ</t>
    </rPh>
    <phoneticPr fontId="54"/>
  </si>
  <si>
    <t>（※）８項目の合計点に応じた点数</t>
    <rPh sb="14" eb="16">
      <t>テンスウ</t>
    </rPh>
    <phoneticPr fontId="54"/>
  </si>
  <si>
    <t>（注1）5以上:15点、4～3：5点、2点以下：0点</t>
    <rPh sb="1" eb="2">
      <t>チュウ</t>
    </rPh>
    <rPh sb="5" eb="7">
      <t>イジョウ</t>
    </rPh>
    <rPh sb="10" eb="11">
      <t>テン</t>
    </rPh>
    <rPh sb="17" eb="18">
      <t>テン</t>
    </rPh>
    <rPh sb="20" eb="21">
      <t>テン</t>
    </rPh>
    <rPh sb="21" eb="23">
      <t>イカ</t>
    </rPh>
    <rPh sb="25" eb="26">
      <t>テン</t>
    </rPh>
    <phoneticPr fontId="54"/>
  </si>
  <si>
    <t>項目</t>
    <rPh sb="0" eb="2">
      <t>コウモク</t>
    </rPh>
    <phoneticPr fontId="54"/>
  </si>
  <si>
    <t>点数</t>
    <rPh sb="0" eb="2">
      <t>テンスウ</t>
    </rPh>
    <phoneticPr fontId="54"/>
  </si>
  <si>
    <t>労働時間</t>
    <phoneticPr fontId="54"/>
  </si>
  <si>
    <t>5点</t>
    <rPh sb="1" eb="2">
      <t>テン</t>
    </rPh>
    <phoneticPr fontId="54"/>
  </si>
  <si>
    <t>20点</t>
    <rPh sb="2" eb="3">
      <t>テン</t>
    </rPh>
    <phoneticPr fontId="54"/>
  </si>
  <si>
    <t>30点</t>
    <rPh sb="2" eb="3">
      <t>テン</t>
    </rPh>
    <phoneticPr fontId="54"/>
  </si>
  <si>
    <t>40点</t>
    <rPh sb="2" eb="3">
      <t>テン</t>
    </rPh>
    <phoneticPr fontId="54"/>
  </si>
  <si>
    <t>55点</t>
    <rPh sb="2" eb="3">
      <t>テン</t>
    </rPh>
    <phoneticPr fontId="54"/>
  </si>
  <si>
    <t>65点</t>
    <rPh sb="2" eb="3">
      <t>テン</t>
    </rPh>
    <phoneticPr fontId="54"/>
  </si>
  <si>
    <t>80点</t>
    <rPh sb="2" eb="3">
      <t>テン</t>
    </rPh>
    <phoneticPr fontId="54"/>
  </si>
  <si>
    <t>90点</t>
    <rPh sb="2" eb="3">
      <t>テン</t>
    </rPh>
    <phoneticPr fontId="54"/>
  </si>
  <si>
    <t>生産活動</t>
    <phoneticPr fontId="54"/>
  </si>
  <si>
    <t>⁻20点</t>
    <phoneticPr fontId="54"/>
  </si>
  <si>
    <t>⁻10点</t>
    <rPh sb="3" eb="4">
      <t>テン</t>
    </rPh>
    <phoneticPr fontId="54"/>
  </si>
  <si>
    <t>50点</t>
    <rPh sb="2" eb="3">
      <t>テン</t>
    </rPh>
    <phoneticPr fontId="54"/>
  </si>
  <si>
    <t>60点</t>
    <rPh sb="2" eb="3">
      <t>テン</t>
    </rPh>
    <phoneticPr fontId="54"/>
  </si>
  <si>
    <t>合計</t>
    <rPh sb="0" eb="2">
      <t>ゴウケイ</t>
    </rPh>
    <phoneticPr fontId="54"/>
  </si>
  <si>
    <t>多様な働き方</t>
    <phoneticPr fontId="54"/>
  </si>
  <si>
    <t>0点</t>
    <rPh sb="1" eb="2">
      <t>テン</t>
    </rPh>
    <phoneticPr fontId="54"/>
  </si>
  <si>
    <t>15点</t>
    <rPh sb="2" eb="3">
      <t>テン</t>
    </rPh>
    <phoneticPr fontId="54"/>
  </si>
  <si>
    <t>／２００点</t>
    <rPh sb="4" eb="5">
      <t>テン</t>
    </rPh>
    <phoneticPr fontId="54"/>
  </si>
  <si>
    <t>支援力向上</t>
    <phoneticPr fontId="54"/>
  </si>
  <si>
    <t>地域連携活動</t>
    <phoneticPr fontId="54"/>
  </si>
  <si>
    <t>10点</t>
    <rPh sb="2" eb="3">
      <t>テン</t>
    </rPh>
    <phoneticPr fontId="54"/>
  </si>
  <si>
    <t>経営改善計画</t>
    <rPh sb="0" eb="2">
      <t>ケイエイ</t>
    </rPh>
    <rPh sb="2" eb="4">
      <t>カイゼン</t>
    </rPh>
    <rPh sb="4" eb="6">
      <t>ケイカク</t>
    </rPh>
    <phoneticPr fontId="54"/>
  </si>
  <si>
    <t>⁻50点</t>
    <rPh sb="3" eb="4">
      <t>テン</t>
    </rPh>
    <phoneticPr fontId="54"/>
  </si>
  <si>
    <t>利用者の知識・能力向上</t>
    <rPh sb="0" eb="3">
      <t>リヨウシャ</t>
    </rPh>
    <rPh sb="4" eb="6">
      <t>チシキ</t>
    </rPh>
    <rPh sb="7" eb="9">
      <t>ノウリョク</t>
    </rPh>
    <rPh sb="9" eb="11">
      <t>コウジョウ</t>
    </rPh>
    <phoneticPr fontId="54"/>
  </si>
  <si>
    <t>様式２－２</t>
    <rPh sb="0" eb="2">
      <t>ヨウシキ</t>
    </rPh>
    <phoneticPr fontId="54"/>
  </si>
  <si>
    <t>就労継続支援Ａ型事業所におけるスコア表（実績Ⅰ～Ⅳ、Ⅵ）</t>
    <rPh sb="20" eb="22">
      <t>ジッセキ</t>
    </rPh>
    <phoneticPr fontId="54"/>
  </si>
  <si>
    <t>（Ⅰ）労働時間</t>
    <phoneticPr fontId="54"/>
  </si>
  <si>
    <t>前年度（　　　年度）</t>
    <rPh sb="0" eb="3">
      <t>ゼンネンド</t>
    </rPh>
    <rPh sb="7" eb="9">
      <t>ネンド</t>
    </rPh>
    <phoneticPr fontId="54"/>
  </si>
  <si>
    <t>雇用契約を締結していた全ての利用者における延べ労働時間</t>
    <rPh sb="0" eb="2">
      <t>コヨウ</t>
    </rPh>
    <rPh sb="2" eb="4">
      <t>ケイヤク</t>
    </rPh>
    <rPh sb="5" eb="7">
      <t>テイケツ</t>
    </rPh>
    <rPh sb="11" eb="12">
      <t>スベ</t>
    </rPh>
    <rPh sb="14" eb="17">
      <t>リヨウシャ</t>
    </rPh>
    <rPh sb="21" eb="22">
      <t>ノ</t>
    </rPh>
    <rPh sb="23" eb="25">
      <t>ロウドウ</t>
    </rPh>
    <rPh sb="25" eb="27">
      <t>ジカン</t>
    </rPh>
    <phoneticPr fontId="54"/>
  </si>
  <si>
    <t>雇用契約を締結していた延べ利用者数</t>
    <rPh sb="0" eb="2">
      <t>コヨウ</t>
    </rPh>
    <rPh sb="2" eb="4">
      <t>ケイヤク</t>
    </rPh>
    <rPh sb="5" eb="7">
      <t>テイケツ</t>
    </rPh>
    <rPh sb="11" eb="12">
      <t>ノ</t>
    </rPh>
    <rPh sb="13" eb="16">
      <t>リヨウシャ</t>
    </rPh>
    <rPh sb="16" eb="17">
      <t>スウ</t>
    </rPh>
    <phoneticPr fontId="54"/>
  </si>
  <si>
    <t>利用者の１日の平均労働時間数</t>
    <rPh sb="0" eb="3">
      <t>リヨウシャ</t>
    </rPh>
    <rPh sb="5" eb="6">
      <t>ニチ</t>
    </rPh>
    <rPh sb="7" eb="9">
      <t>ヘイキン</t>
    </rPh>
    <rPh sb="9" eb="11">
      <t>ロウドウ</t>
    </rPh>
    <rPh sb="11" eb="13">
      <t>ジカン</t>
    </rPh>
    <rPh sb="13" eb="14">
      <t>スウ</t>
    </rPh>
    <phoneticPr fontId="54"/>
  </si>
  <si>
    <t>時間</t>
    <rPh sb="0" eb="2">
      <t>ジカン</t>
    </rPh>
    <phoneticPr fontId="54"/>
  </si>
  <si>
    <t>人</t>
    <rPh sb="0" eb="1">
      <t>ニン</t>
    </rPh>
    <phoneticPr fontId="54"/>
  </si>
  <si>
    <t>（Ⅱ）生産活動</t>
    <phoneticPr fontId="54"/>
  </si>
  <si>
    <t>　</t>
    <phoneticPr fontId="54"/>
  </si>
  <si>
    <t>会計期間（　　月～　　月）</t>
    <rPh sb="0" eb="2">
      <t>カイケイ</t>
    </rPh>
    <rPh sb="2" eb="4">
      <t>キカン</t>
    </rPh>
    <rPh sb="7" eb="8">
      <t>ガツ</t>
    </rPh>
    <rPh sb="11" eb="12">
      <t>ガツ</t>
    </rPh>
    <phoneticPr fontId="54"/>
  </si>
  <si>
    <t>前々々年度（　　　年度）</t>
    <rPh sb="0" eb="2">
      <t>ゼンゼン</t>
    </rPh>
    <rPh sb="3" eb="5">
      <t>ネンド</t>
    </rPh>
    <rPh sb="9" eb="11">
      <t>ネンド</t>
    </rPh>
    <phoneticPr fontId="54"/>
  </si>
  <si>
    <t>生産活動収入から経費を除いた額</t>
    <rPh sb="0" eb="2">
      <t>セイサン</t>
    </rPh>
    <rPh sb="2" eb="4">
      <t>カツドウ</t>
    </rPh>
    <rPh sb="4" eb="6">
      <t>シュウニュウ</t>
    </rPh>
    <rPh sb="8" eb="10">
      <t>ケイヒ</t>
    </rPh>
    <rPh sb="11" eb="12">
      <t>ノゾ</t>
    </rPh>
    <rPh sb="14" eb="15">
      <t>ガク</t>
    </rPh>
    <phoneticPr fontId="54"/>
  </si>
  <si>
    <t>利用者に支払った賃金総額</t>
    <rPh sb="0" eb="3">
      <t>リヨウシャ</t>
    </rPh>
    <rPh sb="4" eb="6">
      <t>シハラ</t>
    </rPh>
    <rPh sb="8" eb="10">
      <t>チンギン</t>
    </rPh>
    <rPh sb="10" eb="12">
      <t>ソウガク</t>
    </rPh>
    <phoneticPr fontId="54"/>
  </si>
  <si>
    <t>収支</t>
    <rPh sb="0" eb="2">
      <t>シュウシ</t>
    </rPh>
    <phoneticPr fontId="54"/>
  </si>
  <si>
    <t>円</t>
    <rPh sb="0" eb="1">
      <t>エン</t>
    </rPh>
    <phoneticPr fontId="54"/>
  </si>
  <si>
    <t>前々年度（　　　年度）</t>
    <rPh sb="0" eb="2">
      <t>ゼンゼン</t>
    </rPh>
    <rPh sb="2" eb="4">
      <t>ネンド</t>
    </rPh>
    <rPh sb="8" eb="10">
      <t>ネンド</t>
    </rPh>
    <phoneticPr fontId="54"/>
  </si>
  <si>
    <t>前年度　（　　　年度）</t>
    <rPh sb="0" eb="3">
      <t>ゼンネンドネンド</t>
    </rPh>
    <rPh sb="8" eb="10">
      <t>ネンド</t>
    </rPh>
    <phoneticPr fontId="54"/>
  </si>
  <si>
    <t>（Ⅲ）多様な働き方</t>
    <rPh sb="3" eb="5">
      <t>タヨウ</t>
    </rPh>
    <rPh sb="6" eb="7">
      <t>ハタラ</t>
    </rPh>
    <rPh sb="8" eb="9">
      <t>カタ</t>
    </rPh>
    <phoneticPr fontId="54"/>
  </si>
  <si>
    <r>
      <t>前年度（　年度）における取組</t>
    </r>
    <r>
      <rPr>
        <sz val="8"/>
        <color theme="1"/>
        <rFont val="ＭＳ ゴシック"/>
        <family val="3"/>
        <charset val="128"/>
      </rPr>
      <t>（</t>
    </r>
    <r>
      <rPr>
        <u/>
        <sz val="8"/>
        <color theme="1"/>
        <rFont val="ＭＳ ゴシック"/>
        <family val="3"/>
        <charset val="128"/>
      </rPr>
      <t>全体表「（Ⅲ）多様な働き方」の各項目において「就業規則等で定めている」と選択した場合に記載</t>
    </r>
    <r>
      <rPr>
        <sz val="8"/>
        <color theme="1"/>
        <rFont val="ＭＳ ゴシック"/>
        <family val="3"/>
        <charset val="128"/>
      </rPr>
      <t>）</t>
    </r>
    <rPh sb="0" eb="3">
      <t>ゼンネンド</t>
    </rPh>
    <rPh sb="5" eb="7">
      <t>ネンド</t>
    </rPh>
    <rPh sb="12" eb="14">
      <t>トリクミ</t>
    </rPh>
    <rPh sb="15" eb="17">
      <t>ゼンタイ</t>
    </rPh>
    <rPh sb="17" eb="18">
      <t>ヒョウ</t>
    </rPh>
    <rPh sb="22" eb="24">
      <t>タヨウ</t>
    </rPh>
    <rPh sb="25" eb="26">
      <t>ハタラ</t>
    </rPh>
    <rPh sb="27" eb="28">
      <t>カタ</t>
    </rPh>
    <rPh sb="30" eb="33">
      <t>カクコウモク</t>
    </rPh>
    <rPh sb="38" eb="40">
      <t>シュウギョウ</t>
    </rPh>
    <rPh sb="40" eb="42">
      <t>キソク</t>
    </rPh>
    <rPh sb="42" eb="43">
      <t>トウ</t>
    </rPh>
    <rPh sb="44" eb="45">
      <t>サダ</t>
    </rPh>
    <rPh sb="51" eb="53">
      <t>センタク</t>
    </rPh>
    <rPh sb="55" eb="57">
      <t>バアイ</t>
    </rPh>
    <rPh sb="58" eb="60">
      <t>キサイ</t>
    </rPh>
    <phoneticPr fontId="54"/>
  </si>
  <si>
    <t>②利用者を職員として登用する制度</t>
    <phoneticPr fontId="54"/>
  </si>
  <si>
    <t>③在宅勤務に係る労働条件及び服務規律</t>
    <phoneticPr fontId="54"/>
  </si>
  <si>
    <t>◎免許・資格取得、検定の受検勧奨</t>
    <rPh sb="1" eb="3">
      <t>メンキョ</t>
    </rPh>
    <rPh sb="4" eb="6">
      <t>シカク</t>
    </rPh>
    <rPh sb="6" eb="8">
      <t>シュトク</t>
    </rPh>
    <rPh sb="9" eb="11">
      <t>ケンテイ</t>
    </rPh>
    <rPh sb="12" eb="14">
      <t>ジュケン</t>
    </rPh>
    <rPh sb="14" eb="16">
      <t>カンショウ</t>
    </rPh>
    <phoneticPr fontId="54"/>
  </si>
  <si>
    <t>◎利用者を職員として登用する制度を</t>
    <phoneticPr fontId="54"/>
  </si>
  <si>
    <t>在宅勤務に係る労働条件及び服務規律</t>
  </si>
  <si>
    <t>に関する制度を定めている</t>
    <rPh sb="7" eb="8">
      <t>サダ</t>
    </rPh>
    <phoneticPr fontId="54"/>
  </si>
  <si>
    <t>定めている</t>
    <phoneticPr fontId="54"/>
  </si>
  <si>
    <t>に関する制度を定めている</t>
    <rPh sb="1" eb="2">
      <t>カン</t>
    </rPh>
    <rPh sb="4" eb="6">
      <t>セイド</t>
    </rPh>
    <rPh sb="7" eb="8">
      <t>サダ</t>
    </rPh>
    <phoneticPr fontId="54"/>
  </si>
  <si>
    <t>④フレックスタイム制に係る労働条件</t>
    <rPh sb="9" eb="10">
      <t>セイ</t>
    </rPh>
    <rPh sb="11" eb="12">
      <t>カカ</t>
    </rPh>
    <phoneticPr fontId="54"/>
  </si>
  <si>
    <t>⑥時差出勤制度に係る労働条件</t>
    <rPh sb="1" eb="3">
      <t>ジサ</t>
    </rPh>
    <rPh sb="3" eb="5">
      <t>シュッキン</t>
    </rPh>
    <rPh sb="5" eb="7">
      <t>セイド</t>
    </rPh>
    <rPh sb="8" eb="9">
      <t>カカワ</t>
    </rPh>
    <rPh sb="10" eb="12">
      <t>ロウドウ</t>
    </rPh>
    <rPh sb="12" eb="14">
      <t>ジョウケン</t>
    </rPh>
    <phoneticPr fontId="54"/>
  </si>
  <si>
    <t>◎フレックスタイム制に係る労働条件を</t>
    <rPh sb="9" eb="10">
      <t>セイ</t>
    </rPh>
    <rPh sb="11" eb="12">
      <t>カカ</t>
    </rPh>
    <rPh sb="13" eb="15">
      <t>ロウドウ</t>
    </rPh>
    <rPh sb="15" eb="17">
      <t>ジョウケン</t>
    </rPh>
    <phoneticPr fontId="54"/>
  </si>
  <si>
    <t>◎短時間勤務に係る労働条件を</t>
    <rPh sb="1" eb="4">
      <t>タンジカン</t>
    </rPh>
    <rPh sb="4" eb="6">
      <t>キンム</t>
    </rPh>
    <rPh sb="7" eb="8">
      <t>カカ</t>
    </rPh>
    <rPh sb="9" eb="11">
      <t>ロウドウ</t>
    </rPh>
    <rPh sb="11" eb="13">
      <t>ジョウケンニンズウ</t>
    </rPh>
    <phoneticPr fontId="54"/>
  </si>
  <si>
    <t>◎時差出勤制度に係る労働条件を</t>
    <rPh sb="1" eb="3">
      <t>ジサ</t>
    </rPh>
    <rPh sb="3" eb="5">
      <t>シュッキン</t>
    </rPh>
    <rPh sb="5" eb="7">
      <t>セイド</t>
    </rPh>
    <rPh sb="8" eb="9">
      <t>カカ</t>
    </rPh>
    <rPh sb="10" eb="12">
      <t>ロウドウ</t>
    </rPh>
    <rPh sb="12" eb="14">
      <t>ジョウケンニンズウ</t>
    </rPh>
    <phoneticPr fontId="54"/>
  </si>
  <si>
    <t>定めている</t>
    <rPh sb="0" eb="1">
      <t>サダ</t>
    </rPh>
    <phoneticPr fontId="54"/>
  </si>
  <si>
    <t>◎有給休暇の時間単位取得または、計画的付与制度</t>
    <rPh sb="1" eb="3">
      <t>ユウキュウ</t>
    </rPh>
    <rPh sb="3" eb="5">
      <t>キュウカ</t>
    </rPh>
    <rPh sb="6" eb="8">
      <t>ジカン</t>
    </rPh>
    <rPh sb="8" eb="10">
      <t>タンイ</t>
    </rPh>
    <rPh sb="10" eb="12">
      <t>シュトク</t>
    </rPh>
    <rPh sb="16" eb="19">
      <t>ケイカクテキ</t>
    </rPh>
    <rPh sb="19" eb="21">
      <t>フヨ</t>
    </rPh>
    <rPh sb="21" eb="23">
      <t>セイド</t>
    </rPh>
    <phoneticPr fontId="54"/>
  </si>
  <si>
    <t>◎傷病休暇等の取得に関する事項を</t>
    <rPh sb="1" eb="3">
      <t>ショウビョウ</t>
    </rPh>
    <rPh sb="3" eb="5">
      <t>キュウカ</t>
    </rPh>
    <rPh sb="5" eb="6">
      <t>トウ</t>
    </rPh>
    <rPh sb="7" eb="9">
      <t>シュトク</t>
    </rPh>
    <rPh sb="10" eb="11">
      <t>ニンズウ</t>
    </rPh>
    <phoneticPr fontId="54"/>
  </si>
  <si>
    <t>を定めている</t>
    <rPh sb="1" eb="2">
      <t>サダ</t>
    </rPh>
    <phoneticPr fontId="54"/>
  </si>
  <si>
    <r>
      <t>前年度（　年度）における取組</t>
    </r>
    <r>
      <rPr>
        <sz val="8"/>
        <color theme="1"/>
        <rFont val="ＭＳ ゴシック"/>
        <family val="3"/>
        <charset val="128"/>
      </rPr>
      <t>（</t>
    </r>
    <r>
      <rPr>
        <u/>
        <sz val="8"/>
        <color theme="1"/>
        <rFont val="ＭＳ ゴシック"/>
        <family val="3"/>
        <charset val="128"/>
      </rPr>
      <t>全体表「（Ⅳ）支援力向上」の各項目に取組あり選択とした場合に記載</t>
    </r>
    <r>
      <rPr>
        <sz val="8"/>
        <color theme="1"/>
        <rFont val="ＭＳ ゴシック"/>
        <family val="3"/>
        <charset val="128"/>
      </rPr>
      <t>）</t>
    </r>
    <rPh sb="0" eb="3">
      <t>ゼンネンド</t>
    </rPh>
    <rPh sb="5" eb="7">
      <t>ネンド</t>
    </rPh>
    <rPh sb="12" eb="14">
      <t>トリクミ</t>
    </rPh>
    <rPh sb="22" eb="24">
      <t>シエン</t>
    </rPh>
    <rPh sb="24" eb="25">
      <t>リョク</t>
    </rPh>
    <rPh sb="25" eb="27">
      <t>コウジョウ</t>
    </rPh>
    <rPh sb="33" eb="35">
      <t>トリクミ</t>
    </rPh>
    <rPh sb="37" eb="39">
      <t>センタク</t>
    </rPh>
    <phoneticPr fontId="54"/>
  </si>
  <si>
    <t>①研修計画に基づいた外部研修会又は内部研修会</t>
    <phoneticPr fontId="54"/>
  </si>
  <si>
    <t>②研修、学会等又は学会誌等において発表</t>
    <phoneticPr fontId="54"/>
  </si>
  <si>
    <t>③視察・実習の実施又は受け入れ</t>
    <phoneticPr fontId="54"/>
  </si>
  <si>
    <t>◎研修計画を策定している</t>
    <rPh sb="1" eb="3">
      <t>ケンシュウ</t>
    </rPh>
    <rPh sb="3" eb="5">
      <t>ケイカク</t>
    </rPh>
    <rPh sb="6" eb="8">
      <t>サクテイ</t>
    </rPh>
    <phoneticPr fontId="54"/>
  </si>
  <si>
    <t>◎研修、学会等又は学会誌等において</t>
    <rPh sb="1" eb="3">
      <t>ケンシュウ</t>
    </rPh>
    <rPh sb="4" eb="6">
      <t>ガッカイ</t>
    </rPh>
    <rPh sb="6" eb="7">
      <t>トウ</t>
    </rPh>
    <rPh sb="7" eb="8">
      <t>マタ</t>
    </rPh>
    <rPh sb="9" eb="12">
      <t>ガッカイシ</t>
    </rPh>
    <rPh sb="12" eb="13">
      <t>トウ</t>
    </rPh>
    <phoneticPr fontId="54"/>
  </si>
  <si>
    <t>◎先進的事業者の視察・実習の実施している</t>
    <rPh sb="1" eb="4">
      <t>センシンテキ</t>
    </rPh>
    <rPh sb="4" eb="7">
      <t>ジギョウシャ</t>
    </rPh>
    <rPh sb="8" eb="10">
      <t>シサツ</t>
    </rPh>
    <rPh sb="11" eb="13">
      <t>ジッシュウ</t>
    </rPh>
    <rPh sb="14" eb="16">
      <t>ジッシ</t>
    </rPh>
    <phoneticPr fontId="54"/>
  </si>
  <si>
    <t>◎外部研修、もしくは内部研修を</t>
    <rPh sb="1" eb="3">
      <t>ガイブ</t>
    </rPh>
    <rPh sb="3" eb="5">
      <t>ケンシュウ</t>
    </rPh>
    <rPh sb="10" eb="12">
      <t>ナイブ</t>
    </rPh>
    <rPh sb="12" eb="14">
      <t>ケンシュウ</t>
    </rPh>
    <phoneticPr fontId="54"/>
  </si>
  <si>
    <t>　１回以上発表している</t>
    <rPh sb="2" eb="3">
      <t>カイ</t>
    </rPh>
    <rPh sb="3" eb="5">
      <t>イジョウ</t>
    </rPh>
    <rPh sb="5" eb="7">
      <t>ハッピョウ</t>
    </rPh>
    <phoneticPr fontId="54"/>
  </si>
  <si>
    <t>もしくは、他の事業所の視察・実習を受け入れている</t>
    <rPh sb="5" eb="6">
      <t>タ</t>
    </rPh>
    <rPh sb="7" eb="10">
      <t>ジギョウショ</t>
    </rPh>
    <rPh sb="11" eb="13">
      <t>シサツ</t>
    </rPh>
    <rPh sb="14" eb="16">
      <t>ジッシュウ</t>
    </rPh>
    <rPh sb="17" eb="18">
      <t>ウ</t>
    </rPh>
    <rPh sb="19" eb="20">
      <t>イ</t>
    </rPh>
    <phoneticPr fontId="54"/>
  </si>
  <si>
    <t>１回以上実施している。</t>
  </si>
  <si>
    <r>
      <t>※</t>
    </r>
    <r>
      <rPr>
        <sz val="10"/>
        <color theme="1"/>
        <rFont val="ＭＳ ゴシック"/>
        <family val="3"/>
        <charset val="128"/>
      </rPr>
      <t>研修、学会等名</t>
    </r>
    <rPh sb="1" eb="3">
      <t>ケンシュウ</t>
    </rPh>
    <rPh sb="4" eb="6">
      <t>ガッカイ</t>
    </rPh>
    <rPh sb="6" eb="7">
      <t>トウ</t>
    </rPh>
    <rPh sb="7" eb="8">
      <t>メイ</t>
    </rPh>
    <phoneticPr fontId="54"/>
  </si>
  <si>
    <r>
      <t>※</t>
    </r>
    <r>
      <rPr>
        <sz val="10"/>
        <color theme="1"/>
        <rFont val="ＭＳ ゴシック"/>
        <family val="3"/>
        <charset val="128"/>
      </rPr>
      <t>先進的事業者名</t>
    </r>
    <rPh sb="1" eb="4">
      <t>センシンテキ</t>
    </rPh>
    <rPh sb="4" eb="7">
      <t>ジギョウシャ</t>
    </rPh>
    <rPh sb="7" eb="8">
      <t>メイ</t>
    </rPh>
    <phoneticPr fontId="54"/>
  </si>
  <si>
    <t>　</t>
    <phoneticPr fontId="54"/>
  </si>
  <si>
    <t xml:space="preserve"> 実施日</t>
    <rPh sb="1" eb="3">
      <t>ジッシ</t>
    </rPh>
    <rPh sb="3" eb="4">
      <t>ビ</t>
    </rPh>
    <phoneticPr fontId="54"/>
  </si>
  <si>
    <t xml:space="preserve"> 実施日/ 参加者数</t>
    <rPh sb="1" eb="3">
      <t>ジッシ</t>
    </rPh>
    <rPh sb="3" eb="4">
      <t>ビ</t>
    </rPh>
    <rPh sb="6" eb="10">
      <t>サンカシャスウ</t>
    </rPh>
    <phoneticPr fontId="54"/>
  </si>
  <si>
    <t>※研修名</t>
    <rPh sb="1" eb="3">
      <t>ケンシュウ</t>
    </rPh>
    <rPh sb="3" eb="4">
      <t>メイ</t>
    </rPh>
    <phoneticPr fontId="54"/>
  </si>
  <si>
    <r>
      <rPr>
        <sz val="6"/>
        <color theme="1"/>
        <rFont val="ＭＳ ゴシック"/>
        <family val="3"/>
        <charset val="128"/>
      </rPr>
      <t>※</t>
    </r>
    <r>
      <rPr>
        <sz val="10"/>
        <color theme="1"/>
        <rFont val="ＭＳ ゴシック"/>
        <family val="3"/>
        <charset val="128"/>
      </rPr>
      <t>学会誌等名</t>
    </r>
    <rPh sb="5" eb="6">
      <t>メイ</t>
    </rPh>
    <phoneticPr fontId="54"/>
  </si>
  <si>
    <r>
      <t>※</t>
    </r>
    <r>
      <rPr>
        <sz val="10"/>
        <color theme="1"/>
        <rFont val="ＭＳ ゴシック"/>
        <family val="3"/>
        <charset val="128"/>
      </rPr>
      <t>他の事業所名</t>
    </r>
    <rPh sb="1" eb="2">
      <t>タ</t>
    </rPh>
    <rPh sb="3" eb="6">
      <t>ジギョウショ</t>
    </rPh>
    <rPh sb="6" eb="7">
      <t>メイ</t>
    </rPh>
    <phoneticPr fontId="54"/>
  </si>
  <si>
    <r>
      <t xml:space="preserve">  </t>
    </r>
    <r>
      <rPr>
        <sz val="10"/>
        <color theme="1"/>
        <rFont val="ＭＳ ゴシック"/>
        <family val="3"/>
        <charset val="128"/>
      </rPr>
      <t>研修講師</t>
    </r>
    <rPh sb="2" eb="4">
      <t>ケンシュウ</t>
    </rPh>
    <rPh sb="4" eb="6">
      <t>コウシ</t>
    </rPh>
    <phoneticPr fontId="54"/>
  </si>
  <si>
    <t xml:space="preserve"> 掲載日</t>
    <rPh sb="1" eb="3">
      <t>ケイサイ</t>
    </rPh>
    <phoneticPr fontId="54"/>
  </si>
  <si>
    <t xml:space="preserve">  実施日・受講者数</t>
    <rPh sb="2" eb="4">
      <t>ジッシ</t>
    </rPh>
    <rPh sb="4" eb="5">
      <t>ビ</t>
    </rPh>
    <rPh sb="6" eb="9">
      <t>ジュコウシャ</t>
    </rPh>
    <rPh sb="9" eb="10">
      <t>スウ</t>
    </rPh>
    <phoneticPr fontId="54"/>
  </si>
  <si>
    <t xml:space="preserve"> 発表テーマ</t>
    <rPh sb="1" eb="3">
      <t>ハッピョウ</t>
    </rPh>
    <phoneticPr fontId="54"/>
  </si>
  <si>
    <t>◎販路拡大の商談会や展示会等へ１回以上</t>
    <rPh sb="1" eb="3">
      <t>ハンロ</t>
    </rPh>
    <rPh sb="3" eb="5">
      <t>カクダイ</t>
    </rPh>
    <rPh sb="6" eb="9">
      <t>ショウダンカイ</t>
    </rPh>
    <rPh sb="10" eb="13">
      <t>テンジカイ</t>
    </rPh>
    <rPh sb="13" eb="14">
      <t>トウ</t>
    </rPh>
    <rPh sb="16" eb="17">
      <t>カイ</t>
    </rPh>
    <rPh sb="17" eb="19">
      <t>イジョウ</t>
    </rPh>
    <phoneticPr fontId="54"/>
  </si>
  <si>
    <t>◎職員の人事評価制度を整備している</t>
    <rPh sb="1" eb="3">
      <t>ショクイン</t>
    </rPh>
    <rPh sb="4" eb="6">
      <t>ジンジ</t>
    </rPh>
    <rPh sb="6" eb="8">
      <t>ヒョウカ</t>
    </rPh>
    <rPh sb="8" eb="10">
      <t>セイド</t>
    </rPh>
    <rPh sb="11" eb="13">
      <t>セイビ</t>
    </rPh>
    <phoneticPr fontId="54"/>
  </si>
  <si>
    <t>◎ピアサポーターを配置している</t>
    <rPh sb="9" eb="11">
      <t>ハイチ</t>
    </rPh>
    <phoneticPr fontId="54"/>
  </si>
  <si>
    <t>参加している。</t>
    <rPh sb="0" eb="2">
      <t>サンカ</t>
    </rPh>
    <phoneticPr fontId="54"/>
  </si>
  <si>
    <t>◎当該人事評価制度を周知している</t>
    <rPh sb="1" eb="3">
      <t>トウガイ</t>
    </rPh>
    <rPh sb="3" eb="5">
      <t>ジンジ</t>
    </rPh>
    <rPh sb="5" eb="7">
      <t>ヒョウカ</t>
    </rPh>
    <rPh sb="7" eb="9">
      <t>セイド</t>
    </rPh>
    <rPh sb="10" eb="12">
      <t>シュウチ</t>
    </rPh>
    <phoneticPr fontId="54"/>
  </si>
  <si>
    <t>◎当該ピアサポーターは「障害者ﾋﾟｱｻﾎﾟｰﾄ研修」</t>
    <rPh sb="1" eb="3">
      <t>トウガイ</t>
    </rPh>
    <rPh sb="12" eb="15">
      <t>ショウガイシャ</t>
    </rPh>
    <rPh sb="23" eb="25">
      <t>ケンシュウ</t>
    </rPh>
    <phoneticPr fontId="54"/>
  </si>
  <si>
    <r>
      <t>※</t>
    </r>
    <r>
      <rPr>
        <sz val="10"/>
        <color theme="1"/>
        <rFont val="ＭＳ ゴシック"/>
        <family val="3"/>
        <charset val="128"/>
      </rPr>
      <t>商談会等名</t>
    </r>
    <rPh sb="1" eb="4">
      <t>ショウダンカイ</t>
    </rPh>
    <rPh sb="4" eb="5">
      <t>トウ</t>
    </rPh>
    <rPh sb="5" eb="6">
      <t>ガクメイ</t>
    </rPh>
    <phoneticPr fontId="54"/>
  </si>
  <si>
    <t>人事評価制度の制定日</t>
    <rPh sb="0" eb="2">
      <t>ジンジ</t>
    </rPh>
    <rPh sb="2" eb="4">
      <t>ヒョウカ</t>
    </rPh>
    <rPh sb="4" eb="6">
      <t>セイド</t>
    </rPh>
    <rPh sb="7" eb="9">
      <t>セイテイ</t>
    </rPh>
    <rPh sb="9" eb="10">
      <t>ビ</t>
    </rPh>
    <phoneticPr fontId="54"/>
  </si>
  <si>
    <t>　を受講している</t>
    <rPh sb="2" eb="4">
      <t>ジュコウ</t>
    </rPh>
    <phoneticPr fontId="54"/>
  </si>
  <si>
    <t xml:space="preserve"> 主催者名</t>
    <rPh sb="1" eb="4">
      <t>シュサイシャ</t>
    </rPh>
    <rPh sb="4" eb="5">
      <t>メイ</t>
    </rPh>
    <phoneticPr fontId="54"/>
  </si>
  <si>
    <t>人事評価制度の対象職員数</t>
    <rPh sb="0" eb="2">
      <t>ジンジ</t>
    </rPh>
    <rPh sb="2" eb="4">
      <t>ヒョウカ</t>
    </rPh>
    <rPh sb="4" eb="6">
      <t>セイド</t>
    </rPh>
    <rPh sb="7" eb="9">
      <t>タイショウ</t>
    </rPh>
    <rPh sb="9" eb="12">
      <t>ショクインスウ</t>
    </rPh>
    <phoneticPr fontId="54"/>
  </si>
  <si>
    <t>名</t>
    <rPh sb="0" eb="1">
      <t>メイ</t>
    </rPh>
    <phoneticPr fontId="54"/>
  </si>
  <si>
    <r>
      <t>※</t>
    </r>
    <r>
      <rPr>
        <sz val="10"/>
        <color theme="1"/>
        <rFont val="ＭＳ ゴシック"/>
        <family val="3"/>
        <charset val="128"/>
      </rPr>
      <t>配置期間　　月　日～　月　日</t>
    </r>
    <rPh sb="1" eb="3">
      <t>ハイチ</t>
    </rPh>
    <rPh sb="3" eb="5">
      <t>キカン</t>
    </rPh>
    <rPh sb="7" eb="8">
      <t>ガツ</t>
    </rPh>
    <rPh sb="9" eb="10">
      <t>ニチ</t>
    </rPh>
    <rPh sb="12" eb="13">
      <t>ガツ</t>
    </rPh>
    <rPh sb="14" eb="15">
      <t>ニチ</t>
    </rPh>
    <phoneticPr fontId="54"/>
  </si>
  <si>
    <t xml:space="preserve"> 日時</t>
    <rPh sb="1" eb="3">
      <t>ニチジ</t>
    </rPh>
    <phoneticPr fontId="54"/>
  </si>
  <si>
    <t>うち昇給・昇格を行った者</t>
    <rPh sb="2" eb="4">
      <t>ショウキュウ</t>
    </rPh>
    <rPh sb="5" eb="7">
      <t>ショウカク</t>
    </rPh>
    <rPh sb="8" eb="9">
      <t>オコナ</t>
    </rPh>
    <rPh sb="11" eb="12">
      <t>モノ</t>
    </rPh>
    <phoneticPr fontId="54"/>
  </si>
  <si>
    <t xml:space="preserve"> 就業時間</t>
    <rPh sb="1" eb="3">
      <t>シュウギョウ</t>
    </rPh>
    <rPh sb="3" eb="5">
      <t>ジカン</t>
    </rPh>
    <phoneticPr fontId="54"/>
  </si>
  <si>
    <t xml:space="preserve"> 内容</t>
    <rPh sb="1" eb="3">
      <t>ナイヨウ</t>
    </rPh>
    <phoneticPr fontId="54"/>
  </si>
  <si>
    <t>当該人事評価制度の周知方法</t>
    <rPh sb="0" eb="2">
      <t>トウガイ</t>
    </rPh>
    <rPh sb="2" eb="4">
      <t>ジンジ</t>
    </rPh>
    <rPh sb="4" eb="6">
      <t>ヒョウカ</t>
    </rPh>
    <rPh sb="6" eb="8">
      <t>セイド</t>
    </rPh>
    <rPh sb="9" eb="11">
      <t>シュウチ</t>
    </rPh>
    <rPh sb="11" eb="13">
      <t>ホウホウ</t>
    </rPh>
    <phoneticPr fontId="54"/>
  </si>
  <si>
    <t xml:space="preserve"> 職務内容</t>
    <rPh sb="1" eb="3">
      <t>ショクム</t>
    </rPh>
    <rPh sb="3" eb="5">
      <t>ナイヨウ</t>
    </rPh>
    <phoneticPr fontId="54"/>
  </si>
  <si>
    <t>⑦第三者評価</t>
    <rPh sb="1" eb="4">
      <t>ダイサンシャ</t>
    </rPh>
    <rPh sb="4" eb="6">
      <t>ヒョウカ</t>
    </rPh>
    <phoneticPr fontId="54"/>
  </si>
  <si>
    <t>⑧国際標準化規格が定めた規格等の認証等</t>
    <phoneticPr fontId="54"/>
  </si>
  <si>
    <t>◎前年度末日から過去３年以内に</t>
    <rPh sb="1" eb="4">
      <t>ゼンネンド</t>
    </rPh>
    <rPh sb="4" eb="6">
      <t>マツジツ</t>
    </rPh>
    <rPh sb="8" eb="10">
      <t>カコ</t>
    </rPh>
    <rPh sb="11" eb="12">
      <t>ネン</t>
    </rPh>
    <rPh sb="12" eb="14">
      <t>イナイ</t>
    </rPh>
    <phoneticPr fontId="54"/>
  </si>
  <si>
    <t>◎ＩＳＯが制定したマネジメント</t>
    <rPh sb="5" eb="7">
      <t>セイテイ</t>
    </rPh>
    <phoneticPr fontId="54"/>
  </si>
  <si>
    <t>　福祉サービス第三者評価を受けている</t>
    <rPh sb="1" eb="3">
      <t>フクシ</t>
    </rPh>
    <rPh sb="7" eb="10">
      <t>ダイサンシャ</t>
    </rPh>
    <rPh sb="10" eb="12">
      <t>ヒョウカ</t>
    </rPh>
    <rPh sb="13" eb="14">
      <t>ウ</t>
    </rPh>
    <phoneticPr fontId="54"/>
  </si>
  <si>
    <t>　規格等の認証等を受けている</t>
    <rPh sb="1" eb="3">
      <t>キカク</t>
    </rPh>
    <rPh sb="3" eb="4">
      <t>トウ</t>
    </rPh>
    <rPh sb="5" eb="7">
      <t>ニンショウ</t>
    </rPh>
    <rPh sb="7" eb="8">
      <t>トウ</t>
    </rPh>
    <rPh sb="9" eb="10">
      <t>ウ</t>
    </rPh>
    <phoneticPr fontId="54"/>
  </si>
  <si>
    <r>
      <rPr>
        <sz val="6"/>
        <color theme="1"/>
        <rFont val="ＭＳ ゴシック"/>
        <family val="3"/>
        <charset val="128"/>
      </rPr>
      <t>※</t>
    </r>
    <r>
      <rPr>
        <sz val="10"/>
        <color theme="1"/>
        <rFont val="ＭＳ ゴシック"/>
        <family val="3"/>
        <charset val="128"/>
      </rPr>
      <t>評価を受けた日</t>
    </r>
    <rPh sb="1" eb="3">
      <t>ヒョウカ</t>
    </rPh>
    <rPh sb="4" eb="5">
      <t>ウ</t>
    </rPh>
    <rPh sb="7" eb="8">
      <t>ヒ</t>
    </rPh>
    <phoneticPr fontId="54"/>
  </si>
  <si>
    <t>　</t>
    <phoneticPr fontId="54"/>
  </si>
  <si>
    <r>
      <rPr>
        <sz val="6"/>
        <color theme="1"/>
        <rFont val="ＭＳ ゴシック"/>
        <family val="3"/>
        <charset val="128"/>
      </rPr>
      <t>※</t>
    </r>
    <r>
      <rPr>
        <sz val="10"/>
        <color theme="1"/>
        <rFont val="ＭＳ ゴシック"/>
        <family val="3"/>
        <charset val="128"/>
      </rPr>
      <t>認証を受けた日</t>
    </r>
    <rPh sb="1" eb="3">
      <t>ニンショウ</t>
    </rPh>
    <rPh sb="4" eb="5">
      <t>ウ</t>
    </rPh>
    <rPh sb="7" eb="8">
      <t>ヒ</t>
    </rPh>
    <phoneticPr fontId="54"/>
  </si>
  <si>
    <t>　</t>
    <phoneticPr fontId="54"/>
  </si>
  <si>
    <t xml:space="preserve"> 第三者評価機関</t>
    <rPh sb="1" eb="4">
      <t>ダイサンシャ</t>
    </rPh>
    <rPh sb="4" eb="6">
      <t>ヒョウカ</t>
    </rPh>
    <rPh sb="6" eb="8">
      <t>キカン</t>
    </rPh>
    <phoneticPr fontId="54"/>
  </si>
  <si>
    <t xml:space="preserve"> 規格等の内容</t>
    <rPh sb="1" eb="3">
      <t>キカク</t>
    </rPh>
    <rPh sb="3" eb="4">
      <t>トウ</t>
    </rPh>
    <rPh sb="5" eb="7">
      <t>ナイヨウ</t>
    </rPh>
    <phoneticPr fontId="54"/>
  </si>
  <si>
    <t>（Ⅵ）　経営改善計画</t>
    <rPh sb="4" eb="6">
      <t>ケイエイ</t>
    </rPh>
    <rPh sb="6" eb="8">
      <t>カイゼン</t>
    </rPh>
    <rPh sb="8" eb="10">
      <t/>
    </rPh>
    <phoneticPr fontId="54"/>
  </si>
  <si>
    <t>◎指定権者である都道府県（指定都市・中核市）へ、</t>
    <rPh sb="1" eb="3">
      <t>シテイ</t>
    </rPh>
    <rPh sb="3" eb="4">
      <t>ケン</t>
    </rPh>
    <rPh sb="4" eb="5">
      <t>シャ</t>
    </rPh>
    <rPh sb="8" eb="12">
      <t>トドウフケン</t>
    </rPh>
    <rPh sb="13" eb="15">
      <t>シテイ</t>
    </rPh>
    <rPh sb="15" eb="17">
      <t>トシ</t>
    </rPh>
    <rPh sb="18" eb="21">
      <t>チュウカクシ</t>
    </rPh>
    <phoneticPr fontId="54"/>
  </si>
  <si>
    <t>　経営改善計画書へ提出した。</t>
    <phoneticPr fontId="54"/>
  </si>
  <si>
    <t>※受理日</t>
    <rPh sb="1" eb="3">
      <t>ジュリ</t>
    </rPh>
    <rPh sb="3" eb="4">
      <t>ヒ</t>
    </rPh>
    <phoneticPr fontId="54"/>
  </si>
  <si>
    <t>月</t>
    <rPh sb="0" eb="1">
      <t>ツキ</t>
    </rPh>
    <phoneticPr fontId="54"/>
  </si>
  <si>
    <t>日</t>
    <rPh sb="0" eb="1">
      <t>ヒ</t>
    </rPh>
    <phoneticPr fontId="54"/>
  </si>
  <si>
    <t>　</t>
    <phoneticPr fontId="54"/>
  </si>
  <si>
    <t>各項目について適宜、実績がわかる情報を追加すること。</t>
    <rPh sb="0" eb="1">
      <t>カク</t>
    </rPh>
    <rPh sb="1" eb="3">
      <t>コウモク</t>
    </rPh>
    <rPh sb="7" eb="9">
      <t>テキギ</t>
    </rPh>
    <rPh sb="10" eb="12">
      <t>ジッセキ</t>
    </rPh>
    <rPh sb="16" eb="18">
      <t>ジョウホウ</t>
    </rPh>
    <rPh sb="19" eb="21">
      <t>ツイカ</t>
    </rPh>
    <phoneticPr fontId="54"/>
  </si>
  <si>
    <t>　年　　月　　日</t>
    <rPh sb="1" eb="2">
      <t>ネン</t>
    </rPh>
    <rPh sb="4" eb="5">
      <t>ガツ</t>
    </rPh>
    <rPh sb="7" eb="8">
      <t>ニチ</t>
    </rPh>
    <phoneticPr fontId="5"/>
  </si>
  <si>
    <t>就労継続支援Ｂ型に係る基本報酬の算定区分に係る届出書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カカ</t>
    </rPh>
    <rPh sb="23" eb="26">
      <t>トドケデショ</t>
    </rPh>
    <phoneticPr fontId="5"/>
  </si>
  <si>
    <t>サービス費区分</t>
    <rPh sb="4" eb="5">
      <t>ヒ</t>
    </rPh>
    <rPh sb="5" eb="7">
      <t>クブン</t>
    </rPh>
    <phoneticPr fontId="5"/>
  </si>
  <si>
    <t>サービス費（Ⅰ）～（Ⅲ）</t>
    <rPh sb="4" eb="5">
      <t>ヒ</t>
    </rPh>
    <phoneticPr fontId="5"/>
  </si>
  <si>
    <t>平均工賃月額区分</t>
    <rPh sb="0" eb="2">
      <t>ヘイキン</t>
    </rPh>
    <rPh sb="2" eb="4">
      <t>コウチン</t>
    </rPh>
    <rPh sb="4" eb="6">
      <t>ゲツガク</t>
    </rPh>
    <rPh sb="6" eb="8">
      <t>クブン</t>
    </rPh>
    <phoneticPr fontId="5"/>
  </si>
  <si>
    <t>支払工賃額の状況</t>
    <rPh sb="0" eb="2">
      <t>シハライ</t>
    </rPh>
    <rPh sb="2" eb="4">
      <t>コウチン</t>
    </rPh>
    <rPh sb="4" eb="5">
      <t>ガク</t>
    </rPh>
    <rPh sb="6" eb="8">
      <t>ジョウキョウ</t>
    </rPh>
    <phoneticPr fontId="5"/>
  </si>
  <si>
    <t>ア</t>
    <phoneticPr fontId="5"/>
  </si>
  <si>
    <t>前年度における工賃支払総額</t>
    <rPh sb="0" eb="3">
      <t>ゼンネンド</t>
    </rPh>
    <rPh sb="7" eb="9">
      <t>コウチン</t>
    </rPh>
    <rPh sb="9" eb="11">
      <t>シハラ</t>
    </rPh>
    <rPh sb="11" eb="13">
      <t>ソウガク</t>
    </rPh>
    <phoneticPr fontId="54"/>
  </si>
  <si>
    <t>円</t>
    <rPh sb="0" eb="1">
      <t>エン</t>
    </rPh>
    <phoneticPr fontId="5"/>
  </si>
  <si>
    <t>イ</t>
    <phoneticPr fontId="54"/>
  </si>
  <si>
    <t>前年度における開所日１日当たりの平均利用者数
（前年度の延べ利用者数÷前年度の年間開所日数</t>
    <rPh sb="0" eb="3">
      <t>ゼンネンド</t>
    </rPh>
    <rPh sb="7" eb="9">
      <t>カイショ</t>
    </rPh>
    <rPh sb="9" eb="10">
      <t>ビ</t>
    </rPh>
    <rPh sb="11" eb="12">
      <t>ニチ</t>
    </rPh>
    <rPh sb="12" eb="13">
      <t>ア</t>
    </rPh>
    <rPh sb="16" eb="18">
      <t>ヘイキン</t>
    </rPh>
    <rPh sb="18" eb="20">
      <t>リヨウ</t>
    </rPh>
    <rPh sb="20" eb="21">
      <t>シャ</t>
    </rPh>
    <rPh sb="21" eb="22">
      <t>スウ</t>
    </rPh>
    <rPh sb="24" eb="27">
      <t>ゼンネンド</t>
    </rPh>
    <rPh sb="28" eb="29">
      <t>ノ</t>
    </rPh>
    <rPh sb="30" eb="32">
      <t>リヨウ</t>
    </rPh>
    <rPh sb="32" eb="33">
      <t>シャ</t>
    </rPh>
    <rPh sb="33" eb="34">
      <t>スウ</t>
    </rPh>
    <rPh sb="35" eb="38">
      <t>ゼンネンド</t>
    </rPh>
    <rPh sb="39" eb="41">
      <t>ネンカン</t>
    </rPh>
    <rPh sb="41" eb="43">
      <t>カイショ</t>
    </rPh>
    <rPh sb="43" eb="45">
      <t>ニッスウ</t>
    </rPh>
    <phoneticPr fontId="54"/>
  </si>
  <si>
    <t>ウ</t>
    <phoneticPr fontId="5"/>
  </si>
  <si>
    <t>ア÷イ÷１２月
（１日当たり平均工賃月額）</t>
    <rPh sb="6" eb="7">
      <t>ツキ</t>
    </rPh>
    <rPh sb="10" eb="11">
      <t>ニチ</t>
    </rPh>
    <rPh sb="11" eb="12">
      <t>ア</t>
    </rPh>
    <rPh sb="14" eb="16">
      <t>ヘイキン</t>
    </rPh>
    <rPh sb="16" eb="18">
      <t>コウチン</t>
    </rPh>
    <rPh sb="18" eb="20">
      <t>ゲツガク</t>
    </rPh>
    <phoneticPr fontId="54"/>
  </si>
  <si>
    <t>エ</t>
    <phoneticPr fontId="5"/>
  </si>
  <si>
    <t>重度障害者支援体制加算（Ⅰ）を算定している場合　ウ＋２，０００円</t>
    <rPh sb="0" eb="2">
      <t>ジュウド</t>
    </rPh>
    <rPh sb="2" eb="5">
      <t>ショウガイシャ</t>
    </rPh>
    <rPh sb="5" eb="7">
      <t>シエン</t>
    </rPh>
    <rPh sb="7" eb="9">
      <t>タイセイ</t>
    </rPh>
    <rPh sb="9" eb="11">
      <t>カサン</t>
    </rPh>
    <rPh sb="15" eb="17">
      <t>サンテイ</t>
    </rPh>
    <rPh sb="21" eb="23">
      <t>バアイ</t>
    </rPh>
    <rPh sb="31" eb="32">
      <t>エン</t>
    </rPh>
    <phoneticPr fontId="54"/>
  </si>
  <si>
    <t>算定有無</t>
    <rPh sb="0" eb="2">
      <t>サンテイ</t>
    </rPh>
    <rPh sb="2" eb="4">
      <t>ウム</t>
    </rPh>
    <phoneticPr fontId="54"/>
  </si>
  <si>
    <r>
      <t>サービス費</t>
    </r>
    <r>
      <rPr>
        <sz val="6"/>
        <color rgb="FFFF0000"/>
        <rFont val="ＭＳ Ｐゴシック"/>
        <family val="3"/>
        <charset val="128"/>
      </rPr>
      <t>（Ⅳ）～（Ⅵ）</t>
    </r>
    <phoneticPr fontId="5"/>
  </si>
  <si>
    <t>ピアサポーターの配置</t>
    <rPh sb="8" eb="10">
      <t>ハイチ</t>
    </rPh>
    <phoneticPr fontId="5"/>
  </si>
  <si>
    <t>注１　就労継続支援Ｂ型サービス費（Ⅰ）～（Ⅲ）を算定する場合は、前年度における工賃支払総額及び前年度における開所日１日当たりの平均利用者数を記載すること。ただし、通常の事業所に雇用されている者であって当該事業所での就労に必要な知識及び能力の向上のための支援を一時的に受けるものを除くこと。
注２　重度者支援体制加算（Ⅰ）を算定している場合は、平均工賃月額に２千円を加える。
注３　平均工賃月額区分「なし（経過措置対象）」は、指定を受けてから１年間を経過していない事業所が選択
　　する。
注４　就労継続支援Ｂ型サービス費（Ⅳ）～（Ⅵ）を算定する場合は、ピアサポーターの配置の有無を
　　記載すること。なお、ピアサポーターを配置している場合は、別添「ピアサポート実施加算に関する届出書」を提出すること。</t>
    <rPh sb="0" eb="1">
      <t>チュウ</t>
    </rPh>
    <rPh sb="3" eb="9">
      <t>シュウロウケイゾクシエン</t>
    </rPh>
    <rPh sb="10" eb="11">
      <t>ガタ</t>
    </rPh>
    <rPh sb="15" eb="16">
      <t>ヒ</t>
    </rPh>
    <rPh sb="24" eb="26">
      <t>サンテイ</t>
    </rPh>
    <rPh sb="28" eb="30">
      <t>バアイ</t>
    </rPh>
    <rPh sb="32" eb="35">
      <t>ゼンネンド</t>
    </rPh>
    <rPh sb="39" eb="41">
      <t>コウチン</t>
    </rPh>
    <rPh sb="41" eb="43">
      <t>シハラ</t>
    </rPh>
    <rPh sb="43" eb="45">
      <t>ソウガク</t>
    </rPh>
    <rPh sb="45" eb="46">
      <t>オヨ</t>
    </rPh>
    <rPh sb="47" eb="50">
      <t>ゼンネンド</t>
    </rPh>
    <rPh sb="54" eb="56">
      <t>カイショ</t>
    </rPh>
    <rPh sb="56" eb="57">
      <t>ビ</t>
    </rPh>
    <rPh sb="58" eb="59">
      <t>ニチ</t>
    </rPh>
    <rPh sb="59" eb="60">
      <t>ア</t>
    </rPh>
    <rPh sb="63" eb="65">
      <t>ヘイキン</t>
    </rPh>
    <rPh sb="65" eb="67">
      <t>リヨウ</t>
    </rPh>
    <rPh sb="67" eb="68">
      <t>シャ</t>
    </rPh>
    <rPh sb="68" eb="69">
      <t>スウ</t>
    </rPh>
    <rPh sb="70" eb="72">
      <t>キサイ</t>
    </rPh>
    <rPh sb="81" eb="83">
      <t>ツウジョウ</t>
    </rPh>
    <rPh sb="84" eb="87">
      <t>ジギョウショ</t>
    </rPh>
    <rPh sb="88" eb="90">
      <t>コヨウ</t>
    </rPh>
    <rPh sb="95" eb="96">
      <t>モノ</t>
    </rPh>
    <rPh sb="100" eb="102">
      <t>トウガイ</t>
    </rPh>
    <rPh sb="102" eb="105">
      <t>ジギョウショ</t>
    </rPh>
    <rPh sb="107" eb="109">
      <t>シュウロウ</t>
    </rPh>
    <rPh sb="110" eb="112">
      <t>ヒツヨウ</t>
    </rPh>
    <rPh sb="113" eb="115">
      <t>チシキ</t>
    </rPh>
    <rPh sb="115" eb="116">
      <t>オヨ</t>
    </rPh>
    <rPh sb="117" eb="119">
      <t>ノウリョク</t>
    </rPh>
    <rPh sb="120" eb="122">
      <t>コウジョウ</t>
    </rPh>
    <rPh sb="126" eb="128">
      <t>シエン</t>
    </rPh>
    <rPh sb="129" eb="131">
      <t>イチジ</t>
    </rPh>
    <rPh sb="131" eb="132">
      <t>テキ</t>
    </rPh>
    <rPh sb="133" eb="134">
      <t>ウ</t>
    </rPh>
    <rPh sb="139" eb="140">
      <t>ノゾ</t>
    </rPh>
    <rPh sb="145" eb="146">
      <t>チュウ</t>
    </rPh>
    <rPh sb="148" eb="150">
      <t>ジュウド</t>
    </rPh>
    <rPh sb="151" eb="153">
      <t>シエン</t>
    </rPh>
    <rPh sb="153" eb="155">
      <t>タイセイ</t>
    </rPh>
    <rPh sb="155" eb="157">
      <t>カサン</t>
    </rPh>
    <rPh sb="161" eb="163">
      <t>サンテイ</t>
    </rPh>
    <rPh sb="167" eb="169">
      <t>バアイ</t>
    </rPh>
    <rPh sb="171" eb="173">
      <t>ヘイキン</t>
    </rPh>
    <rPh sb="173" eb="175">
      <t>コウチン</t>
    </rPh>
    <rPh sb="175" eb="177">
      <t>ゲツガク</t>
    </rPh>
    <rPh sb="179" eb="180">
      <t>セン</t>
    </rPh>
    <rPh sb="180" eb="181">
      <t>エン</t>
    </rPh>
    <rPh sb="182" eb="183">
      <t>クワ</t>
    </rPh>
    <rPh sb="187" eb="188">
      <t>チュウ</t>
    </rPh>
    <rPh sb="192" eb="194">
      <t>コウチン</t>
    </rPh>
    <rPh sb="194" eb="196">
      <t>ゲツガク</t>
    </rPh>
    <rPh sb="284" eb="286">
      <t>ハイチ</t>
    </rPh>
    <rPh sb="287" eb="289">
      <t>ウム</t>
    </rPh>
    <rPh sb="293" eb="295">
      <t>キサイ</t>
    </rPh>
    <rPh sb="311" eb="313">
      <t>ハイチ</t>
    </rPh>
    <rPh sb="317" eb="319">
      <t>バアイ</t>
    </rPh>
    <rPh sb="321" eb="323">
      <t>ベッテン</t>
    </rPh>
    <rPh sb="343" eb="345">
      <t>テイシュツ</t>
    </rPh>
    <phoneticPr fontId="5"/>
  </si>
  <si>
    <t>就労定着支援に係る基本報酬の算定区分に関する届出書</t>
    <rPh sb="0" eb="2">
      <t>シュウロウ</t>
    </rPh>
    <rPh sb="2" eb="4">
      <t>テイチャク</t>
    </rPh>
    <rPh sb="4" eb="6">
      <t>シエン</t>
    </rPh>
    <rPh sb="7" eb="8">
      <t>カカ</t>
    </rPh>
    <rPh sb="9" eb="11">
      <t>キホン</t>
    </rPh>
    <rPh sb="11" eb="13">
      <t>ホウシュウ</t>
    </rPh>
    <rPh sb="14" eb="16">
      <t>サンテイ</t>
    </rPh>
    <rPh sb="16" eb="18">
      <t>クブン</t>
    </rPh>
    <rPh sb="19" eb="20">
      <t>カン</t>
    </rPh>
    <rPh sb="22" eb="25">
      <t>トドケデショ</t>
    </rPh>
    <phoneticPr fontId="5"/>
  </si>
  <si>
    <t>利用者数区分</t>
    <rPh sb="0" eb="3">
      <t>リヨウシャ</t>
    </rPh>
    <rPh sb="3" eb="4">
      <t>スウ</t>
    </rPh>
    <rPh sb="4" eb="6">
      <t>クブン</t>
    </rPh>
    <phoneticPr fontId="5"/>
  </si>
  <si>
    <t>就労定着率区分</t>
    <rPh sb="0" eb="2">
      <t>シュウロウ</t>
    </rPh>
    <rPh sb="2" eb="4">
      <t>テイチャク</t>
    </rPh>
    <rPh sb="4" eb="5">
      <t>リツ</t>
    </rPh>
    <rPh sb="5" eb="7">
      <t>クブン</t>
    </rPh>
    <phoneticPr fontId="5"/>
  </si>
  <si>
    <t>就労定着率区分の状況</t>
    <rPh sb="0" eb="2">
      <t>シュウロウ</t>
    </rPh>
    <rPh sb="2" eb="4">
      <t>テイチャク</t>
    </rPh>
    <rPh sb="4" eb="5">
      <t>リツ</t>
    </rPh>
    <rPh sb="5" eb="7">
      <t>クブン</t>
    </rPh>
    <rPh sb="8" eb="10">
      <t>ジョウキョウ</t>
    </rPh>
    <phoneticPr fontId="5"/>
  </si>
  <si>
    <t>① 過去３年間における就労定着支援の総利用者数</t>
    <rPh sb="2" eb="4">
      <t>カコ</t>
    </rPh>
    <rPh sb="5" eb="7">
      <t>ネンカン</t>
    </rPh>
    <rPh sb="11" eb="13">
      <t>シュウロウ</t>
    </rPh>
    <rPh sb="13" eb="15">
      <t>テイチャク</t>
    </rPh>
    <rPh sb="15" eb="17">
      <t>シエン</t>
    </rPh>
    <rPh sb="18" eb="19">
      <t>ソウ</t>
    </rPh>
    <rPh sb="19" eb="21">
      <t>リヨウ</t>
    </rPh>
    <rPh sb="21" eb="22">
      <t>シャ</t>
    </rPh>
    <rPh sb="22" eb="23">
      <t>スウ</t>
    </rPh>
    <phoneticPr fontId="5"/>
  </si>
  <si>
    <t>②　①のうち前年度末時点の就労継続者数</t>
    <rPh sb="6" eb="9">
      <t>ゼンネンド</t>
    </rPh>
    <rPh sb="9" eb="10">
      <t>マツ</t>
    </rPh>
    <rPh sb="10" eb="12">
      <t>ジテン</t>
    </rPh>
    <rPh sb="13" eb="15">
      <t>シュウロウ</t>
    </rPh>
    <rPh sb="15" eb="17">
      <t>ケイゾク</t>
    </rPh>
    <rPh sb="17" eb="18">
      <t>シャ</t>
    </rPh>
    <rPh sb="18" eb="19">
      <t>スウ</t>
    </rPh>
    <phoneticPr fontId="5"/>
  </si>
  <si>
    <r>
      <t xml:space="preserve">就労定着率
</t>
    </r>
    <r>
      <rPr>
        <sz val="9"/>
        <rFont val="ＭＳ Ｐゴシック"/>
        <family val="3"/>
        <charset val="128"/>
      </rPr>
      <t>（②÷①）</t>
    </r>
    <rPh sb="0" eb="2">
      <t>シュウロウ</t>
    </rPh>
    <rPh sb="2" eb="4">
      <t>テイチャク</t>
    </rPh>
    <rPh sb="4" eb="5">
      <t>リツ</t>
    </rPh>
    <phoneticPr fontId="5"/>
  </si>
  <si>
    <t>％</t>
    <phoneticPr fontId="5"/>
  </si>
  <si>
    <t>新規指定の場合（※起算日は指定を受ける前月末日）</t>
    <rPh sb="0" eb="2">
      <t>シンキ</t>
    </rPh>
    <rPh sb="2" eb="4">
      <t>シテイ</t>
    </rPh>
    <rPh sb="5" eb="7">
      <t>バアイ</t>
    </rPh>
    <rPh sb="9" eb="12">
      <t>キサンビ</t>
    </rPh>
    <rPh sb="13" eb="15">
      <t>シテイ</t>
    </rPh>
    <rPh sb="16" eb="17">
      <t>ウ</t>
    </rPh>
    <rPh sb="19" eb="21">
      <t>ゼンゲツ</t>
    </rPh>
    <rPh sb="21" eb="22">
      <t>マツ</t>
    </rPh>
    <rPh sb="22" eb="23">
      <t>ビ</t>
    </rPh>
    <phoneticPr fontId="5"/>
  </si>
  <si>
    <t>過去１年間就職者数</t>
    <rPh sb="0" eb="2">
      <t>カコ</t>
    </rPh>
    <rPh sb="3" eb="5">
      <t>ネンカン</t>
    </rPh>
    <rPh sb="5" eb="7">
      <t>シュウショク</t>
    </rPh>
    <rPh sb="7" eb="8">
      <t>シャ</t>
    </rPh>
    <rPh sb="8" eb="9">
      <t>スウ</t>
    </rPh>
    <phoneticPr fontId="5"/>
  </si>
  <si>
    <t>指定を受ける前月末日の
就労継続者数（④）</t>
    <rPh sb="0" eb="2">
      <t>シテイ</t>
    </rPh>
    <rPh sb="3" eb="4">
      <t>ウ</t>
    </rPh>
    <rPh sb="6" eb="8">
      <t>ゼンゲツ</t>
    </rPh>
    <rPh sb="8" eb="10">
      <t>マツジツ</t>
    </rPh>
    <rPh sb="12" eb="14">
      <t>シュウロウ</t>
    </rPh>
    <rPh sb="14" eb="16">
      <t>ケイゾク</t>
    </rPh>
    <rPh sb="16" eb="17">
      <t>シャ</t>
    </rPh>
    <rPh sb="17" eb="18">
      <t>スウ</t>
    </rPh>
    <phoneticPr fontId="5"/>
  </si>
  <si>
    <t>過去２年間就職者数</t>
    <rPh sb="0" eb="2">
      <t>カコ</t>
    </rPh>
    <rPh sb="3" eb="5">
      <t>ネンカン</t>
    </rPh>
    <rPh sb="5" eb="7">
      <t>シュウショク</t>
    </rPh>
    <rPh sb="7" eb="8">
      <t>シャ</t>
    </rPh>
    <rPh sb="8" eb="9">
      <t>スウ</t>
    </rPh>
    <phoneticPr fontId="5"/>
  </si>
  <si>
    <t>過去３年間就職者数</t>
    <rPh sb="0" eb="2">
      <t>カコ</t>
    </rPh>
    <rPh sb="3" eb="5">
      <t>ネンカン</t>
    </rPh>
    <rPh sb="5" eb="7">
      <t>シュウショク</t>
    </rPh>
    <rPh sb="7" eb="8">
      <t>シャ</t>
    </rPh>
    <rPh sb="8" eb="9">
      <t>スウ</t>
    </rPh>
    <phoneticPr fontId="5"/>
  </si>
  <si>
    <t>就労定着率
（④÷③）</t>
    <rPh sb="0" eb="2">
      <t>シュウロウ</t>
    </rPh>
    <rPh sb="2" eb="4">
      <t>テイチャク</t>
    </rPh>
    <rPh sb="4" eb="5">
      <t>リツ</t>
    </rPh>
    <phoneticPr fontId="5"/>
  </si>
  <si>
    <t>合計（③）</t>
    <rPh sb="0" eb="2">
      <t>ゴウケイ</t>
    </rPh>
    <phoneticPr fontId="5"/>
  </si>
  <si>
    <t>注　就労継続者の状況は、別添１「就労継続者の状況（就労定着支援に係る基本報酬の算定区分に関する届出
　書）」又は別添２「就労継続者の状況（就労定着支援に係る基本報酬の算定区分に関する届出書）（新規指
　定の場合）」を提出すること。</t>
    <rPh sb="0" eb="1">
      <t>チュウ</t>
    </rPh>
    <rPh sb="2" eb="4">
      <t>シュウロウ</t>
    </rPh>
    <rPh sb="4" eb="6">
      <t>ケイゾク</t>
    </rPh>
    <rPh sb="6" eb="7">
      <t>シャ</t>
    </rPh>
    <rPh sb="8" eb="10">
      <t>ジョウキョウ</t>
    </rPh>
    <rPh sb="12" eb="14">
      <t>ベッテン</t>
    </rPh>
    <rPh sb="16" eb="18">
      <t>シュウロウ</t>
    </rPh>
    <rPh sb="18" eb="20">
      <t>ケイゾク</t>
    </rPh>
    <rPh sb="20" eb="21">
      <t>シャ</t>
    </rPh>
    <rPh sb="22" eb="24">
      <t>ジョウキョウ</t>
    </rPh>
    <rPh sb="25" eb="27">
      <t>シュウロウ</t>
    </rPh>
    <rPh sb="27" eb="29">
      <t>テイチャク</t>
    </rPh>
    <rPh sb="29" eb="31">
      <t>シエン</t>
    </rPh>
    <rPh sb="32" eb="33">
      <t>カカワ</t>
    </rPh>
    <rPh sb="34" eb="36">
      <t>キホン</t>
    </rPh>
    <rPh sb="36" eb="38">
      <t>ホウシュウ</t>
    </rPh>
    <rPh sb="39" eb="41">
      <t>サンテイ</t>
    </rPh>
    <rPh sb="41" eb="43">
      <t>クブン</t>
    </rPh>
    <rPh sb="44" eb="45">
      <t>カン</t>
    </rPh>
    <rPh sb="54" eb="55">
      <t>マタ</t>
    </rPh>
    <rPh sb="96" eb="98">
      <t>シンキ</t>
    </rPh>
    <rPh sb="103" eb="105">
      <t>バアイ</t>
    </rPh>
    <rPh sb="108" eb="109">
      <t>テイ</t>
    </rPh>
    <rPh sb="109" eb="110">
      <t>デ</t>
    </rPh>
    <phoneticPr fontId="5"/>
  </si>
  <si>
    <t>別　添　１</t>
    <rPh sb="0" eb="1">
      <t>ベツ</t>
    </rPh>
    <rPh sb="2" eb="3">
      <t>ソウ</t>
    </rPh>
    <phoneticPr fontId="5"/>
  </si>
  <si>
    <t>就労継続者の状況
（就労定着支援に係る基本報酬の算定区分に関する届出書）</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phoneticPr fontId="5"/>
  </si>
  <si>
    <t>前年度末における
就労継続者数</t>
    <rPh sb="0" eb="3">
      <t>ゼンネンド</t>
    </rPh>
    <rPh sb="3" eb="4">
      <t>マツ</t>
    </rPh>
    <rPh sb="9" eb="11">
      <t>シュウロウ</t>
    </rPh>
    <rPh sb="11" eb="13">
      <t>ケイゾク</t>
    </rPh>
    <rPh sb="13" eb="14">
      <t>シャ</t>
    </rPh>
    <rPh sb="14" eb="15">
      <t>スウ</t>
    </rPh>
    <phoneticPr fontId="5"/>
  </si>
  <si>
    <t>【過去３年間における就労定着支援の利用者数】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5"/>
  </si>
  <si>
    <r>
      <t>就職日</t>
    </r>
    <r>
      <rPr>
        <sz val="10"/>
        <color rgb="FFFF0000"/>
        <rFont val="ＭＳ Ｐゴシック"/>
        <family val="3"/>
        <charset val="128"/>
        <scheme val="minor"/>
      </rPr>
      <t>（年月日）</t>
    </r>
    <rPh sb="0" eb="2">
      <t>シュウショク</t>
    </rPh>
    <rPh sb="2" eb="3">
      <t>ビ</t>
    </rPh>
    <rPh sb="4" eb="7">
      <t>ネンガッピ</t>
    </rPh>
    <phoneticPr fontId="5"/>
  </si>
  <si>
    <r>
      <t>就労定着支援の利用開始日</t>
    </r>
    <r>
      <rPr>
        <sz val="10"/>
        <color rgb="FFFF0000"/>
        <rFont val="ＭＳ Ｐゴシック"/>
        <family val="3"/>
        <charset val="128"/>
        <scheme val="minor"/>
      </rPr>
      <t>（年月日）</t>
    </r>
    <rPh sb="0" eb="2">
      <t>シュウロウ</t>
    </rPh>
    <rPh sb="2" eb="4">
      <t>テイチャク</t>
    </rPh>
    <rPh sb="4" eb="6">
      <t>シエン</t>
    </rPh>
    <rPh sb="7" eb="9">
      <t>リヨウ</t>
    </rPh>
    <rPh sb="9" eb="12">
      <t>カイシビ</t>
    </rPh>
    <rPh sb="13" eb="16">
      <t>ネンガッピ</t>
    </rPh>
    <phoneticPr fontId="5"/>
  </si>
  <si>
    <t>前年度末時点の
継続状況</t>
    <rPh sb="0" eb="3">
      <t>ゼンネンド</t>
    </rPh>
    <rPh sb="3" eb="4">
      <t>マツ</t>
    </rPh>
    <rPh sb="4" eb="6">
      <t>ジテン</t>
    </rPh>
    <rPh sb="8" eb="10">
      <t>ケイゾク</t>
    </rPh>
    <rPh sb="10" eb="12">
      <t>ジョウキョウ</t>
    </rPh>
    <phoneticPr fontId="5"/>
  </si>
  <si>
    <t>注１　前年度末時点の継続状況には、就労が継続している場合には「継続」、離職している場合には「離職」と記入。
注２　行が足りない場合は適宜追加して記入。
注３　就職先の企業等で雇用されている（雇用されていた）ことが確認できる書類を添付してください。</t>
    <rPh sb="0" eb="1">
      <t>チュウ</t>
    </rPh>
    <rPh sb="3" eb="6">
      <t>ゼンネンド</t>
    </rPh>
    <rPh sb="6" eb="7">
      <t>マツ</t>
    </rPh>
    <rPh sb="7" eb="9">
      <t>ジテン</t>
    </rPh>
    <rPh sb="10" eb="12">
      <t>ケイゾク</t>
    </rPh>
    <rPh sb="12" eb="14">
      <t>ジョウキョウ</t>
    </rPh>
    <rPh sb="17" eb="19">
      <t>シュウロウ</t>
    </rPh>
    <rPh sb="20" eb="22">
      <t>ケイゾク</t>
    </rPh>
    <rPh sb="26" eb="28">
      <t>バアイ</t>
    </rPh>
    <rPh sb="31" eb="33">
      <t>ケイゾク</t>
    </rPh>
    <rPh sb="35" eb="37">
      <t>リショク</t>
    </rPh>
    <rPh sb="41" eb="43">
      <t>バアイ</t>
    </rPh>
    <rPh sb="46" eb="48">
      <t>リショク</t>
    </rPh>
    <rPh sb="50" eb="52">
      <t>キニュウ</t>
    </rPh>
    <rPh sb="54" eb="55">
      <t>チュウ</t>
    </rPh>
    <rPh sb="57" eb="58">
      <t>ギョウ</t>
    </rPh>
    <rPh sb="59" eb="60">
      <t>タ</t>
    </rPh>
    <rPh sb="63" eb="65">
      <t>バアイ</t>
    </rPh>
    <rPh sb="66" eb="68">
      <t>テキギ</t>
    </rPh>
    <rPh sb="68" eb="70">
      <t>ツイカ</t>
    </rPh>
    <rPh sb="72" eb="74">
      <t>キニュウ</t>
    </rPh>
    <phoneticPr fontId="5"/>
  </si>
  <si>
    <t>別　添　２</t>
    <rPh sb="0" eb="1">
      <t>ベツ</t>
    </rPh>
    <rPh sb="2" eb="3">
      <t>ソウ</t>
    </rPh>
    <phoneticPr fontId="5"/>
  </si>
  <si>
    <t>就労継続者の状況
（就労定着支援に係る基本報酬の算定区分に関する届出書）
（新規指定の場合）</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rPh sb="38" eb="40">
      <t>シンキ</t>
    </rPh>
    <rPh sb="40" eb="42">
      <t>シテイ</t>
    </rPh>
    <rPh sb="43" eb="45">
      <t>バアイ</t>
    </rPh>
    <phoneticPr fontId="5"/>
  </si>
  <si>
    <t>指定を受ける
前月末日の
就労継続者数</t>
    <rPh sb="0" eb="2">
      <t>シテイ</t>
    </rPh>
    <rPh sb="3" eb="4">
      <t>ウ</t>
    </rPh>
    <rPh sb="7" eb="9">
      <t>ゼンゲツ</t>
    </rPh>
    <rPh sb="9" eb="10">
      <t>マツ</t>
    </rPh>
    <rPh sb="10" eb="11">
      <t>ヒ</t>
    </rPh>
    <rPh sb="13" eb="15">
      <t>シュウロウ</t>
    </rPh>
    <rPh sb="15" eb="17">
      <t>ケイゾク</t>
    </rPh>
    <rPh sb="17" eb="18">
      <t>シャ</t>
    </rPh>
    <rPh sb="18" eb="19">
      <t>スウ</t>
    </rPh>
    <phoneticPr fontId="5"/>
  </si>
  <si>
    <t>【過去３年間における一般就労への移行者数】</t>
    <rPh sb="1" eb="3">
      <t>カコ</t>
    </rPh>
    <rPh sb="4" eb="6">
      <t>ネンカン</t>
    </rPh>
    <rPh sb="10" eb="12">
      <t>イッパン</t>
    </rPh>
    <rPh sb="12" eb="14">
      <t>シュウロウ</t>
    </rPh>
    <rPh sb="16" eb="18">
      <t>イコウ</t>
    </rPh>
    <rPh sb="18" eb="19">
      <t>シャ</t>
    </rPh>
    <rPh sb="19" eb="20">
      <t>スウ</t>
    </rPh>
    <phoneticPr fontId="5"/>
  </si>
  <si>
    <t>指定を受ける
前月末日の継続状況</t>
    <rPh sb="0" eb="2">
      <t>シテイ</t>
    </rPh>
    <rPh sb="3" eb="4">
      <t>ウ</t>
    </rPh>
    <rPh sb="7" eb="9">
      <t>ゼンゲツ</t>
    </rPh>
    <rPh sb="9" eb="10">
      <t>マツ</t>
    </rPh>
    <rPh sb="10" eb="11">
      <t>ヒ</t>
    </rPh>
    <rPh sb="12" eb="14">
      <t>ケイゾク</t>
    </rPh>
    <rPh sb="14" eb="16">
      <t>ジョウキョウ</t>
    </rPh>
    <phoneticPr fontId="5"/>
  </si>
  <si>
    <t>注１　指定を受ける前月末日時点の継続状況には、就労が継続している場合には「継続」、離職している場合には「離
　　職」と記入。
注２　行が足りない場合は適宜追加して記入。
注３　就職先の企業等で雇用されている（雇用されていた）ことが確認できる書類を添付してください。</t>
    <rPh sb="0" eb="1">
      <t>チュウ</t>
    </rPh>
    <rPh sb="3" eb="5">
      <t>シテイ</t>
    </rPh>
    <rPh sb="6" eb="7">
      <t>ウ</t>
    </rPh>
    <rPh sb="9" eb="11">
      <t>ゼンゲツ</t>
    </rPh>
    <rPh sb="11" eb="13">
      <t>マツジツ</t>
    </rPh>
    <rPh sb="13" eb="15">
      <t>ジテン</t>
    </rPh>
    <rPh sb="16" eb="18">
      <t>ケイゾク</t>
    </rPh>
    <rPh sb="18" eb="20">
      <t>ジョウキョウ</t>
    </rPh>
    <rPh sb="23" eb="25">
      <t>シュウロウ</t>
    </rPh>
    <rPh sb="26" eb="28">
      <t>ケイゾク</t>
    </rPh>
    <rPh sb="32" eb="34">
      <t>バアイ</t>
    </rPh>
    <rPh sb="37" eb="39">
      <t>ケイゾク</t>
    </rPh>
    <rPh sb="41" eb="43">
      <t>リショク</t>
    </rPh>
    <rPh sb="47" eb="49">
      <t>バアイ</t>
    </rPh>
    <rPh sb="52" eb="53">
      <t>リ</t>
    </rPh>
    <rPh sb="56" eb="57">
      <t>ショク</t>
    </rPh>
    <rPh sb="59" eb="61">
      <t>キニュウ</t>
    </rPh>
    <rPh sb="63" eb="64">
      <t>チュウ</t>
    </rPh>
    <rPh sb="66" eb="67">
      <t>ギョウ</t>
    </rPh>
    <rPh sb="68" eb="69">
      <t>タ</t>
    </rPh>
    <rPh sb="72" eb="74">
      <t>バアイ</t>
    </rPh>
    <rPh sb="75" eb="77">
      <t>テキギ</t>
    </rPh>
    <rPh sb="77" eb="79">
      <t>ツイカ</t>
    </rPh>
    <rPh sb="81" eb="83">
      <t>キニュウ</t>
    </rPh>
    <phoneticPr fontId="5"/>
  </si>
  <si>
    <t>就労定着実績体制加算に関する届出書</t>
    <rPh sb="0" eb="2">
      <t>シュウロウ</t>
    </rPh>
    <rPh sb="2" eb="4">
      <t>テイチャク</t>
    </rPh>
    <rPh sb="4" eb="6">
      <t>ジッセキ</t>
    </rPh>
    <rPh sb="6" eb="8">
      <t>タイセイ</t>
    </rPh>
    <rPh sb="8" eb="10">
      <t>カサン</t>
    </rPh>
    <rPh sb="11" eb="12">
      <t>カン</t>
    </rPh>
    <rPh sb="14" eb="17">
      <t>トドケデショ</t>
    </rPh>
    <phoneticPr fontId="5"/>
  </si>
  <si>
    <t>前年度において42月以上78月未満の期間継続して就労している又は就労していた者の数</t>
    <rPh sb="0" eb="3">
      <t>ゼンネンド</t>
    </rPh>
    <rPh sb="9" eb="10">
      <t>ツキ</t>
    </rPh>
    <rPh sb="10" eb="12">
      <t>イジョウ</t>
    </rPh>
    <rPh sb="14" eb="15">
      <t>ツキ</t>
    </rPh>
    <rPh sb="15" eb="17">
      <t>ミマン</t>
    </rPh>
    <rPh sb="18" eb="20">
      <t>キカン</t>
    </rPh>
    <rPh sb="20" eb="22">
      <t>ケイゾク</t>
    </rPh>
    <rPh sb="24" eb="26">
      <t>シュウロウ</t>
    </rPh>
    <rPh sb="30" eb="31">
      <t>マタ</t>
    </rPh>
    <rPh sb="32" eb="34">
      <t>シュウロウ</t>
    </rPh>
    <rPh sb="38" eb="39">
      <t>シャ</t>
    </rPh>
    <rPh sb="40" eb="41">
      <t>カズ</t>
    </rPh>
    <phoneticPr fontId="5"/>
  </si>
  <si>
    <t>②</t>
    <phoneticPr fontId="5"/>
  </si>
  <si>
    <t>過去６年間の就労定着支援の終了者</t>
    <rPh sb="0" eb="2">
      <t>カコ</t>
    </rPh>
    <rPh sb="3" eb="5">
      <t>ネンカン</t>
    </rPh>
    <rPh sb="6" eb="8">
      <t>シュウロウ</t>
    </rPh>
    <rPh sb="8" eb="10">
      <t>テイチャク</t>
    </rPh>
    <rPh sb="10" eb="12">
      <t>シエン</t>
    </rPh>
    <rPh sb="13" eb="16">
      <t>シュウリョウシャ</t>
    </rPh>
    <phoneticPr fontId="5"/>
  </si>
  <si>
    <t>③</t>
    <phoneticPr fontId="5"/>
  </si>
  <si>
    <t>過去６年間の就労定着支援の終了者のうち前年度において42月以上78月未満の期間継続して就労している又は就労していた者の割合（①÷②）</t>
    <rPh sb="0" eb="2">
      <t>カコ</t>
    </rPh>
    <rPh sb="3" eb="5">
      <t>ネンカン</t>
    </rPh>
    <rPh sb="6" eb="8">
      <t>シュウロウ</t>
    </rPh>
    <rPh sb="8" eb="10">
      <t>テイチャク</t>
    </rPh>
    <rPh sb="10" eb="12">
      <t>シエン</t>
    </rPh>
    <rPh sb="13" eb="16">
      <t>シュウリョウシャ</t>
    </rPh>
    <rPh sb="19" eb="22">
      <t>ゼンネンド</t>
    </rPh>
    <rPh sb="28" eb="29">
      <t>ガツ</t>
    </rPh>
    <rPh sb="29" eb="31">
      <t>イジョウ</t>
    </rPh>
    <rPh sb="33" eb="34">
      <t>ガツ</t>
    </rPh>
    <rPh sb="34" eb="36">
      <t>ミマン</t>
    </rPh>
    <rPh sb="37" eb="39">
      <t>キカン</t>
    </rPh>
    <rPh sb="39" eb="41">
      <t>ケイゾク</t>
    </rPh>
    <rPh sb="43" eb="45">
      <t>シュウロウ</t>
    </rPh>
    <rPh sb="49" eb="50">
      <t>マタ</t>
    </rPh>
    <rPh sb="51" eb="53">
      <t>シュウロウ</t>
    </rPh>
    <rPh sb="57" eb="58">
      <t>モノ</t>
    </rPh>
    <rPh sb="59" eb="61">
      <t>ワリアイ</t>
    </rPh>
    <phoneticPr fontId="5"/>
  </si>
  <si>
    <t>％</t>
    <phoneticPr fontId="5"/>
  </si>
  <si>
    <t>【過去６年間における就労定着支援の利用者数】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5"/>
  </si>
  <si>
    <r>
      <t>就労定着支援の
終了日</t>
    </r>
    <r>
      <rPr>
        <sz val="10"/>
        <color rgb="FFFF0000"/>
        <rFont val="ＭＳ Ｐゴシック"/>
        <family val="3"/>
        <charset val="128"/>
        <scheme val="minor"/>
      </rPr>
      <t>（年月日）</t>
    </r>
    <rPh sb="8" eb="11">
      <t>シュウリョウビ</t>
    </rPh>
    <rPh sb="12" eb="15">
      <t>ネンガッピ</t>
    </rPh>
    <phoneticPr fontId="5"/>
  </si>
  <si>
    <t>前年度における
継続期間</t>
    <rPh sb="0" eb="3">
      <t>ゼンネンド</t>
    </rPh>
    <rPh sb="8" eb="10">
      <t>ケイゾク</t>
    </rPh>
    <rPh sb="10" eb="12">
      <t>キカン</t>
    </rPh>
    <phoneticPr fontId="5"/>
  </si>
  <si>
    <t>注１　前年度における継続期間には、障害者の就労継続期間を月単位で記載すること。なお、前年度の４月において78月以上就労が
　　継続している者は実績の対象とはならない。
注２　新規指定の事業所は当該加算を算定することができないことに留意。
注３　行が足りない場合は適宜追加して記載。</t>
    <rPh sb="0" eb="1">
      <t>チュウ</t>
    </rPh>
    <rPh sb="3" eb="6">
      <t>ゼンネンド</t>
    </rPh>
    <rPh sb="10" eb="12">
      <t>ケイゾク</t>
    </rPh>
    <rPh sb="12" eb="14">
      <t>キカン</t>
    </rPh>
    <rPh sb="17" eb="20">
      <t>ショウガイシャ</t>
    </rPh>
    <rPh sb="21" eb="23">
      <t>シュウロウ</t>
    </rPh>
    <rPh sb="23" eb="25">
      <t>ケイゾク</t>
    </rPh>
    <rPh sb="25" eb="27">
      <t>キカン</t>
    </rPh>
    <rPh sb="28" eb="29">
      <t>ツキ</t>
    </rPh>
    <rPh sb="29" eb="31">
      <t>タンイ</t>
    </rPh>
    <rPh sb="32" eb="34">
      <t>キサイ</t>
    </rPh>
    <rPh sb="42" eb="45">
      <t>ゼンネンド</t>
    </rPh>
    <rPh sb="47" eb="48">
      <t>ガツ</t>
    </rPh>
    <rPh sb="54" eb="55">
      <t>ツキ</t>
    </rPh>
    <rPh sb="55" eb="57">
      <t>イジョウ</t>
    </rPh>
    <rPh sb="57" eb="59">
      <t>シュウロウ</t>
    </rPh>
    <rPh sb="63" eb="65">
      <t>ケイゾク</t>
    </rPh>
    <rPh sb="69" eb="70">
      <t>シャ</t>
    </rPh>
    <rPh sb="71" eb="73">
      <t>ジッセキ</t>
    </rPh>
    <rPh sb="74" eb="76">
      <t>タイショウ</t>
    </rPh>
    <rPh sb="84" eb="85">
      <t>チュウ</t>
    </rPh>
    <rPh sb="87" eb="89">
      <t>シンキ</t>
    </rPh>
    <rPh sb="89" eb="91">
      <t>シテイ</t>
    </rPh>
    <rPh sb="92" eb="95">
      <t>ジギョウショ</t>
    </rPh>
    <rPh sb="96" eb="98">
      <t>トウガイ</t>
    </rPh>
    <rPh sb="98" eb="100">
      <t>カサン</t>
    </rPh>
    <rPh sb="101" eb="103">
      <t>サンテイ</t>
    </rPh>
    <rPh sb="115" eb="117">
      <t>リュウイ</t>
    </rPh>
    <rPh sb="119" eb="120">
      <t>チュウ</t>
    </rPh>
    <rPh sb="122" eb="123">
      <t>ギョウ</t>
    </rPh>
    <rPh sb="124" eb="125">
      <t>タ</t>
    </rPh>
    <rPh sb="128" eb="130">
      <t>バアイ</t>
    </rPh>
    <rPh sb="131" eb="133">
      <t>テキギ</t>
    </rPh>
    <rPh sb="133" eb="135">
      <t>ツイカ</t>
    </rPh>
    <rPh sb="137" eb="139">
      <t>キサイ</t>
    </rPh>
    <phoneticPr fontId="5"/>
  </si>
  <si>
    <t>精神障害者地域移行特別加算に係る届出書
（宿泊型自立訓練，共同生活援助）</t>
    <rPh sb="0" eb="2">
      <t>セイシン</t>
    </rPh>
    <rPh sb="2" eb="5">
      <t>ショウガイシャ</t>
    </rPh>
    <rPh sb="5" eb="7">
      <t>チイキ</t>
    </rPh>
    <rPh sb="7" eb="9">
      <t>イコウ</t>
    </rPh>
    <rPh sb="9" eb="11">
      <t>トクベツ</t>
    </rPh>
    <rPh sb="11" eb="13">
      <t>カサン</t>
    </rPh>
    <rPh sb="14" eb="15">
      <t>カカ</t>
    </rPh>
    <rPh sb="16" eb="18">
      <t>トドケデ</t>
    </rPh>
    <rPh sb="18" eb="19">
      <t>ショ</t>
    </rPh>
    <rPh sb="21" eb="28">
      <t>シュクハクガタジリツクンレン</t>
    </rPh>
    <rPh sb="29" eb="35">
      <t>キョウドウセイカツエンジョ</t>
    </rPh>
    <phoneticPr fontId="5"/>
  </si>
  <si>
    <t>１　新規　　　　　　　　２　変更　　　　　　　　３　終了</t>
    <rPh sb="2" eb="4">
      <t>シンキ</t>
    </rPh>
    <rPh sb="14" eb="16">
      <t>ヘンコウ</t>
    </rPh>
    <rPh sb="26" eb="28">
      <t>シュウリョウ</t>
    </rPh>
    <phoneticPr fontId="5"/>
  </si>
  <si>
    <t>２　運営規程に定める
　　障害者の種類</t>
    <rPh sb="2" eb="4">
      <t>ウンエイ</t>
    </rPh>
    <rPh sb="4" eb="6">
      <t>キテイ</t>
    </rPh>
    <rPh sb="7" eb="8">
      <t>サダ</t>
    </rPh>
    <rPh sb="13" eb="15">
      <t>ショウガイ</t>
    </rPh>
    <rPh sb="15" eb="16">
      <t>シャ</t>
    </rPh>
    <rPh sb="17" eb="19">
      <t>シュルイ</t>
    </rPh>
    <phoneticPr fontId="5"/>
  </si>
  <si>
    <t>３　有資格者の配置</t>
    <rPh sb="2" eb="6">
      <t>ユウシカクシャ</t>
    </rPh>
    <rPh sb="7" eb="9">
      <t>ハイチ</t>
    </rPh>
    <phoneticPr fontId="5"/>
  </si>
  <si>
    <t>　２　指定障害福祉サービス基準第135条，第171条において準用する第89条，第211条の3（第213条の11で準用
　　　する場合を含む）又は第213条の19に規定する運営規程を別途添付してください。</t>
    <rPh sb="3" eb="5">
      <t>シテイ</t>
    </rPh>
    <rPh sb="5" eb="7">
      <t>ショウガイ</t>
    </rPh>
    <rPh sb="7" eb="9">
      <t>フクシ</t>
    </rPh>
    <rPh sb="13" eb="15">
      <t>キジュン</t>
    </rPh>
    <rPh sb="15" eb="16">
      <t>ダイ</t>
    </rPh>
    <rPh sb="19" eb="20">
      <t>ジョウ</t>
    </rPh>
    <rPh sb="21" eb="22">
      <t>ダイ</t>
    </rPh>
    <rPh sb="25" eb="26">
      <t>ジョウ</t>
    </rPh>
    <rPh sb="30" eb="32">
      <t>ジュンヨウ</t>
    </rPh>
    <rPh sb="34" eb="35">
      <t>ダイ</t>
    </rPh>
    <rPh sb="37" eb="38">
      <t>ジョウ</t>
    </rPh>
    <rPh sb="39" eb="40">
      <t>ダイ</t>
    </rPh>
    <rPh sb="43" eb="44">
      <t>ジョウ</t>
    </rPh>
    <rPh sb="47" eb="48">
      <t>ダイ</t>
    </rPh>
    <rPh sb="51" eb="52">
      <t>ジョウ</t>
    </rPh>
    <rPh sb="56" eb="58">
      <t>ジュンヨウ</t>
    </rPh>
    <rPh sb="64" eb="66">
      <t>バアイ</t>
    </rPh>
    <rPh sb="67" eb="68">
      <t>フク</t>
    </rPh>
    <rPh sb="70" eb="71">
      <t>マタ</t>
    </rPh>
    <rPh sb="72" eb="73">
      <t>ダイ</t>
    </rPh>
    <rPh sb="76" eb="77">
      <t>ジョウ</t>
    </rPh>
    <rPh sb="81" eb="83">
      <t>キテイ</t>
    </rPh>
    <rPh sb="85" eb="87">
      <t>ウンエイ</t>
    </rPh>
    <rPh sb="87" eb="89">
      <t>キテイ</t>
    </rPh>
    <rPh sb="90" eb="92">
      <t>ベット</t>
    </rPh>
    <rPh sb="92" eb="94">
      <t>テンプ</t>
    </rPh>
    <phoneticPr fontId="5"/>
  </si>
  <si>
    <t xml:space="preserve">  ３　公認心理師等には，「心理に関する支援を要する者に対する相談，助言，指導等の援助を行う能力を
　　　有する者」を含む。</t>
    <rPh sb="4" eb="6">
      <t>コウニン</t>
    </rPh>
    <rPh sb="6" eb="9">
      <t>シンリシ</t>
    </rPh>
    <rPh sb="9" eb="10">
      <t>トウ</t>
    </rPh>
    <rPh sb="14" eb="16">
      <t>シンリ</t>
    </rPh>
    <rPh sb="17" eb="18">
      <t>カン</t>
    </rPh>
    <rPh sb="20" eb="22">
      <t>シエン</t>
    </rPh>
    <rPh sb="23" eb="24">
      <t>ヨウ</t>
    </rPh>
    <rPh sb="26" eb="27">
      <t>モノ</t>
    </rPh>
    <rPh sb="28" eb="29">
      <t>タイ</t>
    </rPh>
    <rPh sb="31" eb="33">
      <t>ソウダン</t>
    </rPh>
    <rPh sb="34" eb="36">
      <t>ジョゲン</t>
    </rPh>
    <rPh sb="37" eb="39">
      <t>シドウ</t>
    </rPh>
    <rPh sb="39" eb="40">
      <t>トウ</t>
    </rPh>
    <rPh sb="41" eb="43">
      <t>エンジョ</t>
    </rPh>
    <rPh sb="44" eb="45">
      <t>オコナ</t>
    </rPh>
    <rPh sb="46" eb="48">
      <t>ノウリョク</t>
    </rPh>
    <rPh sb="53" eb="54">
      <t>ユウ</t>
    </rPh>
    <rPh sb="56" eb="57">
      <t>モノ</t>
    </rPh>
    <rPh sb="59" eb="60">
      <t>フク</t>
    </rPh>
    <phoneticPr fontId="5"/>
  </si>
  <si>
    <t>　４　従業者が有する資格について，当該資格を証する書類の写しを添付してください。</t>
    <rPh sb="3" eb="6">
      <t>ジュウギョウシャ</t>
    </rPh>
    <rPh sb="7" eb="8">
      <t>ユウ</t>
    </rPh>
    <rPh sb="10" eb="12">
      <t>シカク</t>
    </rPh>
    <rPh sb="17" eb="19">
      <t>トウガイ</t>
    </rPh>
    <rPh sb="19" eb="21">
      <t>シカク</t>
    </rPh>
    <rPh sb="22" eb="23">
      <t>ショウ</t>
    </rPh>
    <rPh sb="25" eb="27">
      <t>ショルイ</t>
    </rPh>
    <rPh sb="28" eb="29">
      <t>ウツ</t>
    </rPh>
    <rPh sb="31" eb="33">
      <t>テンプ</t>
    </rPh>
    <phoneticPr fontId="5"/>
  </si>
  <si>
    <t>２　看護職員の配置状況</t>
    <rPh sb="7" eb="9">
      <t>ハイチ</t>
    </rPh>
    <rPh sb="9" eb="11">
      <t>ジョウキョウ</t>
    </rPh>
    <phoneticPr fontId="5"/>
  </si>
  <si>
    <t>実人員</t>
    <rPh sb="0" eb="3">
      <t>ジツジンイン</t>
    </rPh>
    <phoneticPr fontId="5"/>
  </si>
  <si>
    <t>常勤換算方法
による員数</t>
    <rPh sb="0" eb="2">
      <t>ジョウキン</t>
    </rPh>
    <rPh sb="2" eb="4">
      <t>カンサン</t>
    </rPh>
    <rPh sb="4" eb="6">
      <t>ホウホウ</t>
    </rPh>
    <rPh sb="10" eb="12">
      <t>インスウ</t>
    </rPh>
    <phoneticPr fontId="5"/>
  </si>
  <si>
    <t>Ⓐ　　　　　　　人　</t>
    <rPh sb="8" eb="9">
      <t>ニン</t>
    </rPh>
    <phoneticPr fontId="5"/>
  </si>
  <si>
    <t>３　利用者の数</t>
    <rPh sb="2" eb="5">
      <t>リヨウシャ</t>
    </rPh>
    <rPh sb="6" eb="7">
      <t>カズ</t>
    </rPh>
    <phoneticPr fontId="5"/>
  </si>
  <si>
    <t>　　　利用者の数を２０で除した数</t>
    <rPh sb="3" eb="6">
      <t>リヨウシャ</t>
    </rPh>
    <rPh sb="7" eb="8">
      <t>カズ</t>
    </rPh>
    <rPh sb="12" eb="13">
      <t>ジョ</t>
    </rPh>
    <rPh sb="15" eb="16">
      <t>カズ</t>
    </rPh>
    <phoneticPr fontId="5"/>
  </si>
  <si>
    <t>前年度の利用者の平均</t>
    <rPh sb="0" eb="3">
      <t>ゼンネンド</t>
    </rPh>
    <rPh sb="4" eb="7">
      <t>リヨウシャ</t>
    </rPh>
    <rPh sb="8" eb="10">
      <t>ヘイキン</t>
    </rPh>
    <phoneticPr fontId="5"/>
  </si>
  <si>
    <t>夜勤職員加配加算に係る届出書
（共同生活援助）</t>
    <rPh sb="0" eb="2">
      <t>ヤキン</t>
    </rPh>
    <rPh sb="2" eb="4">
      <t>ショクイン</t>
    </rPh>
    <rPh sb="4" eb="6">
      <t>カハイ</t>
    </rPh>
    <rPh sb="6" eb="8">
      <t>カサン</t>
    </rPh>
    <rPh sb="9" eb="10">
      <t>カカ</t>
    </rPh>
    <rPh sb="11" eb="13">
      <t>トドケデ</t>
    </rPh>
    <rPh sb="13" eb="14">
      <t>ショ</t>
    </rPh>
    <rPh sb="16" eb="22">
      <t>キョウドウセイカツエンジョ</t>
    </rPh>
    <phoneticPr fontId="5"/>
  </si>
  <si>
    <t>２　夜勤職員の加配状況</t>
    <rPh sb="2" eb="4">
      <t>ヤキン</t>
    </rPh>
    <rPh sb="4" eb="6">
      <t>ショクイン</t>
    </rPh>
    <rPh sb="7" eb="9">
      <t>カハイ</t>
    </rPh>
    <rPh sb="9" eb="11">
      <t>ジョウキョウ</t>
    </rPh>
    <phoneticPr fontId="5"/>
  </si>
  <si>
    <t>住居の名称</t>
    <rPh sb="0" eb="2">
      <t>ジュウキョ</t>
    </rPh>
    <rPh sb="3" eb="5">
      <t>メイショウ</t>
    </rPh>
    <phoneticPr fontId="5"/>
  </si>
  <si>
    <t>利用者の数</t>
    <rPh sb="0" eb="3">
      <t>リヨウシャ</t>
    </rPh>
    <rPh sb="4" eb="5">
      <t>カズ</t>
    </rPh>
    <phoneticPr fontId="5"/>
  </si>
  <si>
    <t>夜勤者の加配</t>
    <rPh sb="0" eb="2">
      <t>ヤキン</t>
    </rPh>
    <rPh sb="2" eb="3">
      <t>シャ</t>
    </rPh>
    <rPh sb="4" eb="6">
      <t>カハイ</t>
    </rPh>
    <phoneticPr fontId="5"/>
  </si>
  <si>
    <t>　　２　障害福祉サービス基準に定める夜間支援従事者に加えて夜間支援従事者を配置する場合，共同生活住居
　　　ごとに配置の有無を記載してください。</t>
    <rPh sb="4" eb="6">
      <t>ショウガイ</t>
    </rPh>
    <rPh sb="6" eb="8">
      <t>フクシ</t>
    </rPh>
    <rPh sb="12" eb="14">
      <t>キジュン</t>
    </rPh>
    <rPh sb="15" eb="16">
      <t>サダ</t>
    </rPh>
    <rPh sb="18" eb="20">
      <t>ヤカン</t>
    </rPh>
    <rPh sb="20" eb="22">
      <t>シエン</t>
    </rPh>
    <rPh sb="22" eb="25">
      <t>ジュウジシャ</t>
    </rPh>
    <rPh sb="26" eb="27">
      <t>クワ</t>
    </rPh>
    <rPh sb="29" eb="31">
      <t>ヤカン</t>
    </rPh>
    <rPh sb="31" eb="33">
      <t>シエン</t>
    </rPh>
    <rPh sb="33" eb="36">
      <t>ジュウジシャ</t>
    </rPh>
    <rPh sb="37" eb="39">
      <t>ハイチ</t>
    </rPh>
    <rPh sb="41" eb="43">
      <t>バアイ</t>
    </rPh>
    <rPh sb="44" eb="46">
      <t>キョウドウ</t>
    </rPh>
    <rPh sb="46" eb="48">
      <t>セイカツ</t>
    </rPh>
    <rPh sb="48" eb="50">
      <t>ジュウキョ</t>
    </rPh>
    <rPh sb="57" eb="59">
      <t>ハイチ</t>
    </rPh>
    <rPh sb="60" eb="62">
      <t>ウム</t>
    </rPh>
    <rPh sb="63" eb="65">
      <t>キサイ</t>
    </rPh>
    <phoneticPr fontId="5"/>
  </si>
  <si>
    <t>社会生活支援特別加算に係る届出書
（自立訓練（機能・生活），就労移行支援，就労継続支援（Ａ型・B型））</t>
    <rPh sb="0" eb="2">
      <t>シャカイ</t>
    </rPh>
    <rPh sb="2" eb="4">
      <t>セイカツ</t>
    </rPh>
    <rPh sb="4" eb="6">
      <t>シエン</t>
    </rPh>
    <rPh sb="6" eb="8">
      <t>トクベツ</t>
    </rPh>
    <rPh sb="8" eb="10">
      <t>カサン</t>
    </rPh>
    <rPh sb="11" eb="12">
      <t>カカ</t>
    </rPh>
    <rPh sb="13" eb="15">
      <t>トドケデ</t>
    </rPh>
    <rPh sb="15" eb="16">
      <t>ショ</t>
    </rPh>
    <rPh sb="18" eb="22">
      <t>ジリツクンレン</t>
    </rPh>
    <rPh sb="23" eb="25">
      <t>キノウ</t>
    </rPh>
    <rPh sb="26" eb="28">
      <t>セイカツ</t>
    </rPh>
    <rPh sb="30" eb="32">
      <t>シュウロウ</t>
    </rPh>
    <rPh sb="32" eb="34">
      <t>イコウ</t>
    </rPh>
    <rPh sb="34" eb="36">
      <t>シエン</t>
    </rPh>
    <rPh sb="37" eb="43">
      <t>シュウロウケイゾクシエン</t>
    </rPh>
    <rPh sb="45" eb="46">
      <t>ガタ</t>
    </rPh>
    <rPh sb="48" eb="49">
      <t>ガタ</t>
    </rPh>
    <phoneticPr fontId="5"/>
  </si>
  <si>
    <t>　　２　従業者の配置</t>
    <rPh sb="4" eb="7">
      <t>ジュウギョウシャ</t>
    </rPh>
    <rPh sb="8" eb="10">
      <t>ハイチ</t>
    </rPh>
    <phoneticPr fontId="5"/>
  </si>
  <si>
    <t>　人員配置基準に定める従業者の数に加え、平成18年厚生労働省告示第556号第９号に定める厚生労働大臣が定める者の受け入れに当たり、当該利用者に対する適切な支援を行うために必要な数の生活支援員を配置することが可能であること。</t>
    <rPh sb="1" eb="3">
      <t>ジンイン</t>
    </rPh>
    <rPh sb="3" eb="5">
      <t>ハイチ</t>
    </rPh>
    <rPh sb="5" eb="7">
      <t>キジュン</t>
    </rPh>
    <rPh sb="8" eb="9">
      <t>サダ</t>
    </rPh>
    <rPh sb="11" eb="14">
      <t>ジュウギョウシャ</t>
    </rPh>
    <rPh sb="15" eb="16">
      <t>カズ</t>
    </rPh>
    <rPh sb="56" eb="57">
      <t>ウ</t>
    </rPh>
    <rPh sb="58" eb="59">
      <t>イ</t>
    </rPh>
    <rPh sb="61" eb="62">
      <t>ア</t>
    </rPh>
    <rPh sb="65" eb="67">
      <t>トウガイ</t>
    </rPh>
    <rPh sb="67" eb="70">
      <t>リヨウシャ</t>
    </rPh>
    <phoneticPr fontId="5"/>
  </si>
  <si>
    <t>　　３　有資格者による
　　　指導体制</t>
    <rPh sb="4" eb="8">
      <t>ユウシカクシャ</t>
    </rPh>
    <rPh sb="15" eb="17">
      <t>シドウ</t>
    </rPh>
    <rPh sb="17" eb="19">
      <t>タイセイ</t>
    </rPh>
    <phoneticPr fontId="5"/>
  </si>
  <si>
    <t>　　４　研修の開催</t>
    <rPh sb="4" eb="6">
      <t>ケンシュウ</t>
    </rPh>
    <rPh sb="7" eb="9">
      <t>カイサイ</t>
    </rPh>
    <phoneticPr fontId="5"/>
  </si>
  <si>
    <t>　従業者に対し、医療観察法に規定する入院によらない医療を受ける者又は刑事施設若しくは少年院を釈放された障害者の支援に関する研修が年一回以上行われていること。</t>
    <rPh sb="14" eb="16">
      <t>キテイ</t>
    </rPh>
    <rPh sb="18" eb="20">
      <t>ニュウイン</t>
    </rPh>
    <rPh sb="25" eb="27">
      <t>イリョウ</t>
    </rPh>
    <rPh sb="28" eb="29">
      <t>ウ</t>
    </rPh>
    <rPh sb="31" eb="32">
      <t>シャ</t>
    </rPh>
    <phoneticPr fontId="5"/>
  </si>
  <si>
    <t>　　５　他機関との連携</t>
    <rPh sb="4" eb="7">
      <t>タキカン</t>
    </rPh>
    <rPh sb="9" eb="11">
      <t>レンケイ</t>
    </rPh>
    <phoneticPr fontId="5"/>
  </si>
  <si>
    <t>　２　該当する資格を証する書類の写しを添付してください。指定医療機関等との連携により有資格者の
　　指導体制を整える場合は，関係機関との連携の状況等を具体的に記載してください。</t>
    <rPh sb="3" eb="5">
      <t>ガイトウ</t>
    </rPh>
    <rPh sb="7" eb="9">
      <t>シカク</t>
    </rPh>
    <rPh sb="10" eb="11">
      <t>ショウ</t>
    </rPh>
    <rPh sb="13" eb="15">
      <t>ショルイ</t>
    </rPh>
    <rPh sb="16" eb="17">
      <t>ウツ</t>
    </rPh>
    <rPh sb="19" eb="21">
      <t>テンプ</t>
    </rPh>
    <rPh sb="42" eb="45">
      <t>ユウシカク</t>
    </rPh>
    <rPh sb="45" eb="46">
      <t>シャ</t>
    </rPh>
    <rPh sb="50" eb="52">
      <t>シドウ</t>
    </rPh>
    <rPh sb="52" eb="54">
      <t>タイセイ</t>
    </rPh>
    <rPh sb="55" eb="56">
      <t>トトノ</t>
    </rPh>
    <rPh sb="58" eb="60">
      <t>バアイ</t>
    </rPh>
    <rPh sb="62" eb="64">
      <t>カンケイ</t>
    </rPh>
    <rPh sb="64" eb="66">
      <t>キカン</t>
    </rPh>
    <rPh sb="68" eb="70">
      <t>レンケイ</t>
    </rPh>
    <rPh sb="71" eb="73">
      <t>ジョウキョウ</t>
    </rPh>
    <rPh sb="73" eb="74">
      <t>ナド</t>
    </rPh>
    <phoneticPr fontId="5"/>
  </si>
  <si>
    <t>　３　研修の開催日時，参加者，研修内容等がわかる資料を付してください。</t>
    <rPh sb="3" eb="5">
      <t>ケンシュウ</t>
    </rPh>
    <rPh sb="6" eb="8">
      <t>カイサイ</t>
    </rPh>
    <rPh sb="8" eb="10">
      <t>ニチジ</t>
    </rPh>
    <rPh sb="11" eb="14">
      <t>サンカシャ</t>
    </rPh>
    <rPh sb="15" eb="17">
      <t>ケンシュウ</t>
    </rPh>
    <rPh sb="17" eb="19">
      <t>ナイヨウ</t>
    </rPh>
    <rPh sb="19" eb="20">
      <t>トウ</t>
    </rPh>
    <rPh sb="24" eb="26">
      <t>シリョウ</t>
    </rPh>
    <rPh sb="27" eb="28">
      <t>フ</t>
    </rPh>
    <phoneticPr fontId="5"/>
  </si>
  <si>
    <t>　４　関係機関との協力体制については，その状況等を具体的に記載してください。</t>
    <rPh sb="3" eb="5">
      <t>カンケイ</t>
    </rPh>
    <rPh sb="5" eb="7">
      <t>キカン</t>
    </rPh>
    <rPh sb="9" eb="11">
      <t>キョウリョク</t>
    </rPh>
    <rPh sb="11" eb="13">
      <t>タイセイ</t>
    </rPh>
    <rPh sb="21" eb="23">
      <t>ジョウキョウ</t>
    </rPh>
    <rPh sb="23" eb="24">
      <t>トウ</t>
    </rPh>
    <rPh sb="25" eb="28">
      <t>グタイテキ</t>
    </rPh>
    <rPh sb="29" eb="31">
      <t>キサイ</t>
    </rPh>
    <phoneticPr fontId="5"/>
  </si>
  <si>
    <r>
      <t>地域移行支援サービス費（Ⅰ）</t>
    </r>
    <r>
      <rPr>
        <sz val="14"/>
        <color rgb="FFFF0000"/>
        <rFont val="ＭＳ Ｐゴシック"/>
        <family val="3"/>
        <charset val="128"/>
      </rPr>
      <t>（Ⅱ）</t>
    </r>
    <r>
      <rPr>
        <sz val="14"/>
        <rFont val="ＭＳ Ｐゴシック"/>
        <family val="3"/>
        <charset val="128"/>
      </rPr>
      <t>に係る届出書
（地域移行支援）</t>
    </r>
    <rPh sb="0" eb="2">
      <t>チイキ</t>
    </rPh>
    <rPh sb="2" eb="4">
      <t>イコウ</t>
    </rPh>
    <rPh sb="4" eb="6">
      <t>シエン</t>
    </rPh>
    <rPh sb="10" eb="11">
      <t>ヒ</t>
    </rPh>
    <rPh sb="18" eb="19">
      <t>カカ</t>
    </rPh>
    <rPh sb="20" eb="22">
      <t>トドケデ</t>
    </rPh>
    <rPh sb="22" eb="23">
      <t>ショ</t>
    </rPh>
    <rPh sb="25" eb="27">
      <t>チイキ</t>
    </rPh>
    <rPh sb="27" eb="29">
      <t>イコウ</t>
    </rPh>
    <rPh sb="29" eb="31">
      <t>シエン</t>
    </rPh>
    <phoneticPr fontId="5"/>
  </si>
  <si>
    <t xml:space="preserve">   １　異動区分</t>
    <rPh sb="5" eb="7">
      <t>イドウ</t>
    </rPh>
    <rPh sb="7" eb="9">
      <t>クブン</t>
    </rPh>
    <phoneticPr fontId="5"/>
  </si>
  <si>
    <t>　２　算定区分</t>
    <rPh sb="3" eb="5">
      <t>サンテイ</t>
    </rPh>
    <rPh sb="5" eb="7">
      <t>クブン</t>
    </rPh>
    <phoneticPr fontId="54"/>
  </si>
  <si>
    <r>
      <t>　</t>
    </r>
    <r>
      <rPr>
        <sz val="11"/>
        <color rgb="FFFF0000"/>
        <rFont val="ＭＳ Ｐゴシック"/>
        <family val="3"/>
        <charset val="128"/>
        <scheme val="minor"/>
      </rPr>
      <t xml:space="preserve"> ３</t>
    </r>
    <r>
      <rPr>
        <sz val="11"/>
        <color theme="1"/>
        <rFont val="ＭＳ Ｐゴシック"/>
        <family val="3"/>
        <charset val="128"/>
        <scheme val="minor"/>
      </rPr>
      <t>　有資格者の配置</t>
    </r>
    <rPh sb="4" eb="8">
      <t>ユウシカクシャ</t>
    </rPh>
    <rPh sb="9" eb="11">
      <t>ハイチ</t>
    </rPh>
    <phoneticPr fontId="5"/>
  </si>
  <si>
    <t>　社会福祉士若しくは精神保健福祉士の資格を有する者又はこれらに準ずる者である従業者を１人以上配置していること。</t>
    <rPh sb="1" eb="3">
      <t>シャカイ</t>
    </rPh>
    <rPh sb="3" eb="6">
      <t>フクシシ</t>
    </rPh>
    <rPh sb="6" eb="7">
      <t>モ</t>
    </rPh>
    <rPh sb="10" eb="12">
      <t>セイシン</t>
    </rPh>
    <rPh sb="12" eb="14">
      <t>ホケン</t>
    </rPh>
    <rPh sb="14" eb="17">
      <t>フクシシ</t>
    </rPh>
    <rPh sb="18" eb="20">
      <t>シカク</t>
    </rPh>
    <rPh sb="21" eb="22">
      <t>ユウ</t>
    </rPh>
    <rPh sb="24" eb="25">
      <t>シャ</t>
    </rPh>
    <rPh sb="25" eb="26">
      <t>マタ</t>
    </rPh>
    <rPh sb="31" eb="32">
      <t>ジュン</t>
    </rPh>
    <rPh sb="34" eb="35">
      <t>シャ</t>
    </rPh>
    <rPh sb="38" eb="41">
      <t>ジュウギョウシャ</t>
    </rPh>
    <rPh sb="43" eb="44">
      <t>ニン</t>
    </rPh>
    <rPh sb="44" eb="46">
      <t>イジョウ</t>
    </rPh>
    <rPh sb="46" eb="48">
      <t>ハイチ</t>
    </rPh>
    <phoneticPr fontId="5"/>
  </si>
  <si>
    <r>
      <t xml:space="preserve">　 </t>
    </r>
    <r>
      <rPr>
        <sz val="11"/>
        <color rgb="FFFF0000"/>
        <rFont val="ＭＳ Ｐゴシック"/>
        <family val="3"/>
        <charset val="128"/>
        <scheme val="minor"/>
      </rPr>
      <t>４</t>
    </r>
    <r>
      <rPr>
        <sz val="11"/>
        <color theme="1"/>
        <rFont val="ＭＳ Ｐゴシック"/>
        <family val="3"/>
        <charset val="128"/>
        <scheme val="minor"/>
      </rPr>
      <t>　地域移行の実績</t>
    </r>
    <rPh sb="4" eb="6">
      <t>チイキ</t>
    </rPh>
    <rPh sb="6" eb="8">
      <t>イコウ</t>
    </rPh>
    <rPh sb="9" eb="11">
      <t>ジッセキ</t>
    </rPh>
    <phoneticPr fontId="5"/>
  </si>
  <si>
    <r>
      <t xml:space="preserve">　 </t>
    </r>
    <r>
      <rPr>
        <sz val="11"/>
        <color rgb="FFFF0000"/>
        <rFont val="ＭＳ Ｐゴシック"/>
        <family val="3"/>
        <charset val="128"/>
        <scheme val="minor"/>
      </rPr>
      <t>５</t>
    </r>
    <r>
      <rPr>
        <sz val="11"/>
        <color theme="1"/>
        <rFont val="ＭＳ Ｐゴシック"/>
        <family val="3"/>
        <charset val="128"/>
        <scheme val="minor"/>
      </rPr>
      <t>　関係機関との連携</t>
    </r>
    <rPh sb="4" eb="6">
      <t>カンケイ</t>
    </rPh>
    <rPh sb="6" eb="8">
      <t>キカン</t>
    </rPh>
    <rPh sb="10" eb="12">
      <t>レンケイ</t>
    </rPh>
    <phoneticPr fontId="5"/>
  </si>
  <si>
    <r>
      <t>備考１　「異動区分」欄</t>
    </r>
    <r>
      <rPr>
        <sz val="10"/>
        <color rgb="FFFF0000"/>
        <rFont val="ＭＳ ゴシック"/>
        <family val="3"/>
        <charset val="128"/>
      </rPr>
      <t>及び「算定区分」欄</t>
    </r>
    <r>
      <rPr>
        <sz val="10"/>
        <rFont val="ＭＳ ゴシック"/>
        <family val="3"/>
        <charset val="128"/>
      </rPr>
      <t>については，該当する番号に○を付してください。</t>
    </r>
    <rPh sb="0" eb="2">
      <t>ビコウ</t>
    </rPh>
    <rPh sb="5" eb="7">
      <t>イドウ</t>
    </rPh>
    <rPh sb="7" eb="9">
      <t>クブン</t>
    </rPh>
    <rPh sb="10" eb="11">
      <t>ラン</t>
    </rPh>
    <rPh sb="11" eb="12">
      <t>オヨ</t>
    </rPh>
    <rPh sb="14" eb="16">
      <t>サンテイ</t>
    </rPh>
    <rPh sb="16" eb="18">
      <t>クブン</t>
    </rPh>
    <rPh sb="19" eb="20">
      <t>ラン</t>
    </rPh>
    <rPh sb="26" eb="28">
      <t>ガイトウ</t>
    </rPh>
    <rPh sb="30" eb="32">
      <t>バンゴウ</t>
    </rPh>
    <rPh sb="35" eb="36">
      <t>フ</t>
    </rPh>
    <phoneticPr fontId="5"/>
  </si>
  <si>
    <t>　　２　「これらに準ずる者」とは，「精神障害関係従事者養成研修事業について」（平成26年３月31日付け障発
　　 　0331第５号厚生労働省社会・援護局障害保健福祉部長通知）の精神障害者地域移行・地域定着支援関係者
　　 　研修の修了者である相談支援専門員をいう。</t>
    <rPh sb="9" eb="10">
      <t>ジュン</t>
    </rPh>
    <rPh sb="12" eb="13">
      <t>モノ</t>
    </rPh>
    <rPh sb="18" eb="20">
      <t>セイシン</t>
    </rPh>
    <rPh sb="20" eb="22">
      <t>ショウガイ</t>
    </rPh>
    <rPh sb="22" eb="24">
      <t>カンケイ</t>
    </rPh>
    <rPh sb="24" eb="27">
      <t>ジュウジシャ</t>
    </rPh>
    <rPh sb="27" eb="29">
      <t>ヨウセイ</t>
    </rPh>
    <rPh sb="29" eb="31">
      <t>ケンシュウ</t>
    </rPh>
    <rPh sb="31" eb="33">
      <t>ジギョウ</t>
    </rPh>
    <rPh sb="39" eb="41">
      <t>ヘイセイ</t>
    </rPh>
    <rPh sb="43" eb="44">
      <t>ネン</t>
    </rPh>
    <rPh sb="45" eb="46">
      <t>ガツ</t>
    </rPh>
    <rPh sb="48" eb="49">
      <t>ニチ</t>
    </rPh>
    <rPh sb="49" eb="50">
      <t>ツ</t>
    </rPh>
    <phoneticPr fontId="5"/>
  </si>
  <si>
    <t>　　３　該当する資格を証する書類の写しを添付してください。研修の修了者であることをもって該当する資格に
　　　 準ずる者とする相談支援専門員については，研修を修了した旨を証する書類を添付してください。</t>
    <rPh sb="4" eb="6">
      <t>ガイトウ</t>
    </rPh>
    <rPh sb="8" eb="10">
      <t>シカク</t>
    </rPh>
    <rPh sb="11" eb="12">
      <t>ショウ</t>
    </rPh>
    <rPh sb="14" eb="16">
      <t>ショルイ</t>
    </rPh>
    <rPh sb="17" eb="18">
      <t>ウツ</t>
    </rPh>
    <rPh sb="20" eb="22">
      <t>テンプ</t>
    </rPh>
    <rPh sb="44" eb="46">
      <t>ガイトウ</t>
    </rPh>
    <rPh sb="48" eb="50">
      <t>シカク</t>
    </rPh>
    <rPh sb="56" eb="57">
      <t>ジュン</t>
    </rPh>
    <rPh sb="59" eb="60">
      <t>シャ</t>
    </rPh>
    <rPh sb="63" eb="65">
      <t>ソウダン</t>
    </rPh>
    <rPh sb="65" eb="67">
      <t>シエン</t>
    </rPh>
    <rPh sb="67" eb="70">
      <t>センモンイン</t>
    </rPh>
    <rPh sb="76" eb="78">
      <t>ケンシュウ</t>
    </rPh>
    <rPh sb="79" eb="81">
      <t>シュウリョウ</t>
    </rPh>
    <rPh sb="83" eb="84">
      <t>ムネ</t>
    </rPh>
    <rPh sb="85" eb="86">
      <t>ショウ</t>
    </rPh>
    <rPh sb="88" eb="90">
      <t>ショルイ</t>
    </rPh>
    <rPh sb="91" eb="93">
      <t>テンプ</t>
    </rPh>
    <phoneticPr fontId="5"/>
  </si>
  <si>
    <t>　　４　関係機関との連携については，その状況等を具体的に記載してください。</t>
    <rPh sb="4" eb="6">
      <t>カンケイ</t>
    </rPh>
    <rPh sb="6" eb="8">
      <t>キカン</t>
    </rPh>
    <rPh sb="10" eb="12">
      <t>レンケイ</t>
    </rPh>
    <phoneticPr fontId="5"/>
  </si>
  <si>
    <t>年　　　月　　　　日</t>
    <rPh sb="0" eb="1">
      <t>ネン</t>
    </rPh>
    <rPh sb="4" eb="5">
      <t>ツキ</t>
    </rPh>
    <rPh sb="9" eb="10">
      <t>ヒ</t>
    </rPh>
    <phoneticPr fontId="54"/>
  </si>
  <si>
    <r>
      <t xml:space="preserve">強度行動障害者地域移行特別加算に係る届出書
</t>
    </r>
    <r>
      <rPr>
        <sz val="12"/>
        <rFont val="ＭＳ Ｐゴシック"/>
        <family val="3"/>
        <charset val="128"/>
        <scheme val="minor"/>
      </rPr>
      <t>（宿泊型自立訓練・共同生活援助）</t>
    </r>
    <rPh sb="0" eb="2">
      <t>キョウド</t>
    </rPh>
    <rPh sb="2" eb="4">
      <t>コウドウ</t>
    </rPh>
    <rPh sb="4" eb="7">
      <t>ショウガイシャ</t>
    </rPh>
    <rPh sb="7" eb="9">
      <t>チイキ</t>
    </rPh>
    <rPh sb="9" eb="11">
      <t>イコウ</t>
    </rPh>
    <rPh sb="11" eb="13">
      <t>トクベツ</t>
    </rPh>
    <rPh sb="13" eb="15">
      <t>カサン</t>
    </rPh>
    <rPh sb="16" eb="17">
      <t>カカ</t>
    </rPh>
    <rPh sb="18" eb="21">
      <t>トドケデショ</t>
    </rPh>
    <rPh sb="23" eb="30">
      <t>シュクハクガタジリツクンレン</t>
    </rPh>
    <rPh sb="31" eb="37">
      <t>キョウドウセイカツエンジョ</t>
    </rPh>
    <phoneticPr fontId="5"/>
  </si>
  <si>
    <t>強度行動障害支援者養成研修
（実践研修）</t>
    <rPh sb="0" eb="2">
      <t>キョウド</t>
    </rPh>
    <rPh sb="2" eb="4">
      <t>コウドウ</t>
    </rPh>
    <rPh sb="4" eb="5">
      <t>ショウ</t>
    </rPh>
    <rPh sb="5" eb="6">
      <t>ガイ</t>
    </rPh>
    <rPh sb="6" eb="9">
      <t>シエンシャ</t>
    </rPh>
    <rPh sb="9" eb="11">
      <t>ヨウセイ</t>
    </rPh>
    <rPh sb="11" eb="13">
      <t>ケンシュウ</t>
    </rPh>
    <rPh sb="15" eb="17">
      <t>ジッセン</t>
    </rPh>
    <rPh sb="17" eb="19">
      <t>ケンシュウウム</t>
    </rPh>
    <phoneticPr fontId="5"/>
  </si>
  <si>
    <t>強度行動障害支援者養成研修
（基礎研修）</t>
    <phoneticPr fontId="5"/>
  </si>
  <si>
    <r>
      <t>実践研修の終了者の数</t>
    </r>
    <r>
      <rPr>
        <sz val="12"/>
        <rFont val="ＭＳ Ｐゴシック"/>
        <family val="3"/>
        <charset val="128"/>
      </rPr>
      <t>※１</t>
    </r>
    <rPh sb="0" eb="2">
      <t>ジッセン</t>
    </rPh>
    <rPh sb="2" eb="4">
      <t>ケンシュウ</t>
    </rPh>
    <rPh sb="5" eb="8">
      <t>シュウリョウシャ</t>
    </rPh>
    <rPh sb="9" eb="10">
      <t>カズ</t>
    </rPh>
    <phoneticPr fontId="5"/>
  </si>
  <si>
    <t>生活支援員の数</t>
    <phoneticPr fontId="5"/>
  </si>
  <si>
    <r>
      <t>基礎研修の終了者の
数及び割合</t>
    </r>
    <r>
      <rPr>
        <sz val="12"/>
        <rFont val="ＭＳ Ｐゴシック"/>
        <family val="3"/>
        <charset val="128"/>
      </rPr>
      <t>※２</t>
    </r>
    <rPh sb="0" eb="2">
      <t>キソ</t>
    </rPh>
    <rPh sb="2" eb="4">
      <t>ケンシュウ</t>
    </rPh>
    <rPh sb="5" eb="8">
      <t>シュウリョウシャ</t>
    </rPh>
    <rPh sb="10" eb="11">
      <t>カズ</t>
    </rPh>
    <rPh sb="11" eb="12">
      <t>オヨ</t>
    </rPh>
    <rPh sb="13" eb="15">
      <t>ワリアイ</t>
    </rPh>
    <phoneticPr fontId="5"/>
  </si>
  <si>
    <t>（※１）サービス管理責任者又は生活支援員のうち１名以上が，強度行動障害支援者養成研修（実践研修）修了者であること。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48" eb="50">
      <t>シュウリョウ</t>
    </rPh>
    <rPh sb="50" eb="51">
      <t>モノ</t>
    </rPh>
    <phoneticPr fontId="5"/>
  </si>
  <si>
    <t>（※２）生活支援員のうち２０％以上が，強度行動障害支援者養成研修（基礎研修）修了者であること。</t>
    <rPh sb="35" eb="37">
      <t>ケンシュウ</t>
    </rPh>
    <phoneticPr fontId="5"/>
  </si>
  <si>
    <t>注１　「職員配置」欄は，サービス管理責任者又は生活支援員として従事する当該
　　　事業所の全ての職員について記載してください。
注２　「職種」欄は，サービス管理責任者又は生活支援員の別を記載してください
　　　（地域移行支援員や世話人等は含まれません。）。
注３　サービス管理責任者と生活支援員を兼務する者については，同じ者であっても，
　　　サービス管理責任者と生活支援員それぞれ別に記載してください。
注４　「研修の受講状況」欄には，①受講が修了又は受講中の場合は「有」を，
　　　②受講していない場合は「無」を記載してください。</t>
    <rPh sb="106" eb="108">
      <t>チイキ</t>
    </rPh>
    <rPh sb="108" eb="110">
      <t>イコウ</t>
    </rPh>
    <phoneticPr fontId="5"/>
  </si>
  <si>
    <r>
      <t xml:space="preserve">体制加算に関する届出書（相談支援事業所）
</t>
    </r>
    <r>
      <rPr>
        <b/>
        <sz val="9"/>
        <rFont val="HGSｺﾞｼｯｸM"/>
        <family val="3"/>
        <charset val="128"/>
      </rPr>
      <t>(行動障害支援体制加算・要医療児者支援体制加算・精神障害者支援体制加算・高次脳機能障害支援体制加算)</t>
    </r>
    <rPh sb="0" eb="2">
      <t>タイセイ</t>
    </rPh>
    <rPh sb="2" eb="4">
      <t>カサン</t>
    </rPh>
    <rPh sb="5" eb="6">
      <t>カン</t>
    </rPh>
    <phoneticPr fontId="5"/>
  </si>
  <si>
    <t>事業所名</t>
    <phoneticPr fontId="5"/>
  </si>
  <si>
    <t>異動区分</t>
    <phoneticPr fontId="5"/>
  </si>
  <si>
    <t>届　出　項　目</t>
    <rPh sb="0" eb="1">
      <t>トドケ</t>
    </rPh>
    <rPh sb="2" eb="3">
      <t>デ</t>
    </rPh>
    <rPh sb="4" eb="5">
      <t>メ</t>
    </rPh>
    <phoneticPr fontId="5"/>
  </si>
  <si>
    <t>【行動障害支援体制加算】</t>
    <phoneticPr fontId="5"/>
  </si>
  <si>
    <t>①　強度行動障害支援者養成研修(実践研修)又は行動援護従業者養成研修を修了した常勤の相談支援専門員を</t>
    <phoneticPr fontId="5"/>
  </si>
  <si>
    <t>　１名以上配置している。</t>
    <phoneticPr fontId="5"/>
  </si>
  <si>
    <t>修了者名</t>
    <rPh sb="0" eb="3">
      <t>シュウリョウシャ</t>
    </rPh>
    <rPh sb="3" eb="4">
      <t>メイ</t>
    </rPh>
    <phoneticPr fontId="5"/>
  </si>
  <si>
    <t>②　研修修了者を配置している旨を公表している。</t>
    <rPh sb="2" eb="4">
      <t>ケンシュウ</t>
    </rPh>
    <rPh sb="4" eb="7">
      <t>シュウリョウシャ</t>
    </rPh>
    <rPh sb="8" eb="10">
      <t>ハイチ</t>
    </rPh>
    <rPh sb="14" eb="15">
      <t>ムネ</t>
    </rPh>
    <rPh sb="16" eb="18">
      <t>コウヒョウ</t>
    </rPh>
    <phoneticPr fontId="5"/>
  </si>
  <si>
    <t>公表の方法</t>
    <rPh sb="0" eb="2">
      <t>コウヒョウ</t>
    </rPh>
    <rPh sb="3" eb="5">
      <t>ホウホウ</t>
    </rPh>
    <phoneticPr fontId="5"/>
  </si>
  <si>
    <t>③　研修修了者が強度行動障害児者（※）に対して直近６月以内において計画相談支援又は障害児相談支援の</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9">
      <t>シエン</t>
    </rPh>
    <phoneticPr fontId="5"/>
  </si>
  <si>
    <t>　いずれかを実施している。</t>
    <rPh sb="6" eb="8">
      <t>ジッシ</t>
    </rPh>
    <phoneticPr fontId="5"/>
  </si>
  <si>
    <t>　※区分３以上かつ行動障害関連項目が10点以上の者（障害児の場合、児基準が20点以上の者）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5"/>
  </si>
  <si>
    <t>【要医療児者支援体制加算】</t>
    <phoneticPr fontId="5"/>
  </si>
  <si>
    <t>①　医療的ケア児等の障害特性及びこれに応じた支援技法等に関する研修を修了した常勤の相談支援専門員を</t>
    <phoneticPr fontId="5"/>
  </si>
  <si>
    <t>　１名以上配置している。</t>
    <phoneticPr fontId="5"/>
  </si>
  <si>
    <t>③　研修修了者が医療的ケア児者（※）に対して直近６月以内において計画相談支援又は障害児相談支援の</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5"/>
  </si>
  <si>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5"/>
  </si>
  <si>
    <t>【精神障害者支援体制加算】</t>
    <phoneticPr fontId="5"/>
  </si>
  <si>
    <t>①　精神障害者の障害特性及びこれに応じた支援技法等に関する研修を修了した常勤の相談支援専門員を</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5"/>
  </si>
  <si>
    <t>③　研修修了者が精神障害者又は精神に障害のある児童に対して直近６月以内において計画相談支援</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5"/>
  </si>
  <si>
    <t>　又は障害児相談支援のいずれかを実施している。</t>
    <rPh sb="3" eb="5">
      <t>ショウガイ</t>
    </rPh>
    <rPh sb="5" eb="6">
      <t>ジ</t>
    </rPh>
    <rPh sb="6" eb="8">
      <t>ソウダン</t>
    </rPh>
    <rPh sb="8" eb="10">
      <t>シエン</t>
    </rPh>
    <rPh sb="16" eb="18">
      <t>ジッシ</t>
    </rPh>
    <phoneticPr fontId="5"/>
  </si>
  <si>
    <t>　又は精神科重症患者支援管理連携加算の届出をしているもの）における保健師、看護師</t>
    <rPh sb="1" eb="2">
      <t>マタ</t>
    </rPh>
    <rPh sb="33" eb="36">
      <t>ホケンシ</t>
    </rPh>
    <phoneticPr fontId="5"/>
  </si>
  <si>
    <t>　又は精神保健福祉士と連携する体制が構築されている。</t>
    <phoneticPr fontId="5"/>
  </si>
  <si>
    <t>連携先病院等の名称</t>
    <rPh sb="0" eb="2">
      <t>レンケイ</t>
    </rPh>
    <rPh sb="2" eb="3">
      <t>サキ</t>
    </rPh>
    <rPh sb="3" eb="5">
      <t>ビョウイン</t>
    </rPh>
    <rPh sb="5" eb="6">
      <t>トウ</t>
    </rPh>
    <rPh sb="7" eb="9">
      <t>メイショウ</t>
    </rPh>
    <phoneticPr fontId="5"/>
  </si>
  <si>
    <t>【高次脳機能障害支援体制加算】</t>
    <phoneticPr fontId="5"/>
  </si>
  <si>
    <t>①　高次脳機能障害支援者養成に関する研修を修了した常勤の相談支援専門員を１名以上配置している。</t>
    <rPh sb="2" eb="4">
      <t>コウジ</t>
    </rPh>
    <rPh sb="4" eb="7">
      <t>ノウキノウ</t>
    </rPh>
    <rPh sb="7" eb="9">
      <t>ショウガイ</t>
    </rPh>
    <rPh sb="9" eb="12">
      <t>シエンシャ</t>
    </rPh>
    <rPh sb="12" eb="14">
      <t>ヨウセイ</t>
    </rPh>
    <rPh sb="15" eb="16">
      <t>カン</t>
    </rPh>
    <rPh sb="37" eb="38">
      <t>メイ</t>
    </rPh>
    <phoneticPr fontId="5"/>
  </si>
  <si>
    <t>③　研修修了者が高次脳機能障害児者に対して直近６月以内において計画相談支援又は障害児相談支援の</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5"/>
  </si>
  <si>
    <t>※　根拠となる修了証の写しを別途添付すること。</t>
    <rPh sb="2" eb="4">
      <t>コンキョ</t>
    </rPh>
    <phoneticPr fontId="5"/>
  </si>
  <si>
    <t>※　当該届出様式は標準様式とする。</t>
    <rPh sb="2" eb="4">
      <t>トウガイ</t>
    </rPh>
    <rPh sb="4" eb="6">
      <t>トドケデ</t>
    </rPh>
    <rPh sb="6" eb="8">
      <t>ヨウシキ</t>
    </rPh>
    <rPh sb="9" eb="11">
      <t>ヒョウジュン</t>
    </rPh>
    <rPh sb="11" eb="13">
      <t>ヨウシキ</t>
    </rPh>
    <phoneticPr fontId="5"/>
  </si>
  <si>
    <t>ピアサポート体制加算に関する届出書</t>
    <rPh sb="6" eb="8">
      <t>タイセイ</t>
    </rPh>
    <rPh sb="8" eb="10">
      <t>カサン</t>
    </rPh>
    <rPh sb="11" eb="12">
      <t>カン</t>
    </rPh>
    <rPh sb="14" eb="16">
      <t>トドケデ</t>
    </rPh>
    <rPh sb="16" eb="17">
      <t>ショ</t>
    </rPh>
    <phoneticPr fontId="5"/>
  </si>
  <si>
    <t>１　事業所名</t>
    <rPh sb="2" eb="5">
      <t>ジギョウショ</t>
    </rPh>
    <rPh sb="5" eb="6">
      <t>メイ</t>
    </rPh>
    <phoneticPr fontId="5"/>
  </si>
  <si>
    <t>４　障害者ピアサ
　ポート研修修了
　職員</t>
    <rPh sb="15" eb="17">
      <t>シュウリョウ</t>
    </rPh>
    <rPh sb="19" eb="21">
      <t>ショクイン</t>
    </rPh>
    <phoneticPr fontId="5"/>
  </si>
  <si>
    <t>＜雇用されている障害者又は障害者であった者＞</t>
    <rPh sb="1" eb="3">
      <t>コヨウ</t>
    </rPh>
    <rPh sb="8" eb="11">
      <t>ショウガイシャ</t>
    </rPh>
    <rPh sb="11" eb="12">
      <t>マタ</t>
    </rPh>
    <rPh sb="13" eb="16">
      <t>ショウガイシャ</t>
    </rPh>
    <rPh sb="20" eb="21">
      <t>シャ</t>
    </rPh>
    <phoneticPr fontId="5"/>
  </si>
  <si>
    <t>修了した研修の名称</t>
    <rPh sb="0" eb="2">
      <t>シュウリョウ</t>
    </rPh>
    <rPh sb="4" eb="6">
      <t>ケンシュウ</t>
    </rPh>
    <rPh sb="7" eb="9">
      <t>メイショウ</t>
    </rPh>
    <phoneticPr fontId="5"/>
  </si>
  <si>
    <t>受講
年度</t>
    <rPh sb="0" eb="2">
      <t>ジュコウ</t>
    </rPh>
    <rPh sb="3" eb="5">
      <t>ネンド</t>
    </rPh>
    <phoneticPr fontId="54"/>
  </si>
  <si>
    <t>研修の
実施主体</t>
    <phoneticPr fontId="54"/>
  </si>
  <si>
    <t>常勤（人）</t>
    <rPh sb="0" eb="2">
      <t>ジョウキン</t>
    </rPh>
    <rPh sb="3" eb="4">
      <t>ニン</t>
    </rPh>
    <phoneticPr fontId="5"/>
  </si>
  <si>
    <t>非常勤（人）</t>
    <rPh sb="0" eb="3">
      <t>ヒジョウキン</t>
    </rPh>
    <rPh sb="4" eb="5">
      <t>ニン</t>
    </rPh>
    <phoneticPr fontId="5"/>
  </si>
  <si>
    <t>合計（人）</t>
    <rPh sb="0" eb="2">
      <t>ゴウケイ</t>
    </rPh>
    <rPh sb="3" eb="4">
      <t>ニン</t>
    </rPh>
    <phoneticPr fontId="5"/>
  </si>
  <si>
    <t>（0.5以上であること）　</t>
    <phoneticPr fontId="54"/>
  </si>
  <si>
    <t>常勤換算数</t>
    <rPh sb="0" eb="2">
      <t>ジョウキン</t>
    </rPh>
    <rPh sb="2" eb="4">
      <t>カンサン</t>
    </rPh>
    <rPh sb="4" eb="5">
      <t>スウ</t>
    </rPh>
    <phoneticPr fontId="5"/>
  </si>
  <si>
    <t>＜その他の職員＞</t>
    <rPh sb="3" eb="4">
      <t>タ</t>
    </rPh>
    <rPh sb="5" eb="7">
      <t>ショクイン</t>
    </rPh>
    <phoneticPr fontId="5"/>
  </si>
  <si>
    <t>研修の
実施主体</t>
    <phoneticPr fontId="54"/>
  </si>
  <si>
    <t>５　研修の実施</t>
    <rPh sb="2" eb="4">
      <t>ケンシュウ</t>
    </rPh>
    <rPh sb="5" eb="7">
      <t>ジッシ</t>
    </rPh>
    <phoneticPr fontId="54"/>
  </si>
  <si>
    <t>　直上により配置した者のいずれかにより、当該事業所等の従業者に対し、障害者に対する配慮等に関する研修を年１回以上行っている。</t>
    <phoneticPr fontId="54"/>
  </si>
  <si>
    <t>確認欄</t>
    <rPh sb="0" eb="2">
      <t>カクニン</t>
    </rPh>
    <rPh sb="2" eb="3">
      <t>ラン</t>
    </rPh>
    <phoneticPr fontId="54"/>
  </si>
  <si>
    <t>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rPh sb="0" eb="1">
      <t>チュウ</t>
    </rPh>
    <rPh sb="3" eb="5">
      <t>ケンシュウ</t>
    </rPh>
    <rPh sb="6" eb="8">
      <t>シュウリョウ</t>
    </rPh>
    <rPh sb="10" eb="12">
      <t>ショクイン</t>
    </rPh>
    <rPh sb="15" eb="18">
      <t>ショウガイシャ</t>
    </rPh>
    <rPh sb="18" eb="19">
      <t>マタ</t>
    </rPh>
    <rPh sb="20" eb="23">
      <t>ショウガイシャ</t>
    </rPh>
    <rPh sb="27" eb="28">
      <t>モノ</t>
    </rPh>
    <rPh sb="29" eb="30">
      <t>オヨ</t>
    </rPh>
    <rPh sb="34" eb="35">
      <t>タ</t>
    </rPh>
    <rPh sb="36" eb="38">
      <t>ショクイン</t>
    </rPh>
    <rPh sb="43" eb="45">
      <t>ジョウキン</t>
    </rPh>
    <rPh sb="45" eb="47">
      <t>カンサン</t>
    </rPh>
    <rPh sb="47" eb="49">
      <t>ホウホウ</t>
    </rPh>
    <rPh sb="56" eb="58">
      <t>イジョウ</t>
    </rPh>
    <rPh sb="59" eb="61">
      <t>ハイチ</t>
    </rPh>
    <phoneticPr fontId="5"/>
  </si>
  <si>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5"/>
  </si>
  <si>
    <t>注３　受講した研修の実施要綱、カリキュラム及び研修を修了したことを証明する書類等を添付してください。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5"/>
  </si>
  <si>
    <t>医療的ケア対応支援加算に係る届出書</t>
    <rPh sb="0" eb="3">
      <t>イリョウテキ</t>
    </rPh>
    <rPh sb="5" eb="7">
      <t>タイオウ</t>
    </rPh>
    <rPh sb="7" eb="9">
      <t>シエン</t>
    </rPh>
    <rPh sb="9" eb="11">
      <t>カサン</t>
    </rPh>
    <rPh sb="12" eb="13">
      <t>カカ</t>
    </rPh>
    <rPh sb="14" eb="16">
      <t>トドケデ</t>
    </rPh>
    <rPh sb="16" eb="17">
      <t>ショ</t>
    </rPh>
    <phoneticPr fontId="5"/>
  </si>
  <si>
    <t>　　２　届出に係る看護職員は、指定障害福祉サービス基準に規定されている常勤換算方法により配置が定めら
　　　れた員数の従業者に加えて配置されている者に限る。</t>
    <rPh sb="4" eb="5">
      <t>トド</t>
    </rPh>
    <rPh sb="5" eb="6">
      <t>デ</t>
    </rPh>
    <rPh sb="7" eb="8">
      <t>カカ</t>
    </rPh>
    <rPh sb="9" eb="11">
      <t>カンゴ</t>
    </rPh>
    <rPh sb="11" eb="13">
      <t>ショクイン</t>
    </rPh>
    <rPh sb="15" eb="17">
      <t>シテイ</t>
    </rPh>
    <rPh sb="17" eb="19">
      <t>ショウガイ</t>
    </rPh>
    <rPh sb="19" eb="21">
      <t>フクシ</t>
    </rPh>
    <rPh sb="25" eb="27">
      <t>キジュン</t>
    </rPh>
    <rPh sb="28" eb="30">
      <t>キテイ</t>
    </rPh>
    <rPh sb="35" eb="37">
      <t>ジョウキン</t>
    </rPh>
    <rPh sb="37" eb="39">
      <t>カンサン</t>
    </rPh>
    <rPh sb="39" eb="41">
      <t>ホウホウ</t>
    </rPh>
    <rPh sb="44" eb="46">
      <t>ハイチ</t>
    </rPh>
    <rPh sb="47" eb="48">
      <t>サダ</t>
    </rPh>
    <rPh sb="56" eb="58">
      <t>インスウ</t>
    </rPh>
    <rPh sb="59" eb="62">
      <t>ジュウギョウシャ</t>
    </rPh>
    <rPh sb="63" eb="64">
      <t>クワ</t>
    </rPh>
    <rPh sb="66" eb="68">
      <t>ハイチ</t>
    </rPh>
    <rPh sb="73" eb="74">
      <t>シャ</t>
    </rPh>
    <rPh sb="75" eb="76">
      <t>カギ</t>
    </rPh>
    <phoneticPr fontId="5"/>
  </si>
  <si>
    <t>強度行動障害者体験利用加算に係る届出書</t>
    <rPh sb="0" eb="2">
      <t>キョウド</t>
    </rPh>
    <rPh sb="2" eb="4">
      <t>コウドウ</t>
    </rPh>
    <rPh sb="4" eb="7">
      <t>ショウガイシャ</t>
    </rPh>
    <rPh sb="7" eb="9">
      <t>タイケン</t>
    </rPh>
    <rPh sb="9" eb="11">
      <t>リヨウ</t>
    </rPh>
    <rPh sb="11" eb="13">
      <t>カサン</t>
    </rPh>
    <rPh sb="14" eb="15">
      <t>カカ</t>
    </rPh>
    <rPh sb="16" eb="19">
      <t>トドケデショ</t>
    </rPh>
    <phoneticPr fontId="5"/>
  </si>
  <si>
    <t>強度行動障害支援者養成研修
（基礎研修）</t>
    <phoneticPr fontId="5"/>
  </si>
  <si>
    <r>
      <t>実践研修の終了者の数</t>
    </r>
    <r>
      <rPr>
        <sz val="8"/>
        <color theme="1"/>
        <rFont val="ＭＳ Ｐゴシック"/>
        <family val="3"/>
        <charset val="128"/>
      </rPr>
      <t>※１</t>
    </r>
    <rPh sb="0" eb="2">
      <t>ジッセン</t>
    </rPh>
    <rPh sb="2" eb="4">
      <t>ケンシュウ</t>
    </rPh>
    <rPh sb="5" eb="8">
      <t>シュウリョウシャ</t>
    </rPh>
    <rPh sb="9" eb="10">
      <t>カズ</t>
    </rPh>
    <phoneticPr fontId="5"/>
  </si>
  <si>
    <t>生活支援員の数</t>
    <phoneticPr fontId="5"/>
  </si>
  <si>
    <r>
      <t>基礎研修の終了者の
数及び割合</t>
    </r>
    <r>
      <rPr>
        <sz val="8"/>
        <color theme="1"/>
        <rFont val="ＭＳ Ｐゴシック"/>
        <family val="3"/>
        <charset val="128"/>
      </rPr>
      <t>※２</t>
    </r>
    <rPh sb="0" eb="2">
      <t>キソ</t>
    </rPh>
    <rPh sb="2" eb="4">
      <t>ケンシュウ</t>
    </rPh>
    <rPh sb="5" eb="8">
      <t>シュウリョウシャ</t>
    </rPh>
    <rPh sb="10" eb="11">
      <t>カズ</t>
    </rPh>
    <rPh sb="11" eb="12">
      <t>オヨ</t>
    </rPh>
    <rPh sb="13" eb="15">
      <t>ワリアイ</t>
    </rPh>
    <phoneticPr fontId="5"/>
  </si>
  <si>
    <t>（※１）サービス管理責任者又は生活支援員のうち１名以上が、強度行動障害支援者養成研修（実践研修）修了者
　　　　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48" eb="50">
      <t>シュウリョウ</t>
    </rPh>
    <rPh sb="50" eb="51">
      <t>モノ</t>
    </rPh>
    <phoneticPr fontId="5"/>
  </si>
  <si>
    <t>（※２）生活支援員のうち２０％以上が、強度行動障害支援者養成研修（基礎研修）修了者であること。</t>
    <rPh sb="35" eb="37">
      <t>ケンシュウ</t>
    </rPh>
    <phoneticPr fontId="5"/>
  </si>
  <si>
    <t>注１　「職員配置」欄は、サービス管理責任者又は生活支援員として従事する当該事業所の全ての職員に
　　ついて記載してください。
注２　「職種」欄は、サービス管理責任者又は生活支援員の別を記載してください（地域移行支援員や
　　世話人等は含まれません。）。
注３　サービス管理責任者と生活支援員を兼務する者については、同じ者であっても、サービス管理責任
　　者と生活支援員それぞれ別に記載してください。
注４　「研修の受講状況」欄には、①受講が修了又は受講中の場合は「有」を、②受講していない場合は
　　「無」を記載してください。</t>
    <rPh sb="101" eb="103">
      <t>チイキ</t>
    </rPh>
    <rPh sb="103" eb="105">
      <t>イコウ</t>
    </rPh>
    <phoneticPr fontId="5"/>
  </si>
  <si>
    <t>居住支援連携体制加算に係る届出書</t>
    <rPh sb="0" eb="2">
      <t>キョジュウ</t>
    </rPh>
    <rPh sb="2" eb="4">
      <t>シエン</t>
    </rPh>
    <rPh sb="4" eb="6">
      <t>レンケイ</t>
    </rPh>
    <rPh sb="6" eb="8">
      <t>タイセイ</t>
    </rPh>
    <rPh sb="8" eb="10">
      <t>カサン</t>
    </rPh>
    <rPh sb="11" eb="12">
      <t>カカ</t>
    </rPh>
    <phoneticPr fontId="5"/>
  </si>
  <si>
    <t>居住支援法人又は居住支援協議会との連携状況</t>
    <rPh sb="0" eb="2">
      <t>キョジュウ</t>
    </rPh>
    <rPh sb="2" eb="4">
      <t>シエン</t>
    </rPh>
    <rPh sb="4" eb="6">
      <t>ホウジン</t>
    </rPh>
    <rPh sb="6" eb="7">
      <t>マタ</t>
    </rPh>
    <rPh sb="8" eb="10">
      <t>キョジュウ</t>
    </rPh>
    <rPh sb="10" eb="12">
      <t>シエン</t>
    </rPh>
    <rPh sb="12" eb="15">
      <t>キョウギカイ</t>
    </rPh>
    <rPh sb="17" eb="19">
      <t>レンケイ</t>
    </rPh>
    <phoneticPr fontId="5"/>
  </si>
  <si>
    <t>居住支援法人又は居住支援協議会の名称</t>
    <rPh sb="0" eb="2">
      <t>キョジュウ</t>
    </rPh>
    <rPh sb="2" eb="4">
      <t>シエン</t>
    </rPh>
    <rPh sb="4" eb="6">
      <t>ホウジン</t>
    </rPh>
    <rPh sb="6" eb="7">
      <t>マタ</t>
    </rPh>
    <rPh sb="8" eb="10">
      <t>キョジュウ</t>
    </rPh>
    <rPh sb="10" eb="12">
      <t>シエン</t>
    </rPh>
    <rPh sb="12" eb="15">
      <t>キョウギカイ</t>
    </rPh>
    <phoneticPr fontId="5"/>
  </si>
  <si>
    <t>居住支援法人又は居住支援協議会の所在地</t>
    <rPh sb="0" eb="2">
      <t>キョジュウ</t>
    </rPh>
    <rPh sb="2" eb="4">
      <t>シエン</t>
    </rPh>
    <rPh sb="4" eb="6">
      <t>ホウジン</t>
    </rPh>
    <rPh sb="6" eb="7">
      <t>マタ</t>
    </rPh>
    <rPh sb="8" eb="10">
      <t>キョジュウ</t>
    </rPh>
    <rPh sb="10" eb="12">
      <t>シエン</t>
    </rPh>
    <rPh sb="12" eb="15">
      <t>キョウギカイ</t>
    </rPh>
    <phoneticPr fontId="5"/>
  </si>
  <si>
    <t>注２　居住支援法人又は居住支援協議会との連携の計画等を示す文書を添付してください。</t>
    <rPh sb="0" eb="1">
      <t>チュウ</t>
    </rPh>
    <rPh sb="3" eb="5">
      <t>キョジュウ</t>
    </rPh>
    <rPh sb="5" eb="7">
      <t>シエン</t>
    </rPh>
    <rPh sb="7" eb="9">
      <t>ホウジン</t>
    </rPh>
    <rPh sb="9" eb="10">
      <t>マタ</t>
    </rPh>
    <rPh sb="11" eb="13">
      <t>キョジュウ</t>
    </rPh>
    <rPh sb="13" eb="15">
      <t>シエン</t>
    </rPh>
    <rPh sb="15" eb="18">
      <t>キョウギカイ</t>
    </rPh>
    <rPh sb="20" eb="22">
      <t>レンケイ</t>
    </rPh>
    <rPh sb="23" eb="25">
      <t>ケイカク</t>
    </rPh>
    <rPh sb="25" eb="26">
      <t>トウ</t>
    </rPh>
    <rPh sb="27" eb="28">
      <t>シメ</t>
    </rPh>
    <rPh sb="29" eb="31">
      <t>ブンショ</t>
    </rPh>
    <rPh sb="32" eb="34">
      <t>テンプ</t>
    </rPh>
    <phoneticPr fontId="5"/>
  </si>
  <si>
    <t xml:space="preserve"> 　　年 　　月 　　日</t>
    <phoneticPr fontId="5"/>
  </si>
  <si>
    <r>
      <t>主任相談支援専門員配置加算に関する届出書</t>
    </r>
    <r>
      <rPr>
        <b/>
        <sz val="14"/>
        <color rgb="FFFF0000"/>
        <rFont val="HGSｺﾞｼｯｸM"/>
        <family val="3"/>
        <charset val="128"/>
      </rPr>
      <t>（相談支援事業所）</t>
    </r>
    <rPh sb="0" eb="2">
      <t>シュニン</t>
    </rPh>
    <rPh sb="2" eb="4">
      <t>ソウダン</t>
    </rPh>
    <rPh sb="4" eb="6">
      <t>シエン</t>
    </rPh>
    <rPh sb="6" eb="9">
      <t>センモンイン</t>
    </rPh>
    <rPh sb="9" eb="11">
      <t>ハイチ</t>
    </rPh>
    <rPh sb="11" eb="13">
      <t>カサン</t>
    </rPh>
    <rPh sb="14" eb="15">
      <t>カン</t>
    </rPh>
    <rPh sb="21" eb="23">
      <t>ソウダン</t>
    </rPh>
    <rPh sb="23" eb="25">
      <t>シエン</t>
    </rPh>
    <rPh sb="25" eb="28">
      <t>ジギョウショ</t>
    </rPh>
    <phoneticPr fontId="5"/>
  </si>
  <si>
    <t>１　事業所名</t>
    <phoneticPr fontId="5"/>
  </si>
  <si>
    <t>２　異動区分</t>
    <phoneticPr fontId="5"/>
  </si>
  <si>
    <t>４　修了者名</t>
    <rPh sb="4" eb="5">
      <t>シャ</t>
    </rPh>
    <phoneticPr fontId="5"/>
  </si>
  <si>
    <t>５　公表の有無</t>
    <rPh sb="2" eb="3">
      <t>オオヤケ</t>
    </rPh>
    <rPh sb="3" eb="4">
      <t>オモテ</t>
    </rPh>
    <rPh sb="5" eb="7">
      <t>ウム</t>
    </rPh>
    <phoneticPr fontId="5"/>
  </si>
  <si>
    <t>６　公表の方法</t>
    <rPh sb="2" eb="3">
      <t>オオヤケ</t>
    </rPh>
    <rPh sb="3" eb="4">
      <t>オモテ</t>
    </rPh>
    <rPh sb="5" eb="6">
      <t>カタ</t>
    </rPh>
    <rPh sb="6" eb="7">
      <t>ホウ</t>
    </rPh>
    <phoneticPr fontId="5"/>
  </si>
  <si>
    <t>①　基幹相談支援センターの委託を受けている、児童発達支援センターと一体的に運</t>
    <rPh sb="33" eb="36">
      <t>イッタイテキ</t>
    </rPh>
    <rPh sb="37" eb="38">
      <t>ウン</t>
    </rPh>
    <phoneticPr fontId="5"/>
  </si>
  <si>
    <t>　営している又は地域の相談支援の中核を担う機関として市町村長が認める指定特定</t>
    <rPh sb="1" eb="2">
      <t>エイ</t>
    </rPh>
    <phoneticPr fontId="5"/>
  </si>
  <si>
    <t>　（障害児）相談支援事業所である。</t>
    <phoneticPr fontId="5"/>
  </si>
  <si>
    <t>②　利用者に関する情報又はサービス提供に当たっての留意事項に係る伝達等を目的</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rPh sb="36" eb="38">
      <t>モクテキ</t>
    </rPh>
    <phoneticPr fontId="5"/>
  </si>
  <si>
    <t>　とした会議を定期的に開催している。</t>
    <rPh sb="4" eb="6">
      <t>カイギ</t>
    </rPh>
    <rPh sb="7" eb="10">
      <t>テイキテキ</t>
    </rPh>
    <rPh sb="11" eb="13">
      <t>カイサイ</t>
    </rPh>
    <phoneticPr fontId="5"/>
  </si>
  <si>
    <t>③　当該指定特定（障害児）相談支援事業所の新規に採用した全ての相談支援専門員</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5"/>
  </si>
  <si>
    <t>　に対し、主任相談支援専門員の同行による研修を実施している。</t>
    <rPh sb="5" eb="7">
      <t>シュニン</t>
    </rPh>
    <rPh sb="7" eb="11">
      <t>ソウダンシエン</t>
    </rPh>
    <rPh sb="11" eb="14">
      <t>センモンイン</t>
    </rPh>
    <rPh sb="15" eb="17">
      <t>ドウコウ</t>
    </rPh>
    <rPh sb="20" eb="22">
      <t>ケンシュウ</t>
    </rPh>
    <rPh sb="23" eb="25">
      <t>ジッシ</t>
    </rPh>
    <phoneticPr fontId="5"/>
  </si>
  <si>
    <t>④　当該指定特定（障害児）相談支援事業所の全ての相談支援専門員に対し、地域づ</t>
    <rPh sb="2" eb="4">
      <t>トウガイ</t>
    </rPh>
    <rPh sb="4" eb="6">
      <t>シテイ</t>
    </rPh>
    <rPh sb="6" eb="8">
      <t>トクテイ</t>
    </rPh>
    <rPh sb="9" eb="12">
      <t>ショウガイジ</t>
    </rPh>
    <rPh sb="13" eb="15">
      <t>ソウダン</t>
    </rPh>
    <rPh sb="15" eb="17">
      <t>シエン</t>
    </rPh>
    <rPh sb="17" eb="20">
      <t>ジギョウショ</t>
    </rPh>
    <rPh sb="21" eb="22">
      <t>スベ</t>
    </rPh>
    <rPh sb="24" eb="26">
      <t>ソウダン</t>
    </rPh>
    <rPh sb="26" eb="28">
      <t>シエン</t>
    </rPh>
    <rPh sb="28" eb="31">
      <t>センモンイン</t>
    </rPh>
    <rPh sb="32" eb="33">
      <t>タイ</t>
    </rPh>
    <rPh sb="35" eb="37">
      <t>チイキ</t>
    </rPh>
    <phoneticPr fontId="5"/>
  </si>
  <si>
    <t>　くり、人材育成、困難事例への対応などサービスの総合的かつ適切な利用支援等の</t>
    <rPh sb="34" eb="36">
      <t>シエン</t>
    </rPh>
    <rPh sb="36" eb="37">
      <t>ナド</t>
    </rPh>
    <phoneticPr fontId="5"/>
  </si>
  <si>
    <t>　援助技術の向上等を目的として指導、助言を行っている。</t>
    <rPh sb="21" eb="22">
      <t>オコナ</t>
    </rPh>
    <phoneticPr fontId="5"/>
  </si>
  <si>
    <t>⑤　基幹相談支援センターが実施する地域の相談支援事業者の人材育成や支援の質の</t>
    <rPh sb="2" eb="4">
      <t>キカン</t>
    </rPh>
    <rPh sb="4" eb="6">
      <t>ソウダン</t>
    </rPh>
    <phoneticPr fontId="5"/>
  </si>
  <si>
    <t>　向上のための取組の支援等を基幹相談支援センターの職員と共同で実施している。</t>
    <phoneticPr fontId="5"/>
  </si>
  <si>
    <t>⑥　基幹相談支援センターが実施する地域の相談支援事業者の人材育成や支援の質の</t>
    <rPh sb="2" eb="4">
      <t>キカン</t>
    </rPh>
    <rPh sb="4" eb="6">
      <t>ソウダン</t>
    </rPh>
    <phoneticPr fontId="5"/>
  </si>
  <si>
    <t>　向上のための取組の支援等について協力している。</t>
    <rPh sb="17" eb="19">
      <t>キョウリョク</t>
    </rPh>
    <phoneticPr fontId="5"/>
  </si>
  <si>
    <t>　（市町村が基幹相談支援センターを設置していない場合は、地域の相談支援の中核</t>
    <rPh sb="36" eb="38">
      <t>チュウカク</t>
    </rPh>
    <phoneticPr fontId="5"/>
  </si>
  <si>
    <t>　　機関が実施する取組について協力している。）</t>
    <phoneticPr fontId="5"/>
  </si>
  <si>
    <t>⑦　他の指定特定相談支援事業所、指定障害児相談支援事業所及び指定一般相談支援</t>
    <rPh sb="30" eb="32">
      <t>シテイ</t>
    </rPh>
    <phoneticPr fontId="5"/>
  </si>
  <si>
    <t>　　事業所の従業者に対して上記②～④に該当する業務を実施している。</t>
    <rPh sb="13" eb="15">
      <t>ジョウキ</t>
    </rPh>
    <rPh sb="19" eb="21">
      <t>ガイトウ</t>
    </rPh>
    <rPh sb="23" eb="25">
      <t>ギョウム</t>
    </rPh>
    <phoneticPr fontId="5"/>
  </si>
  <si>
    <t>　 （主任相談支援専門員配置加算（Ⅱ）においては任意。ただし、その場合であっても、自事業所に他の</t>
    <rPh sb="3" eb="16">
      <t>シュニンソウダンシエンセンモンインハイチカサン</t>
    </rPh>
    <rPh sb="24" eb="26">
      <t>ニンイ</t>
    </rPh>
    <rPh sb="33" eb="35">
      <t>バアイ</t>
    </rPh>
    <rPh sb="41" eb="42">
      <t>ジ</t>
    </rPh>
    <rPh sb="42" eb="45">
      <t>ジギョウショ</t>
    </rPh>
    <rPh sb="46" eb="47">
      <t>タ</t>
    </rPh>
    <phoneticPr fontId="5"/>
  </si>
  <si>
    <t>　 　職員が配置されていない等、②～④を自事業所内で実施することが困難な場合は必須。）</t>
    <phoneticPr fontId="5"/>
  </si>
  <si>
    <t>注　根拠となる修了証の写し、会議録、各種取組に関する記録等を別途添付すること。</t>
    <rPh sb="0" eb="1">
      <t>チュウ</t>
    </rPh>
    <rPh sb="2" eb="4">
      <t>コンキョ</t>
    </rPh>
    <phoneticPr fontId="5"/>
  </si>
  <si>
    <t>・主任相談支援専門員配置加算（Ⅰ）については、①～⑤、⑦がすべて「有」の場合算定可。</t>
    <rPh sb="1" eb="14">
      <t>シュニンソウダンシエンセンモンインハイチカサン</t>
    </rPh>
    <rPh sb="33" eb="34">
      <t>ア</t>
    </rPh>
    <rPh sb="36" eb="38">
      <t>バアイ</t>
    </rPh>
    <rPh sb="38" eb="40">
      <t>サンテイ</t>
    </rPh>
    <rPh sb="40" eb="41">
      <t>カ</t>
    </rPh>
    <phoneticPr fontId="5"/>
  </si>
  <si>
    <t>・主任相談支援専門員配置加算（Ⅱ）については、②～④、⑥がすべて「有」の場合算定可。</t>
    <rPh sb="1" eb="14">
      <t>シュニンソウダンシエンセンモンインハイチカサン</t>
    </rPh>
    <rPh sb="33" eb="34">
      <t>ア</t>
    </rPh>
    <rPh sb="36" eb="38">
      <t>バアイ</t>
    </rPh>
    <rPh sb="38" eb="40">
      <t>サンテイ</t>
    </rPh>
    <rPh sb="40" eb="41">
      <t>カ</t>
    </rPh>
    <phoneticPr fontId="5"/>
  </si>
  <si>
    <t>　ただし、自事業所での実施が困難と判断される場合は、⑦が「有」の場合に限り、②～④は</t>
    <rPh sb="22" eb="24">
      <t>バアイ</t>
    </rPh>
    <rPh sb="29" eb="30">
      <t>ア</t>
    </rPh>
    <rPh sb="32" eb="34">
      <t>バアイ</t>
    </rPh>
    <rPh sb="35" eb="36">
      <t>カギ</t>
    </rPh>
    <phoneticPr fontId="5"/>
  </si>
  <si>
    <t>　「無」であってもよい。</t>
    <phoneticPr fontId="54"/>
  </si>
  <si>
    <t>共同生活援助用</t>
    <rPh sb="0" eb="2">
      <t>キョウドウ</t>
    </rPh>
    <rPh sb="2" eb="4">
      <t>セイカツ</t>
    </rPh>
    <rPh sb="4" eb="6">
      <t>エンジョ</t>
    </rPh>
    <rPh sb="6" eb="7">
      <t>ヨウ</t>
    </rPh>
    <phoneticPr fontId="54"/>
  </si>
  <si>
    <t>ピアサポート実施加算に関する届出書（共同生活援助）</t>
    <rPh sb="6" eb="8">
      <t>ジッシ</t>
    </rPh>
    <rPh sb="8" eb="10">
      <t>カサン</t>
    </rPh>
    <rPh sb="11" eb="12">
      <t>カン</t>
    </rPh>
    <rPh sb="14" eb="16">
      <t>トドケデ</t>
    </rPh>
    <rPh sb="16" eb="17">
      <t>ショ</t>
    </rPh>
    <phoneticPr fontId="5"/>
  </si>
  <si>
    <t>３　算定要件</t>
    <rPh sb="2" eb="4">
      <t>サンテイ</t>
    </rPh>
    <rPh sb="4" eb="6">
      <t>ヨウケン</t>
    </rPh>
    <phoneticPr fontId="54"/>
  </si>
  <si>
    <t>自立生活支援加算（Ⅲ）の加算届出をし、受理されている。</t>
    <phoneticPr fontId="54"/>
  </si>
  <si>
    <t>確認</t>
    <rPh sb="0" eb="2">
      <t>カクニン</t>
    </rPh>
    <phoneticPr fontId="54"/>
  </si>
  <si>
    <t>４　障害者ピア
　サポート研修
　修了職員</t>
    <rPh sb="2" eb="5">
      <t>ショウガイシャ</t>
    </rPh>
    <rPh sb="13" eb="15">
      <t>ケンシュウ</t>
    </rPh>
    <rPh sb="17" eb="19">
      <t>シュウリョウ</t>
    </rPh>
    <rPh sb="19" eb="21">
      <t>ショクイン</t>
    </rPh>
    <phoneticPr fontId="5"/>
  </si>
  <si>
    <t>研修の
実施主体</t>
    <phoneticPr fontId="54"/>
  </si>
  <si>
    <t>　直上により配置した者のいずれかにより、当該指定共同生活援助等の従業者に対し、障害者に対する配慮等に関する研修を年１回以上行っている。</t>
    <rPh sb="24" eb="30">
      <t>キョウドウセイカツエンジョ</t>
    </rPh>
    <phoneticPr fontId="54"/>
  </si>
  <si>
    <t>注２　ピアサポート研修の課程を修了し、当該研修の事業を行った者から当該研修の課程を修了した旨の証明　
　　書の交付を受けた者を、指定共同生活援助事業所等の従業者として２名以上（当該２名以上のうち少なく
　　とも１名は障害者等とする。）配置している。（※別添組織体制図、勤務形態一覧表のとおり）</t>
    <rPh sb="0" eb="1">
      <t>チュウ</t>
    </rPh>
    <rPh sb="64" eb="75">
      <t>シテイキョウドウセイカツエンジョジギョウショ</t>
    </rPh>
    <rPh sb="97" eb="98">
      <t>スク</t>
    </rPh>
    <phoneticPr fontId="5"/>
  </si>
  <si>
    <t>注３　修了した研修の名称欄は「地域生活支援事業の障害者ピアサポート研修の基礎研修及び専門研修」等と
　　具体的に記載。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52" eb="55">
      <t>グタイテキ</t>
    </rPh>
    <rPh sb="56" eb="58">
      <t>キサイ</t>
    </rPh>
    <phoneticPr fontId="5"/>
  </si>
  <si>
    <t>注４　受講した研修の実施要綱、カリキュラム及び研修を修了したことを証明する書類等を添付してくださ
　　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5"/>
  </si>
  <si>
    <t>自立訓練（機能訓練）、自立訓練（生活訓練）、就労継続支援Ｂ型用</t>
    <rPh sb="0" eb="4">
      <t>ジリツクンレン</t>
    </rPh>
    <rPh sb="5" eb="7">
      <t>キノウ</t>
    </rPh>
    <rPh sb="7" eb="9">
      <t>クンレン</t>
    </rPh>
    <rPh sb="16" eb="18">
      <t>セイカツ</t>
    </rPh>
    <rPh sb="22" eb="24">
      <t>シュウロウ</t>
    </rPh>
    <rPh sb="24" eb="26">
      <t>ケイゾク</t>
    </rPh>
    <rPh sb="26" eb="28">
      <t>シエン</t>
    </rPh>
    <rPh sb="29" eb="30">
      <t>ガタ</t>
    </rPh>
    <rPh sb="30" eb="31">
      <t>ヨウ</t>
    </rPh>
    <phoneticPr fontId="54"/>
  </si>
  <si>
    <t>ピアサポート実施加算に関する届出書</t>
    <rPh sb="6" eb="8">
      <t>ジッシ</t>
    </rPh>
    <rPh sb="8" eb="10">
      <t>カサン</t>
    </rPh>
    <rPh sb="11" eb="12">
      <t>カン</t>
    </rPh>
    <rPh sb="14" eb="16">
      <t>トドケデ</t>
    </rPh>
    <rPh sb="16" eb="17">
      <t>ショ</t>
    </rPh>
    <phoneticPr fontId="5"/>
  </si>
  <si>
    <t>３　サービス費
　区分</t>
    <rPh sb="6" eb="7">
      <t>ヒ</t>
    </rPh>
    <rPh sb="9" eb="11">
      <t>クブン</t>
    </rPh>
    <phoneticPr fontId="5"/>
  </si>
  <si>
    <t>　直上により配置した者のいずれかにより、当該事業所等の従業者に対し、障害者に対する配慮等に関する研修を年１回以上行っている。</t>
    <phoneticPr fontId="54"/>
  </si>
  <si>
    <t>注２　ピアサポート研修の課程を修了し、当該研修の事業を行った者から当該研修の課程を修了した旨の証明
　　書の交付を受けた者を、指定自立訓練事業所、指定就労継続支援Ｂ型事業所等の従業者として２名以上
　　（当該２名以上のうち少なくとも１名は障害者等とする。）配置している。（※別添組織体制図、勤務形
　　態一覧表のとおり）</t>
    <rPh sb="0" eb="1">
      <t>チュウ</t>
    </rPh>
    <rPh sb="63" eb="65">
      <t>シテイ</t>
    </rPh>
    <rPh sb="65" eb="69">
      <t>ジリツクンレン</t>
    </rPh>
    <rPh sb="69" eb="72">
      <t>ジギョウショ</t>
    </rPh>
    <rPh sb="111" eb="112">
      <t>スク</t>
    </rPh>
    <phoneticPr fontId="5"/>
  </si>
  <si>
    <t>共同生活援助用</t>
    <rPh sb="0" eb="6">
      <t>キョウドウセイカツエンジョ</t>
    </rPh>
    <rPh sb="6" eb="7">
      <t>ヨウ</t>
    </rPh>
    <phoneticPr fontId="54"/>
  </si>
  <si>
    <t>退居後ピアサポート実施加算に関する届出書</t>
    <rPh sb="0" eb="2">
      <t>タイキョ</t>
    </rPh>
    <rPh sb="2" eb="3">
      <t>ゴ</t>
    </rPh>
    <rPh sb="9" eb="11">
      <t>ジッシ</t>
    </rPh>
    <rPh sb="11" eb="13">
      <t>カサン</t>
    </rPh>
    <rPh sb="14" eb="15">
      <t>カン</t>
    </rPh>
    <rPh sb="17" eb="19">
      <t>トドケデ</t>
    </rPh>
    <rPh sb="19" eb="20">
      <t>ショ</t>
    </rPh>
    <phoneticPr fontId="5"/>
  </si>
  <si>
    <t>３　障害者ピア
　サポート研修
　修了職員</t>
    <rPh sb="2" eb="5">
      <t>ショウガイシャ</t>
    </rPh>
    <rPh sb="13" eb="15">
      <t>ケンシュウ</t>
    </rPh>
    <rPh sb="17" eb="19">
      <t>シュウリョウ</t>
    </rPh>
    <rPh sb="19" eb="20">
      <t>ショク</t>
    </rPh>
    <rPh sb="20" eb="21">
      <t>イン</t>
    </rPh>
    <phoneticPr fontId="5"/>
  </si>
  <si>
    <t>研修の
実施主体</t>
    <phoneticPr fontId="54"/>
  </si>
  <si>
    <t>４　研修の実施</t>
    <rPh sb="2" eb="4">
      <t>ケンシュウ</t>
    </rPh>
    <rPh sb="5" eb="7">
      <t>ジッシ</t>
    </rPh>
    <phoneticPr fontId="54"/>
  </si>
  <si>
    <t>注２　ピアサポート研修の課程を修了し、当該研修の事業を行った者から当該研修の課程を修了した旨の証明
　　書の交付を受けた者を、指定共同生活援助事業所等の従業者として２名以上（当該２名以上のうち少なく
　　とも１名は障害者等とする。）配置している。（※別添組織体制図、勤務形態一覧表のとおり）</t>
    <rPh sb="0" eb="1">
      <t>チュウ</t>
    </rPh>
    <rPh sb="63" eb="74">
      <t>シテイキョウドウセイカツエンジョジギョウショ</t>
    </rPh>
    <rPh sb="96" eb="97">
      <t>スク</t>
    </rPh>
    <phoneticPr fontId="5"/>
  </si>
  <si>
    <t>年　　月　　日</t>
    <rPh sb="0" eb="1">
      <t>ネン</t>
    </rPh>
    <rPh sb="3" eb="4">
      <t>ツキ</t>
    </rPh>
    <rPh sb="6" eb="7">
      <t>ニチ</t>
    </rPh>
    <phoneticPr fontId="54"/>
  </si>
  <si>
    <t>高次脳機能障害者支援体制加算に関する届出書</t>
    <rPh sb="0" eb="5">
      <t>コウジノウキノウ</t>
    </rPh>
    <phoneticPr fontId="54"/>
  </si>
  <si>
    <r>
      <t>多機能型の実施　</t>
    </r>
    <r>
      <rPr>
        <sz val="8"/>
        <rFont val="HGｺﾞｼｯｸM"/>
        <family val="3"/>
        <charset val="128"/>
      </rPr>
      <t>※1</t>
    </r>
    <phoneticPr fontId="71"/>
  </si>
  <si>
    <t>有・無</t>
    <phoneticPr fontId="54"/>
  </si>
  <si>
    <r>
      <t xml:space="preserve">異　動　区　分 </t>
    </r>
    <r>
      <rPr>
        <sz val="8"/>
        <rFont val="HGｺﾞｼｯｸM"/>
        <family val="3"/>
        <charset val="128"/>
      </rPr>
      <t>※2</t>
    </r>
    <phoneticPr fontId="71"/>
  </si>
  <si>
    <t>当該事業所の前年度の平均実利用者数　(A)</t>
  </si>
  <si>
    <t>うち３０％　　　　　(B)＝ (A)×0.3</t>
    <phoneticPr fontId="54"/>
  </si>
  <si>
    <t>加算要件に該当する利用者の数 (C)＝(E)／(D)</t>
    <phoneticPr fontId="54"/>
  </si>
  <si>
    <t>(C)＞＝(B)</t>
    <phoneticPr fontId="54"/>
  </si>
  <si>
    <t xml:space="preserve"> 加算要件に該当する利用者の前年度利用日の合計 (E)</t>
    <rPh sb="10" eb="13">
      <t>リヨウシャ</t>
    </rPh>
    <rPh sb="21" eb="23">
      <t>ゴウケイ</t>
    </rPh>
    <phoneticPr fontId="54"/>
  </si>
  <si>
    <t xml:space="preserve"> 前年度の当該サービスの開所日数　　　　の合計 (D)</t>
    <rPh sb="5" eb="7">
      <t>トウガイ</t>
    </rPh>
    <rPh sb="21" eb="23">
      <t>ゴウケイ</t>
    </rPh>
    <phoneticPr fontId="54"/>
  </si>
  <si>
    <t>２　加配される従業者の配置状況</t>
    <rPh sb="11" eb="13">
      <t>ハイチ</t>
    </rPh>
    <phoneticPr fontId="54"/>
  </si>
  <si>
    <t>利用者数 (A)　÷　50　＝ (F)</t>
    <phoneticPr fontId="54"/>
  </si>
  <si>
    <t>加配される従業者の数 (G)</t>
    <phoneticPr fontId="54"/>
  </si>
  <si>
    <t>(G)＞＝(F)</t>
    <phoneticPr fontId="54"/>
  </si>
  <si>
    <t>３　加配される従業者の要件</t>
    <rPh sb="11" eb="13">
      <t>ヨウケン</t>
    </rPh>
    <phoneticPr fontId="54"/>
  </si>
  <si>
    <t>加配される従業者の氏名</t>
    <phoneticPr fontId="54"/>
  </si>
  <si>
    <t>加配される従業者の研修の受講状況</t>
    <rPh sb="9" eb="11">
      <t>ケンシュウ</t>
    </rPh>
    <rPh sb="12" eb="14">
      <t>ジュコウ</t>
    </rPh>
    <rPh sb="14" eb="16">
      <t>ジョウキョウ</t>
    </rPh>
    <phoneticPr fontId="54"/>
  </si>
  <si>
    <t>高次脳機能障害支援養成研修　（実践研修）
又は
上記に準ずるものとして、同研修における研修内容と同等のものとして都道府県知事が認める研修</t>
    <rPh sb="15" eb="17">
      <t>ジッセン</t>
    </rPh>
    <rPh sb="17" eb="19">
      <t>ケンシュウ</t>
    </rPh>
    <rPh sb="21" eb="22">
      <t>マタ</t>
    </rPh>
    <rPh sb="24" eb="26">
      <t>ジョウキ</t>
    </rPh>
    <rPh sb="27" eb="28">
      <t>ジュン</t>
    </rPh>
    <rPh sb="36" eb="37">
      <t>ドウ</t>
    </rPh>
    <rPh sb="37" eb="39">
      <t>ケンシュウ</t>
    </rPh>
    <rPh sb="43" eb="45">
      <t>ケンシュウ</t>
    </rPh>
    <rPh sb="45" eb="47">
      <t>ナイヨウ</t>
    </rPh>
    <rPh sb="48" eb="50">
      <t>ドウトウ</t>
    </rPh>
    <rPh sb="56" eb="60">
      <t>トドウフケン</t>
    </rPh>
    <rPh sb="60" eb="62">
      <t>チジ</t>
    </rPh>
    <rPh sb="63" eb="64">
      <t>ミト</t>
    </rPh>
    <rPh sb="66" eb="68">
      <t>ケンシュウ</t>
    </rPh>
    <phoneticPr fontId="54"/>
  </si>
  <si>
    <t>直上により配置した者のいずれかにより、当該指定共同生活援助事業所又は指定外部サービス利用型共同生活援助事業所の従業者に対し、障害者に対する配慮等に関する研修を年１回以上行っている。</t>
    <phoneticPr fontId="54"/>
  </si>
  <si>
    <t>　　　</t>
    <phoneticPr fontId="71"/>
  </si>
  <si>
    <t>　　年　　月　　日</t>
    <rPh sb="2" eb="3">
      <t>ネン</t>
    </rPh>
    <rPh sb="5" eb="6">
      <t>ツキ</t>
    </rPh>
    <rPh sb="8" eb="9">
      <t>ヒ</t>
    </rPh>
    <phoneticPr fontId="54"/>
  </si>
  <si>
    <t>自立生活支援加算（Ⅲ）に関する届出書（移行支援住居の届出）</t>
    <rPh sb="0" eb="2">
      <t>ジリツ</t>
    </rPh>
    <rPh sb="2" eb="4">
      <t>セイカツ</t>
    </rPh>
    <rPh sb="4" eb="6">
      <t>シエン</t>
    </rPh>
    <rPh sb="6" eb="8">
      <t>カサン</t>
    </rPh>
    <rPh sb="12" eb="13">
      <t>カン</t>
    </rPh>
    <rPh sb="15" eb="17">
      <t>トドケデ</t>
    </rPh>
    <rPh sb="17" eb="18">
      <t>ショ</t>
    </rPh>
    <rPh sb="19" eb="25">
      <t>イコウシエンジュウキョ</t>
    </rPh>
    <rPh sb="26" eb="28">
      <t>トドケデ</t>
    </rPh>
    <phoneticPr fontId="5"/>
  </si>
  <si>
    <t>１．人員配置体制の確認</t>
    <rPh sb="9" eb="11">
      <t>カクニン</t>
    </rPh>
    <phoneticPr fontId="54"/>
  </si>
  <si>
    <t>指定障害福祉サービス基準第208条第１項第３号の規定により指定共同生活援助事業所に置くべきサービス管理責任者に加え、専ら移行支援住居に入居する利用者（以下「移行支援入居者」という。）に対する支援に従事するサービス管理責任者であって、かつ、社会福祉士又は精神保健福祉士の資格を有するものを一以上（当該指定共同生活援助事業所における移行支援入居者の数の合計が八以上の場合にあっては、一に、移行支援入居者の数が七を超えて七又はその端数を増すごとに一を加えて得た数以上）配置していること。</t>
    <phoneticPr fontId="54"/>
  </si>
  <si>
    <t>⑴</t>
    <phoneticPr fontId="5"/>
  </si>
  <si>
    <t>一人目</t>
    <rPh sb="0" eb="2">
      <t>ヒトリ</t>
    </rPh>
    <rPh sb="2" eb="3">
      <t>メ</t>
    </rPh>
    <phoneticPr fontId="54"/>
  </si>
  <si>
    <t>氏名</t>
    <rPh sb="0" eb="2">
      <t>シメイ</t>
    </rPh>
    <phoneticPr fontId="54"/>
  </si>
  <si>
    <t>社会福祉士又は精神保健福祉士の資格要件の確認</t>
    <phoneticPr fontId="54"/>
  </si>
  <si>
    <t>当該事業所内の世話人又は生活支援員との兼務の有無</t>
    <rPh sb="0" eb="2">
      <t>トウガイ</t>
    </rPh>
    <rPh sb="2" eb="5">
      <t>ジギョウショ</t>
    </rPh>
    <rPh sb="5" eb="6">
      <t>ナイ</t>
    </rPh>
    <rPh sb="7" eb="10">
      <t>セワニン</t>
    </rPh>
    <rPh sb="10" eb="11">
      <t>マタ</t>
    </rPh>
    <rPh sb="12" eb="14">
      <t>セイカツ</t>
    </rPh>
    <rPh sb="14" eb="17">
      <t>シエンイン</t>
    </rPh>
    <rPh sb="19" eb="21">
      <t>ケンム</t>
    </rPh>
    <rPh sb="22" eb="24">
      <t>ウム</t>
    </rPh>
    <phoneticPr fontId="54"/>
  </si>
  <si>
    <t>二人目</t>
    <rPh sb="0" eb="2">
      <t>フタリ</t>
    </rPh>
    <rPh sb="2" eb="3">
      <t>メ</t>
    </rPh>
    <phoneticPr fontId="54"/>
  </si>
  <si>
    <t>⑵</t>
    <phoneticPr fontId="54"/>
  </si>
  <si>
    <t>配置割合　（別添にて確認）</t>
    <rPh sb="0" eb="2">
      <t>ハイチ</t>
    </rPh>
    <rPh sb="2" eb="4">
      <t>ワリアイ</t>
    </rPh>
    <rPh sb="6" eb="8">
      <t>ベッテン</t>
    </rPh>
    <rPh sb="10" eb="12">
      <t>カクニン</t>
    </rPh>
    <phoneticPr fontId="54"/>
  </si>
  <si>
    <t>配置割合の基準を満たす
確認の可否</t>
    <rPh sb="0" eb="4">
      <t>ハイチワリアイ</t>
    </rPh>
    <rPh sb="5" eb="7">
      <t>キジュン</t>
    </rPh>
    <rPh sb="8" eb="9">
      <t>ミ</t>
    </rPh>
    <rPh sb="12" eb="14">
      <t>カクニン</t>
    </rPh>
    <rPh sb="15" eb="17">
      <t>カヒ</t>
    </rPh>
    <phoneticPr fontId="54"/>
  </si>
  <si>
    <t>２．移行支援住居として登録する共同生活住居</t>
    <rPh sb="2" eb="8">
      <t>イコウシエンジュウキョ</t>
    </rPh>
    <rPh sb="11" eb="13">
      <t>トウロク</t>
    </rPh>
    <rPh sb="15" eb="17">
      <t>キョウドウ</t>
    </rPh>
    <rPh sb="17" eb="19">
      <t>セイカツ</t>
    </rPh>
    <rPh sb="19" eb="21">
      <t>ジュウキョ</t>
    </rPh>
    <phoneticPr fontId="54"/>
  </si>
  <si>
    <t>指定申請書　付表６の共同生活住居又は
サテライト型住居の番号及び名称</t>
    <rPh sb="16" eb="17">
      <t>マタ</t>
    </rPh>
    <rPh sb="24" eb="25">
      <t>ガタ</t>
    </rPh>
    <rPh sb="25" eb="27">
      <t>ジュウキョ</t>
    </rPh>
    <phoneticPr fontId="54"/>
  </si>
  <si>
    <t>定員</t>
    <rPh sb="0" eb="2">
      <t>テイイン</t>
    </rPh>
    <phoneticPr fontId="54"/>
  </si>
  <si>
    <t>入居者数</t>
    <rPh sb="0" eb="3">
      <t>ニュウキョシャ</t>
    </rPh>
    <rPh sb="3" eb="4">
      <t>スウ</t>
    </rPh>
    <phoneticPr fontId="54"/>
  </si>
  <si>
    <t>住居①</t>
    <rPh sb="0" eb="2">
      <t>ジュウキョ</t>
    </rPh>
    <phoneticPr fontId="54"/>
  </si>
  <si>
    <t>住居</t>
    <rPh sb="0" eb="2">
      <t>ジュウキョ</t>
    </rPh>
    <phoneticPr fontId="5"/>
  </si>
  <si>
    <t>サテライト①</t>
    <phoneticPr fontId="54"/>
  </si>
  <si>
    <t>サテライト②</t>
    <phoneticPr fontId="54"/>
  </si>
  <si>
    <t>住居②</t>
    <rPh sb="0" eb="2">
      <t>ジュウキョ</t>
    </rPh>
    <phoneticPr fontId="54"/>
  </si>
  <si>
    <t>サテライト①</t>
    <phoneticPr fontId="54"/>
  </si>
  <si>
    <t>住居③</t>
    <rPh sb="0" eb="2">
      <t>ジュウキョ</t>
    </rPh>
    <phoneticPr fontId="54"/>
  </si>
  <si>
    <t>サテライト①</t>
    <phoneticPr fontId="54"/>
  </si>
  <si>
    <t>サテライト②</t>
    <phoneticPr fontId="54"/>
  </si>
  <si>
    <t>住居④</t>
    <rPh sb="0" eb="2">
      <t>ジュウキョ</t>
    </rPh>
    <phoneticPr fontId="54"/>
  </si>
  <si>
    <t>サテライト①</t>
    <phoneticPr fontId="54"/>
  </si>
  <si>
    <t>※添付書類：社会福祉士又は精神保健福祉士の資格証</t>
    <rPh sb="1" eb="3">
      <t>テンプ</t>
    </rPh>
    <rPh sb="3" eb="5">
      <t>ショルイ</t>
    </rPh>
    <rPh sb="21" eb="23">
      <t>シカク</t>
    </rPh>
    <rPh sb="23" eb="24">
      <t>ショウ</t>
    </rPh>
    <phoneticPr fontId="54"/>
  </si>
  <si>
    <t>（別紙）</t>
    <rPh sb="1" eb="3">
      <t>ベッシ</t>
    </rPh>
    <phoneticPr fontId="5"/>
  </si>
  <si>
    <t>令和</t>
    <rPh sb="0" eb="2">
      <t>レイワ</t>
    </rPh>
    <phoneticPr fontId="135"/>
  </si>
  <si>
    <t>年</t>
    <rPh sb="0" eb="1">
      <t>ネン</t>
    </rPh>
    <phoneticPr fontId="135"/>
  </si>
  <si>
    <t>月</t>
    <rPh sb="0" eb="1">
      <t>ツキ</t>
    </rPh>
    <phoneticPr fontId="135"/>
  </si>
  <si>
    <t>日</t>
    <rPh sb="0" eb="1">
      <t>ニチ</t>
    </rPh>
    <phoneticPr fontId="135"/>
  </si>
  <si>
    <t>○</t>
  </si>
  <si>
    <t>１　事業者名等</t>
    <rPh sb="2" eb="5">
      <t>ジギョウシャ</t>
    </rPh>
    <rPh sb="5" eb="6">
      <t>メイ</t>
    </rPh>
    <rPh sb="6" eb="7">
      <t>トウ</t>
    </rPh>
    <phoneticPr fontId="135"/>
  </si>
  <si>
    <t>２　事業所類型</t>
    <rPh sb="2" eb="5">
      <t>ジギョウショ</t>
    </rPh>
    <rPh sb="5" eb="7">
      <t>ルイケイ</t>
    </rPh>
    <phoneticPr fontId="135"/>
  </si>
  <si>
    <t>法人名</t>
    <rPh sb="0" eb="2">
      <t>ホウジン</t>
    </rPh>
    <rPh sb="2" eb="3">
      <t>メイ</t>
    </rPh>
    <phoneticPr fontId="135"/>
  </si>
  <si>
    <t>介護サービス包括型</t>
    <rPh sb="0" eb="2">
      <t>カイゴ</t>
    </rPh>
    <rPh sb="6" eb="8">
      <t>ホウカツ</t>
    </rPh>
    <rPh sb="8" eb="9">
      <t>ガタ</t>
    </rPh>
    <phoneticPr fontId="135"/>
  </si>
  <si>
    <t>事業所名</t>
    <rPh sb="0" eb="3">
      <t>ジギョウショ</t>
    </rPh>
    <rPh sb="3" eb="4">
      <t>メイ</t>
    </rPh>
    <phoneticPr fontId="135"/>
  </si>
  <si>
    <t>外部サービス利用型</t>
    <rPh sb="0" eb="2">
      <t>ガイブ</t>
    </rPh>
    <rPh sb="6" eb="9">
      <t>リヨウガタ</t>
    </rPh>
    <phoneticPr fontId="135"/>
  </si>
  <si>
    <t>事業所番号</t>
    <rPh sb="0" eb="3">
      <t>ジギョウショ</t>
    </rPh>
    <rPh sb="3" eb="5">
      <t>バンゴウ</t>
    </rPh>
    <phoneticPr fontId="135"/>
  </si>
  <si>
    <t>定員</t>
    <rPh sb="0" eb="2">
      <t>テイイン</t>
    </rPh>
    <phoneticPr fontId="135"/>
  </si>
  <si>
    <t>名</t>
    <rPh sb="0" eb="1">
      <t>メイ</t>
    </rPh>
    <phoneticPr fontId="135"/>
  </si>
  <si>
    <t>※１　該当する類型の欄のプルダウンで○を選択する</t>
    <phoneticPr fontId="5"/>
  </si>
  <si>
    <t>３　運営状況</t>
    <rPh sb="2" eb="4">
      <t>ウンエイ</t>
    </rPh>
    <rPh sb="4" eb="6">
      <t>ジョウキョウ</t>
    </rPh>
    <phoneticPr fontId="135"/>
  </si>
  <si>
    <t>４　想定される利用者の障害支援区分と人数</t>
    <rPh sb="2" eb="4">
      <t>ソウテイ</t>
    </rPh>
    <rPh sb="7" eb="10">
      <t>リヨウシャ</t>
    </rPh>
    <rPh sb="11" eb="13">
      <t>ショウガイ</t>
    </rPh>
    <rPh sb="13" eb="15">
      <t>シエン</t>
    </rPh>
    <rPh sb="15" eb="17">
      <t>クブン</t>
    </rPh>
    <rPh sb="18" eb="20">
      <t>ニンズウ</t>
    </rPh>
    <phoneticPr fontId="135"/>
  </si>
  <si>
    <t>①新設又は増改築等の時点から６か月未満</t>
    <phoneticPr fontId="135"/>
  </si>
  <si>
    <t>区分１以下</t>
    <rPh sb="0" eb="2">
      <t>クブン</t>
    </rPh>
    <rPh sb="3" eb="5">
      <t>イカ</t>
    </rPh>
    <phoneticPr fontId="135"/>
  </si>
  <si>
    <t>区分４</t>
    <rPh sb="0" eb="2">
      <t>クブン</t>
    </rPh>
    <phoneticPr fontId="135"/>
  </si>
  <si>
    <t>②新設又は増改築等の時点から６か月以上１年未満</t>
    <phoneticPr fontId="135"/>
  </si>
  <si>
    <t>区分２</t>
    <rPh sb="0" eb="2">
      <t>クブン</t>
    </rPh>
    <phoneticPr fontId="135"/>
  </si>
  <si>
    <t>区分５</t>
    <rPh sb="0" eb="2">
      <t>クブン</t>
    </rPh>
    <phoneticPr fontId="135"/>
  </si>
  <si>
    <t>③新設又は増改築等の時点から１年以上</t>
    <rPh sb="8" eb="9">
      <t>トウ</t>
    </rPh>
    <phoneticPr fontId="135"/>
  </si>
  <si>
    <t>区分３</t>
    <rPh sb="0" eb="2">
      <t>クブン</t>
    </rPh>
    <phoneticPr fontId="135"/>
  </si>
  <si>
    <t>区分６</t>
    <rPh sb="0" eb="2">
      <t>クブン</t>
    </rPh>
    <phoneticPr fontId="135"/>
  </si>
  <si>
    <t>※２　該当する欄のプルダウンで○を選択する</t>
    <phoneticPr fontId="5"/>
  </si>
  <si>
    <t>合計</t>
    <rPh sb="0" eb="2">
      <t>ゴウケイ</t>
    </rPh>
    <phoneticPr fontId="135"/>
  </si>
  <si>
    <t>※３　①の場合は４のみ入力、②又は③の場合は５のみ入力すること</t>
    <phoneticPr fontId="5"/>
  </si>
  <si>
    <t>５　移行支援住居における前年度の平均利用者数</t>
    <rPh sb="2" eb="4">
      <t>イコウ</t>
    </rPh>
    <rPh sb="4" eb="6">
      <t>シエン</t>
    </rPh>
    <rPh sb="6" eb="8">
      <t>ジュウキョ</t>
    </rPh>
    <rPh sb="12" eb="15">
      <t>ゼンネンド</t>
    </rPh>
    <rPh sb="16" eb="18">
      <t>ヘイキン</t>
    </rPh>
    <rPh sb="18" eb="20">
      <t>リヨウ</t>
    </rPh>
    <rPh sb="20" eb="21">
      <t>シャ</t>
    </rPh>
    <rPh sb="21" eb="22">
      <t>スウ</t>
    </rPh>
    <phoneticPr fontId="135"/>
  </si>
  <si>
    <t>開所日数</t>
    <rPh sb="0" eb="2">
      <t>カイショ</t>
    </rPh>
    <rPh sb="2" eb="4">
      <t>ニッスウ</t>
    </rPh>
    <phoneticPr fontId="135"/>
  </si>
  <si>
    <t>延べ利用人数</t>
    <rPh sb="0" eb="1">
      <t>ノ</t>
    </rPh>
    <rPh sb="2" eb="4">
      <t>リヨウ</t>
    </rPh>
    <rPh sb="4" eb="6">
      <t>ニンズウ</t>
    </rPh>
    <phoneticPr fontId="135"/>
  </si>
  <si>
    <t>計</t>
    <rPh sb="0" eb="1">
      <t>ケイ</t>
    </rPh>
    <phoneticPr fontId="135"/>
  </si>
  <si>
    <t>４月</t>
    <rPh sb="1" eb="2">
      <t>ガツ</t>
    </rPh>
    <phoneticPr fontId="135"/>
  </si>
  <si>
    <t>５月</t>
    <rPh sb="1" eb="2">
      <t>ガツ</t>
    </rPh>
    <phoneticPr fontId="135"/>
  </si>
  <si>
    <t>６月</t>
    <rPh sb="1" eb="2">
      <t>ガツ</t>
    </rPh>
    <phoneticPr fontId="135"/>
  </si>
  <si>
    <t>７月</t>
    <rPh sb="1" eb="2">
      <t>ガツ</t>
    </rPh>
    <phoneticPr fontId="135"/>
  </si>
  <si>
    <t>８月</t>
    <rPh sb="1" eb="2">
      <t>ガツ</t>
    </rPh>
    <phoneticPr fontId="135"/>
  </si>
  <si>
    <t>９月</t>
    <rPh sb="1" eb="2">
      <t>ガツ</t>
    </rPh>
    <phoneticPr fontId="135"/>
  </si>
  <si>
    <t>10月</t>
    <rPh sb="2" eb="3">
      <t>ガツ</t>
    </rPh>
    <phoneticPr fontId="135"/>
  </si>
  <si>
    <t>11月</t>
    <rPh sb="2" eb="3">
      <t>ガツ</t>
    </rPh>
    <phoneticPr fontId="135"/>
  </si>
  <si>
    <t>12月</t>
    <rPh sb="2" eb="3">
      <t>ガツ</t>
    </rPh>
    <phoneticPr fontId="135"/>
  </si>
  <si>
    <t>１月</t>
    <rPh sb="1" eb="2">
      <t>ガツ</t>
    </rPh>
    <phoneticPr fontId="135"/>
  </si>
  <si>
    <t>２月</t>
    <rPh sb="1" eb="2">
      <t>ガツ</t>
    </rPh>
    <phoneticPr fontId="135"/>
  </si>
  <si>
    <t>３月</t>
    <rPh sb="1" eb="2">
      <t>ガツ</t>
    </rPh>
    <phoneticPr fontId="135"/>
  </si>
  <si>
    <t>平均利用者数</t>
    <rPh sb="0" eb="2">
      <t>ヘイキン</t>
    </rPh>
    <rPh sb="2" eb="4">
      <t>リヨウ</t>
    </rPh>
    <rPh sb="4" eb="5">
      <t>シャ</t>
    </rPh>
    <rPh sb="5" eb="6">
      <t>スウ</t>
    </rPh>
    <phoneticPr fontId="135"/>
  </si>
  <si>
    <r>
      <t>※４　「新設又は増改築等の時点から６か月未満」の場合は</t>
    </r>
    <r>
      <rPr>
        <b/>
        <u/>
        <sz val="6"/>
        <color theme="1"/>
        <rFont val="ＭＳ ゴシック"/>
        <family val="3"/>
        <charset val="128"/>
      </rPr>
      <t>入力不要</t>
    </r>
    <rPh sb="24" eb="26">
      <t>バアイ</t>
    </rPh>
    <rPh sb="27" eb="29">
      <t>ニュウリョク</t>
    </rPh>
    <rPh sb="29" eb="31">
      <t>フヨウ</t>
    </rPh>
    <phoneticPr fontId="132"/>
  </si>
  <si>
    <r>
      <t>※５　「新設又は増改築等の時点から６か月以上１年未満」の場合は、</t>
    </r>
    <r>
      <rPr>
        <b/>
        <u/>
        <sz val="6"/>
        <color theme="1"/>
        <rFont val="ＭＳ ゴシック"/>
        <family val="3"/>
        <charset val="128"/>
      </rPr>
      <t>直近６か月分を入力</t>
    </r>
    <rPh sb="28" eb="30">
      <t>バアイ</t>
    </rPh>
    <rPh sb="32" eb="34">
      <t>チョッキン</t>
    </rPh>
    <rPh sb="36" eb="37">
      <t>ツキ</t>
    </rPh>
    <rPh sb="37" eb="38">
      <t>ブン</t>
    </rPh>
    <rPh sb="39" eb="41">
      <t>ニュウリョク</t>
    </rPh>
    <phoneticPr fontId="132"/>
  </si>
  <si>
    <r>
      <t>※６　「新設又は増改築の時点から１年以上」の場合は</t>
    </r>
    <r>
      <rPr>
        <b/>
        <u/>
        <sz val="6"/>
        <color theme="1"/>
        <rFont val="ＭＳ ゴシック"/>
        <family val="3"/>
        <charset val="128"/>
      </rPr>
      <t>直近１年分又は前年度分を入力</t>
    </r>
    <rPh sb="22" eb="24">
      <t>バアイ</t>
    </rPh>
    <rPh sb="25" eb="27">
      <t>チョッキン</t>
    </rPh>
    <rPh sb="28" eb="30">
      <t>ネンブン</t>
    </rPh>
    <rPh sb="30" eb="31">
      <t>マタ</t>
    </rPh>
    <rPh sb="32" eb="35">
      <t>ゼンネンド</t>
    </rPh>
    <rPh sb="35" eb="36">
      <t>ブン</t>
    </rPh>
    <rPh sb="37" eb="39">
      <t>ニュウリョク</t>
    </rPh>
    <phoneticPr fontId="132"/>
  </si>
  <si>
    <t>※７　利用者が入居した日は含み、退去した日は含めない。</t>
    <rPh sb="3" eb="5">
      <t>リヨウ</t>
    </rPh>
    <rPh sb="5" eb="6">
      <t>シャ</t>
    </rPh>
    <rPh sb="7" eb="9">
      <t>ニュウキョ</t>
    </rPh>
    <rPh sb="11" eb="12">
      <t>ヒ</t>
    </rPh>
    <rPh sb="13" eb="14">
      <t>フク</t>
    </rPh>
    <rPh sb="16" eb="18">
      <t>タイキョ</t>
    </rPh>
    <rPh sb="20" eb="21">
      <t>ヒ</t>
    </rPh>
    <rPh sb="22" eb="23">
      <t>フク</t>
    </rPh>
    <phoneticPr fontId="5"/>
  </si>
  <si>
    <t>※８　個人単位で居宅介護等を利用している利用者がいる場合は、職員配置状況確認調査票の「個人居宅介護利用者（再掲）」欄に人数を入力し、職員配置状況確認調査票</t>
    <rPh sb="3" eb="5">
      <t>コジン</t>
    </rPh>
    <rPh sb="5" eb="7">
      <t>タンイ</t>
    </rPh>
    <rPh sb="8" eb="10">
      <t>キョタク</t>
    </rPh>
    <rPh sb="10" eb="12">
      <t>カイゴ</t>
    </rPh>
    <rPh sb="12" eb="13">
      <t>トウ</t>
    </rPh>
    <rPh sb="14" eb="16">
      <t>リヨウ</t>
    </rPh>
    <phoneticPr fontId="135"/>
  </si>
  <si>
    <t>　　　で計算された必要配置数に基づいて人員を配置すること</t>
    <rPh sb="4" eb="6">
      <t>ケイサン</t>
    </rPh>
    <rPh sb="9" eb="11">
      <t>ヒツヨウ</t>
    </rPh>
    <rPh sb="11" eb="13">
      <t>ハイチ</t>
    </rPh>
    <rPh sb="13" eb="14">
      <t>スウ</t>
    </rPh>
    <rPh sb="15" eb="16">
      <t>モト</t>
    </rPh>
    <phoneticPr fontId="135"/>
  </si>
  <si>
    <t>６　必要なサービス管理責任者の人員配置</t>
    <rPh sb="2" eb="4">
      <t>ヒツヨウ</t>
    </rPh>
    <rPh sb="9" eb="14">
      <t>カンリセキニンシャ</t>
    </rPh>
    <rPh sb="15" eb="17">
      <t>ジンイン</t>
    </rPh>
    <rPh sb="17" eb="19">
      <t>ハイチ</t>
    </rPh>
    <phoneticPr fontId="5"/>
  </si>
  <si>
    <t>７　実際のサービス管理責任者の人員配置</t>
    <rPh sb="2" eb="4">
      <t>ジッサイ</t>
    </rPh>
    <rPh sb="9" eb="14">
      <t>カンリセキニンシャ</t>
    </rPh>
    <rPh sb="15" eb="17">
      <t>ジンイン</t>
    </rPh>
    <rPh sb="17" eb="19">
      <t>ハイチ</t>
    </rPh>
    <phoneticPr fontId="5"/>
  </si>
  <si>
    <t>サービス管理責任者</t>
    <rPh sb="4" eb="9">
      <t>カンリセキニンシャ</t>
    </rPh>
    <phoneticPr fontId="5"/>
  </si>
  <si>
    <t>８　移行支援住居におけるサービス管理責任者の配置要件の可否</t>
    <rPh sb="2" eb="8">
      <t>イコウシエンジュウキョ</t>
    </rPh>
    <rPh sb="27" eb="29">
      <t>カヒ</t>
    </rPh>
    <phoneticPr fontId="54"/>
  </si>
  <si>
    <t>※１　該当する類型の欄のプルダウンで○を選択する</t>
    <phoneticPr fontId="5"/>
  </si>
  <si>
    <t>①新設又は増改築等の時点から６か月未満</t>
    <phoneticPr fontId="135"/>
  </si>
  <si>
    <t>②新設又は増改築等の時点から６か月以上１年未満</t>
    <phoneticPr fontId="135"/>
  </si>
  <si>
    <t>※２　該当する欄のプルダウンで○を選択する</t>
    <phoneticPr fontId="5"/>
  </si>
  <si>
    <t>月</t>
    <rPh sb="0" eb="1">
      <t>ゲツ</t>
    </rPh>
    <phoneticPr fontId="5"/>
  </si>
  <si>
    <t>日</t>
    <rPh sb="0" eb="1">
      <t>ニチ</t>
    </rPh>
    <phoneticPr fontId="5"/>
  </si>
  <si>
    <t>障害者支援施設等感染対策向上加算に関する届出書</t>
    <rPh sb="0" eb="3">
      <t>ショウガイシャ</t>
    </rPh>
    <rPh sb="3" eb="5">
      <t>シエン</t>
    </rPh>
    <rPh sb="5" eb="7">
      <t>シセツ</t>
    </rPh>
    <rPh sb="7" eb="8">
      <t>トウ</t>
    </rPh>
    <rPh sb="8" eb="10">
      <t>カンセン</t>
    </rPh>
    <rPh sb="10" eb="12">
      <t>タイサク</t>
    </rPh>
    <rPh sb="12" eb="14">
      <t>コウジョウ</t>
    </rPh>
    <rPh sb="14" eb="16">
      <t>カサン</t>
    </rPh>
    <rPh sb="17" eb="18">
      <t>カン</t>
    </rPh>
    <rPh sb="20" eb="23">
      <t>トドケデショ</t>
    </rPh>
    <phoneticPr fontId="5"/>
  </si>
  <si>
    <t>1　事 業 所 名</t>
    <phoneticPr fontId="5"/>
  </si>
  <si>
    <t>2　異 動 区 分</t>
    <rPh sb="2" eb="3">
      <t>イ</t>
    </rPh>
    <rPh sb="4" eb="5">
      <t>ドウ</t>
    </rPh>
    <rPh sb="6" eb="7">
      <t>ク</t>
    </rPh>
    <rPh sb="8" eb="9">
      <t>ブン</t>
    </rPh>
    <phoneticPr fontId="5"/>
  </si>
  <si>
    <t>3　サービスの種類</t>
    <rPh sb="7" eb="9">
      <t>シュルイ</t>
    </rPh>
    <phoneticPr fontId="5"/>
  </si>
  <si>
    <t>4　届 出 項 目</t>
    <rPh sb="2" eb="3">
      <t>トド</t>
    </rPh>
    <rPh sb="4" eb="5">
      <t>デ</t>
    </rPh>
    <rPh sb="6" eb="7">
      <t>コウ</t>
    </rPh>
    <rPh sb="8" eb="9">
      <t>メ</t>
    </rPh>
    <phoneticPr fontId="5"/>
  </si>
  <si>
    <t>5　障害者支援施設等感染対策向上加算（Ⅰ）に係る届出</t>
    <rPh sb="2" eb="5">
      <t>ショウガイシャ</t>
    </rPh>
    <rPh sb="5" eb="7">
      <t>シエン</t>
    </rPh>
    <rPh sb="7" eb="9">
      <t>シセツ</t>
    </rPh>
    <rPh sb="9" eb="10">
      <t>トウ</t>
    </rPh>
    <rPh sb="10" eb="12">
      <t>カンセン</t>
    </rPh>
    <rPh sb="12" eb="14">
      <t>タイサク</t>
    </rPh>
    <rPh sb="14" eb="16">
      <t>コウジョウ</t>
    </rPh>
    <rPh sb="16" eb="18">
      <t>カサン</t>
    </rPh>
    <rPh sb="22" eb="23">
      <t>カカワ</t>
    </rPh>
    <rPh sb="24" eb="26">
      <t>トドケデ</t>
    </rPh>
    <phoneticPr fontId="5"/>
  </si>
  <si>
    <t>連携している第二種協定指定医療機関</t>
    <rPh sb="0" eb="2">
      <t>レンケイ</t>
    </rPh>
    <rPh sb="6" eb="17">
      <t>ダイニシュキョウテイシテイイリョウキカン</t>
    </rPh>
    <phoneticPr fontId="5"/>
  </si>
  <si>
    <t>医療機関名</t>
    <rPh sb="0" eb="2">
      <t>イリョウキカンメイ</t>
    </rPh>
    <phoneticPr fontId="5"/>
  </si>
  <si>
    <t>医療機関コード</t>
    <rPh sb="0" eb="2">
      <t>イリョウ</t>
    </rPh>
    <rPh sb="2" eb="4">
      <t>キカン</t>
    </rPh>
    <phoneticPr fontId="5"/>
  </si>
  <si>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5"/>
  </si>
  <si>
    <t>　　　　医療機関名（※１）</t>
    <rPh sb="4" eb="6">
      <t>イリョウキカンメイ</t>
    </rPh>
    <phoneticPr fontId="5"/>
  </si>
  <si>
    <t>医療機関が届け出ている診療報酬</t>
    <rPh sb="0" eb="2">
      <t>イリョウ</t>
    </rPh>
    <rPh sb="2" eb="4">
      <t>キカン</t>
    </rPh>
    <rPh sb="5" eb="6">
      <t>トド</t>
    </rPh>
    <rPh sb="7" eb="8">
      <t>デ</t>
    </rPh>
    <rPh sb="11" eb="13">
      <t>シンリョウ</t>
    </rPh>
    <rPh sb="13" eb="15">
      <t>ホウシュウ</t>
    </rPh>
    <phoneticPr fontId="5"/>
  </si>
  <si>
    <t>地域の医師会の名称（※１）</t>
    <rPh sb="0" eb="2">
      <t>チイキ</t>
    </rPh>
    <rPh sb="3" eb="6">
      <t>イシカイ</t>
    </rPh>
    <rPh sb="7" eb="9">
      <t>メイショウ</t>
    </rPh>
    <phoneticPr fontId="5"/>
  </si>
  <si>
    <t>院内感染対策に関する研修又は訓練に参加した日時
（※２）</t>
    <phoneticPr fontId="5"/>
  </si>
  <si>
    <t>月</t>
    <rPh sb="0" eb="1">
      <t>ツキ</t>
    </rPh>
    <phoneticPr fontId="5"/>
  </si>
  <si>
    <t>6　障害者支援施設等感染対策向上加算（Ⅱ）に係る届出</t>
    <rPh sb="2" eb="5">
      <t>ショウガイシャ</t>
    </rPh>
    <rPh sb="5" eb="7">
      <t>シエン</t>
    </rPh>
    <rPh sb="7" eb="9">
      <t>シセツ</t>
    </rPh>
    <rPh sb="22" eb="23">
      <t>カカ</t>
    </rPh>
    <rPh sb="24" eb="26">
      <t>トドケデ</t>
    </rPh>
    <phoneticPr fontId="5"/>
  </si>
  <si>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5"/>
  </si>
  <si>
    <t>実地指導を受けた日時</t>
    <rPh sb="0" eb="2">
      <t>ジッチ</t>
    </rPh>
    <rPh sb="2" eb="4">
      <t>シドウ</t>
    </rPh>
    <rPh sb="5" eb="6">
      <t>ウ</t>
    </rPh>
    <rPh sb="8" eb="10">
      <t>ニチジ</t>
    </rPh>
    <phoneticPr fontId="5"/>
  </si>
  <si>
    <t>　要件を満たすことが分かる根拠書類を準備し、指定権者からの求めがあった場合には、速やかに提出すること。</t>
    <rPh sb="18" eb="20">
      <t>ジュンビ</t>
    </rPh>
    <rPh sb="22" eb="24">
      <t>シテイ</t>
    </rPh>
    <rPh sb="24" eb="25">
      <t>ケン</t>
    </rPh>
    <rPh sb="25" eb="26">
      <t>シャ</t>
    </rPh>
    <rPh sb="29" eb="30">
      <t>モト</t>
    </rPh>
    <rPh sb="35" eb="37">
      <t>バアイ</t>
    </rPh>
    <rPh sb="40" eb="41">
      <t>スミ</t>
    </rPh>
    <rPh sb="44" eb="46">
      <t>テイシュツ</t>
    </rPh>
    <phoneticPr fontId="5"/>
  </si>
  <si>
    <t>　障害者支援施設等感染対策向上加算（Ⅱ）で実地指導を行う医療機関等は、診療報酬の感染対策向上加算に係る届出を行っている必要がある。</t>
    <rPh sb="1" eb="8">
      <t>ショウガイシャシエンシセツ</t>
    </rPh>
    <rPh sb="21" eb="23">
      <t>ジッチ</t>
    </rPh>
    <rPh sb="23" eb="25">
      <t>シドウ</t>
    </rPh>
    <rPh sb="26" eb="27">
      <t>オコナ</t>
    </rPh>
    <rPh sb="28" eb="30">
      <t>イリョウ</t>
    </rPh>
    <rPh sb="30" eb="32">
      <t>キカン</t>
    </rPh>
    <rPh sb="32" eb="33">
      <t>トウ</t>
    </rPh>
    <rPh sb="35" eb="37">
      <t>シンリョウ</t>
    </rPh>
    <rPh sb="37" eb="39">
      <t>ホウシュウ</t>
    </rPh>
    <rPh sb="40" eb="42">
      <t>カンセン</t>
    </rPh>
    <rPh sb="42" eb="44">
      <t>タイサク</t>
    </rPh>
    <rPh sb="44" eb="46">
      <t>コウジョウ</t>
    </rPh>
    <rPh sb="46" eb="48">
      <t>カサン</t>
    </rPh>
    <rPh sb="49" eb="50">
      <t>カカ</t>
    </rPh>
    <rPh sb="51" eb="53">
      <t>トドケデ</t>
    </rPh>
    <rPh sb="54" eb="55">
      <t>オコナ</t>
    </rPh>
    <rPh sb="59" eb="61">
      <t>ヒツヨウ</t>
    </rPh>
    <phoneticPr fontId="5"/>
  </si>
  <si>
    <t>　障害者支援施設等感染対策向上加算（Ⅰ）及び（Ⅱ）は併算定が可能である。</t>
    <rPh sb="1" eb="8">
      <t>ショウガイシャシエンシセツ</t>
    </rPh>
    <rPh sb="20" eb="21">
      <t>オヨ</t>
    </rPh>
    <rPh sb="26" eb="27">
      <t>ヘイ</t>
    </rPh>
    <rPh sb="27" eb="29">
      <t>サンテイ</t>
    </rPh>
    <rPh sb="30" eb="32">
      <t>カノウ</t>
    </rPh>
    <phoneticPr fontId="5"/>
  </si>
  <si>
    <t>　「院内感染対策の研修または訓練を行った医療機関または地域の医師会」については、医療機関名又は地域の医師会の名称のいずれかを記載して</t>
    <phoneticPr fontId="5"/>
  </si>
  <si>
    <t>ください。医療機関名を記載する場合には、当該医療機関が届け出ている診療報酬の種類を併せて記載してください。</t>
    <phoneticPr fontId="5"/>
  </si>
  <si>
    <t>（※１）</t>
    <phoneticPr fontId="5"/>
  </si>
  <si>
    <t>　研修若しくは訓練を行った医療機関又は地域の医師会のいずれかを記載してください。</t>
    <rPh sb="3" eb="4">
      <t>モ</t>
    </rPh>
    <rPh sb="17" eb="18">
      <t>マタ</t>
    </rPh>
    <rPh sb="31" eb="33">
      <t>キサイ</t>
    </rPh>
    <phoneticPr fontId="5"/>
  </si>
  <si>
    <t>（※２）</t>
    <phoneticPr fontId="5"/>
  </si>
  <si>
    <t>　医療機関等に研修又は訓練の実施予定日を確認し、障害者支援施設等の職員の参加の可否を確認した上で年度内までに当該研修又は訓練に参加</t>
    <rPh sb="24" eb="27">
      <t>ショウガイシャ</t>
    </rPh>
    <rPh sb="27" eb="29">
      <t>シエン</t>
    </rPh>
    <rPh sb="29" eb="31">
      <t>シセツ</t>
    </rPh>
    <rPh sb="48" eb="51">
      <t>ネンドナイ</t>
    </rPh>
    <phoneticPr fontId="5"/>
  </si>
  <si>
    <t>できる目処がある場合、その予定日を記載してください。</t>
  </si>
  <si>
    <t>人員配置体制加算に関する届出書（共同生活援助）</t>
    <rPh sb="0" eb="2">
      <t>ジンイン</t>
    </rPh>
    <rPh sb="2" eb="4">
      <t>ハイチ</t>
    </rPh>
    <rPh sb="4" eb="6">
      <t>タイセイ</t>
    </rPh>
    <rPh sb="6" eb="8">
      <t>カサン</t>
    </rPh>
    <rPh sb="9" eb="10">
      <t>カン</t>
    </rPh>
    <rPh sb="12" eb="14">
      <t>トドケデ</t>
    </rPh>
    <rPh sb="14" eb="15">
      <t>ショ</t>
    </rPh>
    <rPh sb="16" eb="18">
      <t>キョウドウ</t>
    </rPh>
    <rPh sb="18" eb="20">
      <t>セイカツ</t>
    </rPh>
    <rPh sb="20" eb="22">
      <t>エンジョ</t>
    </rPh>
    <phoneticPr fontId="5"/>
  </si>
  <si>
    <t>１　法人・事業所の名称</t>
    <rPh sb="2" eb="4">
      <t>ホウジン</t>
    </rPh>
    <rPh sb="5" eb="8">
      <t>ジギョウショ</t>
    </rPh>
    <rPh sb="9" eb="11">
      <t>メイショウ</t>
    </rPh>
    <phoneticPr fontId="5"/>
  </si>
  <si>
    <t>３　サービス種別</t>
    <rPh sb="6" eb="8">
      <t>シュベツ</t>
    </rPh>
    <phoneticPr fontId="5"/>
  </si>
  <si>
    <t>※　新設の場合は推定値</t>
    <rPh sb="2" eb="4">
      <t>シンセツ</t>
    </rPh>
    <rPh sb="5" eb="7">
      <t>バアイ</t>
    </rPh>
    <rPh sb="8" eb="11">
      <t>スイテイチ</t>
    </rPh>
    <phoneticPr fontId="5"/>
  </si>
  <si>
    <t>６　人員体制</t>
    <rPh sb="2" eb="4">
      <t>ジンイン</t>
    </rPh>
    <rPh sb="4" eb="6">
      <t>タイセイ</t>
    </rPh>
    <phoneticPr fontId="5"/>
  </si>
  <si>
    <t>７　人員配置の状況</t>
    <rPh sb="2" eb="4">
      <t>ジンイン</t>
    </rPh>
    <rPh sb="4" eb="6">
      <t>ハイチ</t>
    </rPh>
    <rPh sb="7" eb="9">
      <t>ジョウキョウ</t>
    </rPh>
    <phoneticPr fontId="5"/>
  </si>
  <si>
    <t>世話人</t>
    <rPh sb="0" eb="3">
      <t>セワニン</t>
    </rPh>
    <phoneticPr fontId="5"/>
  </si>
  <si>
    <t>生活支援員</t>
    <rPh sb="0" eb="2">
      <t>セイカツ</t>
    </rPh>
    <rPh sb="2" eb="5">
      <t>シエンイン</t>
    </rPh>
    <phoneticPr fontId="5"/>
  </si>
  <si>
    <t>世話人等</t>
    <rPh sb="0" eb="3">
      <t>セワニン</t>
    </rPh>
    <rPh sb="3" eb="4">
      <t>ナド</t>
    </rPh>
    <phoneticPr fontId="5"/>
  </si>
  <si>
    <t>※当該事業所における基準上置くべき従業者＋加配している特定従業者数</t>
    <phoneticPr fontId="5"/>
  </si>
  <si>
    <t>○</t>
    <phoneticPr fontId="5"/>
  </si>
  <si>
    <t>法人・事業所名</t>
    <rPh sb="0" eb="2">
      <t>ホウジン</t>
    </rPh>
    <rPh sb="3" eb="6">
      <t>ジギョウショ</t>
    </rPh>
    <rPh sb="6" eb="7">
      <t>メイ</t>
    </rPh>
    <phoneticPr fontId="135"/>
  </si>
  <si>
    <t>１　サービス類型</t>
    <rPh sb="6" eb="8">
      <t>ルイケイ</t>
    </rPh>
    <phoneticPr fontId="5"/>
  </si>
  <si>
    <t>介護サービス包括型事業所</t>
    <rPh sb="0" eb="2">
      <t>カイゴ</t>
    </rPh>
    <rPh sb="9" eb="11">
      <t>ジギョウ</t>
    </rPh>
    <rPh sb="11" eb="12">
      <t>ショ</t>
    </rPh>
    <phoneticPr fontId="5"/>
  </si>
  <si>
    <t>区分１以下</t>
    <rPh sb="0" eb="2">
      <t>クブン</t>
    </rPh>
    <rPh sb="3" eb="5">
      <t>イカ</t>
    </rPh>
    <phoneticPr fontId="5"/>
  </si>
  <si>
    <t>区分２</t>
    <rPh sb="0" eb="2">
      <t>クブン</t>
    </rPh>
    <phoneticPr fontId="5"/>
  </si>
  <si>
    <t>区分３</t>
    <rPh sb="0" eb="2">
      <t>クブン</t>
    </rPh>
    <phoneticPr fontId="5"/>
  </si>
  <si>
    <t>区分４</t>
    <rPh sb="0" eb="2">
      <t>クブン</t>
    </rPh>
    <phoneticPr fontId="5"/>
  </si>
  <si>
    <t>区分５</t>
    <rPh sb="0" eb="2">
      <t>クブン</t>
    </rPh>
    <phoneticPr fontId="5"/>
  </si>
  <si>
    <t>区分６</t>
    <rPh sb="0" eb="2">
      <t>クブン</t>
    </rPh>
    <phoneticPr fontId="5"/>
  </si>
  <si>
    <t>外部サービス利用型事業所</t>
    <rPh sb="0" eb="2">
      <t>ガイブ</t>
    </rPh>
    <rPh sb="6" eb="9">
      <t>リヨウガタ</t>
    </rPh>
    <rPh sb="9" eb="11">
      <t>ジギョウ</t>
    </rPh>
    <rPh sb="11" eb="12">
      <t>ショ</t>
    </rPh>
    <phoneticPr fontId="5"/>
  </si>
  <si>
    <t>利用者数（平均）</t>
    <rPh sb="0" eb="3">
      <t>リヨウシャ</t>
    </rPh>
    <rPh sb="3" eb="4">
      <t>スウ</t>
    </rPh>
    <rPh sb="5" eb="7">
      <t>ヘイキン</t>
    </rPh>
    <phoneticPr fontId="71"/>
  </si>
  <si>
    <t>日中サービス支援型事業所</t>
    <rPh sb="0" eb="2">
      <t>ニッチュウ</t>
    </rPh>
    <rPh sb="6" eb="8">
      <t>シエン</t>
    </rPh>
    <rPh sb="8" eb="9">
      <t>ガタ</t>
    </rPh>
    <rPh sb="9" eb="11">
      <t>ジギョウ</t>
    </rPh>
    <rPh sb="11" eb="12">
      <t>ショ</t>
    </rPh>
    <phoneticPr fontId="5"/>
  </si>
  <si>
    <t>　</t>
    <phoneticPr fontId="5"/>
  </si>
  <si>
    <t>個人居宅介護利用者（再掲）</t>
    <phoneticPr fontId="71"/>
  </si>
  <si>
    <t>定員増人数</t>
    <rPh sb="0" eb="2">
      <t>テイイン</t>
    </rPh>
    <rPh sb="2" eb="3">
      <t>ゾウ</t>
    </rPh>
    <rPh sb="3" eb="5">
      <t>ニンズウ</t>
    </rPh>
    <phoneticPr fontId="5"/>
  </si>
  <si>
    <t>２　運営状況</t>
    <rPh sb="2" eb="4">
      <t>ウンエイ</t>
    </rPh>
    <rPh sb="4" eb="6">
      <t>ジョウキョウ</t>
    </rPh>
    <phoneticPr fontId="135"/>
  </si>
  <si>
    <t>４　基準上置くべき従業者数</t>
    <rPh sb="2" eb="4">
      <t>キジュン</t>
    </rPh>
    <rPh sb="4" eb="5">
      <t>ジョウ</t>
    </rPh>
    <rPh sb="5" eb="6">
      <t>オ</t>
    </rPh>
    <rPh sb="9" eb="12">
      <t>ジュウギョウシャ</t>
    </rPh>
    <rPh sb="12" eb="13">
      <t>スウ</t>
    </rPh>
    <phoneticPr fontId="5"/>
  </si>
  <si>
    <t>５　当該事業所における基準上置くべき従業者数</t>
    <rPh sb="2" eb="4">
      <t>トウガイ</t>
    </rPh>
    <rPh sb="4" eb="7">
      <t>ジギョウショ</t>
    </rPh>
    <phoneticPr fontId="5"/>
  </si>
  <si>
    <t>６　加配している特定従業者数</t>
    <rPh sb="2" eb="4">
      <t>カハイ</t>
    </rPh>
    <rPh sb="8" eb="10">
      <t>トクテイ</t>
    </rPh>
    <rPh sb="10" eb="13">
      <t>ジュウギョウシャ</t>
    </rPh>
    <rPh sb="13" eb="14">
      <t>スウ</t>
    </rPh>
    <phoneticPr fontId="5"/>
  </si>
  <si>
    <t>①新設又は増改築等の時点から６か月未満</t>
    <phoneticPr fontId="5"/>
  </si>
  <si>
    <t>常勤換算数</t>
    <rPh sb="0" eb="4">
      <t>ジョウキンカンサン</t>
    </rPh>
    <rPh sb="4" eb="5">
      <t>スウ</t>
    </rPh>
    <phoneticPr fontId="5"/>
  </si>
  <si>
    <t>特定従業者用の勤務延べ時間数</t>
    <rPh sb="0" eb="2">
      <t>トクテイ</t>
    </rPh>
    <rPh sb="2" eb="5">
      <t>ジュウギョウシャ</t>
    </rPh>
    <rPh sb="5" eb="6">
      <t>ヨウ</t>
    </rPh>
    <rPh sb="7" eb="9">
      <t>キンム</t>
    </rPh>
    <phoneticPr fontId="5"/>
  </si>
  <si>
    <t>特定従業者数換算数</t>
    <rPh sb="0" eb="5">
      <t>トクテイジュウギョウシャ</t>
    </rPh>
    <rPh sb="5" eb="6">
      <t>スウ</t>
    </rPh>
    <rPh sb="6" eb="9">
      <t>カンサンスウ</t>
    </rPh>
    <phoneticPr fontId="5"/>
  </si>
  <si>
    <t>②新設又は増改築等の時点から６か月以上１年未満</t>
    <phoneticPr fontId="5"/>
  </si>
  <si>
    <t>常勤換算に
よる人数</t>
    <rPh sb="0" eb="2">
      <t>ジョウキン</t>
    </rPh>
    <rPh sb="2" eb="4">
      <t>カンサン</t>
    </rPh>
    <rPh sb="8" eb="10">
      <t>ニンズウ</t>
    </rPh>
    <phoneticPr fontId="5"/>
  </si>
  <si>
    <t>勤務延べ
時間</t>
    <rPh sb="0" eb="3">
      <t>キンムノ</t>
    </rPh>
    <rPh sb="5" eb="7">
      <t>ジカン</t>
    </rPh>
    <phoneticPr fontId="5"/>
  </si>
  <si>
    <t>特定従業者数換算による人数</t>
    <rPh sb="0" eb="6">
      <t>トクテイジュウギョウシャスウ</t>
    </rPh>
    <rPh sb="6" eb="8">
      <t>カンサン</t>
    </rPh>
    <rPh sb="11" eb="13">
      <t>ニンズウ</t>
    </rPh>
    <phoneticPr fontId="5"/>
  </si>
  <si>
    <t>勤務延べ
時間数</t>
    <rPh sb="0" eb="3">
      <t>キンムノ</t>
    </rPh>
    <rPh sb="5" eb="8">
      <t>ジカンスウ</t>
    </rPh>
    <phoneticPr fontId="5"/>
  </si>
  <si>
    <t>③新設又は増改築等の時点から１年以上</t>
    <phoneticPr fontId="5"/>
  </si>
  <si>
    <t>世話人６：１</t>
    <phoneticPr fontId="5"/>
  </si>
  <si>
    <t>世話人等</t>
    <rPh sb="3" eb="4">
      <t>ナド</t>
    </rPh>
    <phoneticPr fontId="5"/>
  </si>
  <si>
    <t>世話人５：１</t>
    <phoneticPr fontId="5"/>
  </si>
  <si>
    <t>生活支援員</t>
    <rPh sb="0" eb="2">
      <t>セイカツ</t>
    </rPh>
    <rPh sb="2" eb="4">
      <t>シエン</t>
    </rPh>
    <rPh sb="4" eb="5">
      <t>イン</t>
    </rPh>
    <phoneticPr fontId="5"/>
  </si>
  <si>
    <t>７　人員配置体制加算の算定における必要加配数</t>
    <rPh sb="2" eb="10">
      <t>ジンインハイチタイセイカサン</t>
    </rPh>
    <rPh sb="11" eb="13">
      <t>サンテイ</t>
    </rPh>
    <rPh sb="17" eb="19">
      <t>ヒツヨウ</t>
    </rPh>
    <rPh sb="19" eb="21">
      <t>カハイ</t>
    </rPh>
    <rPh sb="21" eb="22">
      <t>スウ</t>
    </rPh>
    <phoneticPr fontId="5"/>
  </si>
  <si>
    <t>常勤換算方法による基準上おくべき従業者数において、当該事業所の常勤換算における所定労働時間が40時間未満であった場合に、特定従業者数換算方法により算出された場合の値との差分をいう。</t>
    <rPh sb="68" eb="70">
      <t>ホウホウ</t>
    </rPh>
    <rPh sb="73" eb="75">
      <t>サンシュツ</t>
    </rPh>
    <rPh sb="78" eb="80">
      <t>バアイ</t>
    </rPh>
    <rPh sb="81" eb="82">
      <t>アタイ</t>
    </rPh>
    <rPh sb="84" eb="86">
      <t>サブン</t>
    </rPh>
    <phoneticPr fontId="5"/>
  </si>
  <si>
    <t>調整数：</t>
    <rPh sb="0" eb="2">
      <t>チョウセイ</t>
    </rPh>
    <rPh sb="2" eb="3">
      <t>スウ</t>
    </rPh>
    <phoneticPr fontId="5"/>
  </si>
  <si>
    <t>介護包括サービス型・外部サービス利用型</t>
    <rPh sb="0" eb="4">
      <t>カイゴホウカツ</t>
    </rPh>
    <rPh sb="8" eb="9">
      <t>ガタ</t>
    </rPh>
    <rPh sb="10" eb="12">
      <t>ガイブ</t>
    </rPh>
    <rPh sb="16" eb="19">
      <t>リヨウガタ</t>
    </rPh>
    <phoneticPr fontId="5"/>
  </si>
  <si>
    <t>日中サービス支援型</t>
    <rPh sb="0" eb="2">
      <t>ニッチュウ</t>
    </rPh>
    <rPh sb="6" eb="9">
      <t>シエンガタ</t>
    </rPh>
    <phoneticPr fontId="5"/>
  </si>
  <si>
    <t>12:1の場合</t>
    <rPh sb="5" eb="7">
      <t>バアイ</t>
    </rPh>
    <phoneticPr fontId="5"/>
  </si>
  <si>
    <t>特定従業者数</t>
    <rPh sb="0" eb="5">
      <t>トクテイジュウギョウシャ</t>
    </rPh>
    <rPh sb="5" eb="6">
      <t>スウ</t>
    </rPh>
    <phoneticPr fontId="5"/>
  </si>
  <si>
    <t>勤務延べ時間</t>
    <rPh sb="0" eb="3">
      <t>キンムノ</t>
    </rPh>
    <rPh sb="4" eb="6">
      <t>ジカン</t>
    </rPh>
    <phoneticPr fontId="5"/>
  </si>
  <si>
    <t>30:1の場合</t>
    <rPh sb="5" eb="7">
      <t>バアイ</t>
    </rPh>
    <phoneticPr fontId="5"/>
  </si>
  <si>
    <t>7.5:1の場合</t>
    <rPh sb="6" eb="8">
      <t>バアイ</t>
    </rPh>
    <phoneticPr fontId="5"/>
  </si>
  <si>
    <t>20:1の場合</t>
    <rPh sb="5" eb="7">
      <t>バアイ</t>
    </rPh>
    <phoneticPr fontId="5"/>
  </si>
  <si>
    <t>不足加配数</t>
    <rPh sb="0" eb="2">
      <t>フソク</t>
    </rPh>
    <rPh sb="2" eb="4">
      <t>カハイ</t>
    </rPh>
    <rPh sb="4" eb="5">
      <t>スウ</t>
    </rPh>
    <phoneticPr fontId="5"/>
  </si>
  <si>
    <t>不足調整数</t>
    <rPh sb="0" eb="2">
      <t>フソク</t>
    </rPh>
    <rPh sb="2" eb="4">
      <t>チョウセイ</t>
    </rPh>
    <rPh sb="4" eb="5">
      <t>スウ</t>
    </rPh>
    <phoneticPr fontId="5"/>
  </si>
  <si>
    <t>加配状況</t>
    <rPh sb="0" eb="2">
      <t>カハイ</t>
    </rPh>
    <rPh sb="2" eb="4">
      <t>ジョウキョウ</t>
    </rPh>
    <phoneticPr fontId="5"/>
  </si>
  <si>
    <t>算定要件に対しての加配状況</t>
    <rPh sb="0" eb="4">
      <t>サンテイヨウケン</t>
    </rPh>
    <rPh sb="5" eb="6">
      <t>タイ</t>
    </rPh>
    <rPh sb="9" eb="11">
      <t>カハイ</t>
    </rPh>
    <rPh sb="11" eb="13">
      <t>ジョウキョウ</t>
    </rPh>
    <phoneticPr fontId="5"/>
  </si>
  <si>
    <t>算定要件に対しての加配状況</t>
    <phoneticPr fontId="5"/>
  </si>
  <si>
    <t>12:1</t>
    <phoneticPr fontId="5"/>
  </si>
  <si>
    <t>30:1</t>
    <phoneticPr fontId="5"/>
  </si>
  <si>
    <t>7.5:1</t>
    <phoneticPr fontId="5"/>
  </si>
  <si>
    <t>20:1</t>
    <phoneticPr fontId="5"/>
  </si>
  <si>
    <t>従業者の勤務体制一覧表</t>
    <phoneticPr fontId="71"/>
  </si>
  <si>
    <t>第１週</t>
    <rPh sb="0" eb="1">
      <t>ダイ</t>
    </rPh>
    <rPh sb="2" eb="3">
      <t>シュウ</t>
    </rPh>
    <phoneticPr fontId="5"/>
  </si>
  <si>
    <t>第２週</t>
    <rPh sb="0" eb="1">
      <t>ダイ</t>
    </rPh>
    <rPh sb="2" eb="3">
      <t>シュウ</t>
    </rPh>
    <phoneticPr fontId="5"/>
  </si>
  <si>
    <t>第３週</t>
    <rPh sb="0" eb="1">
      <t>ダイ</t>
    </rPh>
    <rPh sb="2" eb="3">
      <t>シュウ</t>
    </rPh>
    <phoneticPr fontId="5"/>
  </si>
  <si>
    <t>第４週</t>
    <rPh sb="0" eb="1">
      <t>ダイ</t>
    </rPh>
    <rPh sb="2" eb="3">
      <t>シュウ</t>
    </rPh>
    <phoneticPr fontId="5"/>
  </si>
  <si>
    <t>4週の合計</t>
    <rPh sb="1" eb="2">
      <t>シュウ</t>
    </rPh>
    <rPh sb="3" eb="5">
      <t>ゴウケイ</t>
    </rPh>
    <phoneticPr fontId="5"/>
  </si>
  <si>
    <t>週平均の勤務時間</t>
    <rPh sb="0" eb="3">
      <t>シュウヘイキン</t>
    </rPh>
    <rPh sb="4" eb="6">
      <t>キンム</t>
    </rPh>
    <rPh sb="6" eb="8">
      <t>ジカン</t>
    </rPh>
    <phoneticPr fontId="5"/>
  </si>
  <si>
    <t>常勤換算後の人数</t>
    <rPh sb="0" eb="2">
      <t>ジョウキン</t>
    </rPh>
    <rPh sb="2" eb="4">
      <t>カンザン</t>
    </rPh>
    <rPh sb="4" eb="5">
      <t>ゴ</t>
    </rPh>
    <rPh sb="6" eb="8">
      <t>ニンズウ</t>
    </rPh>
    <phoneticPr fontId="5"/>
  </si>
  <si>
    <t>特定従業者換算後の人数</t>
    <rPh sb="0" eb="2">
      <t>トクテイ</t>
    </rPh>
    <rPh sb="2" eb="5">
      <t>ジュウギョウシャ</t>
    </rPh>
    <rPh sb="5" eb="7">
      <t>カンザン</t>
    </rPh>
    <rPh sb="7" eb="8">
      <t>ゴ</t>
    </rPh>
    <rPh sb="9" eb="11">
      <t>ニンズウ</t>
    </rPh>
    <phoneticPr fontId="5"/>
  </si>
  <si>
    <t>兼務先</t>
    <rPh sb="0" eb="2">
      <t>ケンム</t>
    </rPh>
    <rPh sb="2" eb="3">
      <t>サキ</t>
    </rPh>
    <phoneticPr fontId="71"/>
  </si>
  <si>
    <t>火</t>
    <rPh sb="0" eb="1">
      <t>カ</t>
    </rPh>
    <phoneticPr fontId="5"/>
  </si>
  <si>
    <t>水</t>
    <rPh sb="0" eb="1">
      <t>スイ</t>
    </rPh>
    <phoneticPr fontId="5"/>
  </si>
  <si>
    <t>木</t>
    <rPh sb="0" eb="1">
      <t>モク</t>
    </rPh>
    <phoneticPr fontId="5"/>
  </si>
  <si>
    <t>金</t>
    <rPh sb="0" eb="1">
      <t>キン</t>
    </rPh>
    <phoneticPr fontId="5"/>
  </si>
  <si>
    <t>土</t>
    <rPh sb="0" eb="1">
      <t>ド</t>
    </rPh>
    <phoneticPr fontId="5"/>
  </si>
  <si>
    <t>夜間及び深夜の時間帯以外の時間帯</t>
    <rPh sb="10" eb="12">
      <t>イガイ</t>
    </rPh>
    <rPh sb="13" eb="15">
      <t>ジカン</t>
    </rPh>
    <rPh sb="15" eb="16">
      <t>タイ</t>
    </rPh>
    <phoneticPr fontId="71"/>
  </si>
  <si>
    <t>サービス管理
責任者</t>
    <phoneticPr fontId="5"/>
  </si>
  <si>
    <t>世話人・生活支援員の合計</t>
    <rPh sb="0" eb="3">
      <t>セワニン</t>
    </rPh>
    <rPh sb="4" eb="6">
      <t>セイカツ</t>
    </rPh>
    <rPh sb="6" eb="9">
      <t>シエンイン</t>
    </rPh>
    <rPh sb="10" eb="12">
      <t>ゴウケイ</t>
    </rPh>
    <phoneticPr fontId="5"/>
  </si>
  <si>
    <t>総合計</t>
    <rPh sb="0" eb="1">
      <t>ソウ</t>
    </rPh>
    <rPh sb="1" eb="3">
      <t>ゴウケイ</t>
    </rPh>
    <phoneticPr fontId="5"/>
  </si>
  <si>
    <t>1週間に当該事業所における常勤職員の勤務すべき時間数（就業規則上に定める時間数）</t>
    <phoneticPr fontId="71"/>
  </si>
  <si>
    <t>加配する特定従業者（世話人等）の勤務体制一覧表</t>
    <rPh sb="0" eb="2">
      <t>カハイ</t>
    </rPh>
    <rPh sb="4" eb="6">
      <t>トクテイ</t>
    </rPh>
    <rPh sb="6" eb="9">
      <t>ジュウギョウシャ</t>
    </rPh>
    <rPh sb="10" eb="12">
      <t>セワ</t>
    </rPh>
    <rPh sb="12" eb="14">
      <t>ニンナド</t>
    </rPh>
    <phoneticPr fontId="71"/>
  </si>
  <si>
    <t>1週間に当該事業所における常勤職員の勤務すべき時間数（就業規則上に定める時間数）</t>
    <phoneticPr fontId="71"/>
  </si>
  <si>
    <t>※「勤務形態」の左側の欄には「常勤・専従」や「非常勤・兼務」等を記載し、右側の欄には支援先のユニット名を記載すること（すべてのユニットに関わり支援している場合は「全ユニット」と記載すること。）</t>
    <rPh sb="2" eb="4">
      <t>キンム</t>
    </rPh>
    <rPh sb="4" eb="6">
      <t>ケイタイ</t>
    </rPh>
    <rPh sb="8" eb="10">
      <t>ヒダリガワ</t>
    </rPh>
    <rPh sb="11" eb="12">
      <t>ラン</t>
    </rPh>
    <rPh sb="15" eb="17">
      <t>ジョウキン</t>
    </rPh>
    <rPh sb="18" eb="20">
      <t>センジュウ</t>
    </rPh>
    <rPh sb="23" eb="26">
      <t>ヒジョウキン</t>
    </rPh>
    <rPh sb="27" eb="29">
      <t>ケンム</t>
    </rPh>
    <rPh sb="30" eb="31">
      <t>トウ</t>
    </rPh>
    <rPh sb="32" eb="34">
      <t>キサイ</t>
    </rPh>
    <rPh sb="42" eb="44">
      <t>シエン</t>
    </rPh>
    <phoneticPr fontId="5"/>
  </si>
  <si>
    <t>※特定有資格者（社会福祉士「社」・精神保健福祉士「精」・介護福祉士「介」）には名前の後に資格名と勤続年数（経験３年以上の者のみ）を記載すること。</t>
    <rPh sb="1" eb="3">
      <t>トクテイ</t>
    </rPh>
    <rPh sb="3" eb="7">
      <t>ユウシカクシャ</t>
    </rPh>
    <rPh sb="8" eb="10">
      <t>シャカイ</t>
    </rPh>
    <rPh sb="10" eb="13">
      <t>フクシシ</t>
    </rPh>
    <rPh sb="14" eb="15">
      <t>シャ</t>
    </rPh>
    <rPh sb="17" eb="19">
      <t>セイシン</t>
    </rPh>
    <rPh sb="19" eb="21">
      <t>ホケン</t>
    </rPh>
    <rPh sb="21" eb="24">
      <t>フクシシ</t>
    </rPh>
    <rPh sb="25" eb="26">
      <t>セイ</t>
    </rPh>
    <rPh sb="28" eb="30">
      <t>カイゴ</t>
    </rPh>
    <rPh sb="30" eb="33">
      <t>フクシシ</t>
    </rPh>
    <rPh sb="34" eb="35">
      <t>カイ</t>
    </rPh>
    <phoneticPr fontId="5"/>
  </si>
  <si>
    <t>※令和６年４月５日修正：「７　人員配置体制加算の算定における必要加配数」の加配状況勤務延べ時間数の欄に、「５　当該事業所における基準上置くべき従業者数」と「４　基準上置くべき従業者数」の勤務延べ時間の差引の時間が加わるようになりました。</t>
    <rPh sb="1" eb="3">
      <t>レイワ</t>
    </rPh>
    <rPh sb="4" eb="5">
      <t>ネン</t>
    </rPh>
    <rPh sb="6" eb="7">
      <t>ガツ</t>
    </rPh>
    <rPh sb="8" eb="9">
      <t>ヒ</t>
    </rPh>
    <rPh sb="9" eb="11">
      <t>シュウセイ</t>
    </rPh>
    <rPh sb="37" eb="39">
      <t>カハイ</t>
    </rPh>
    <rPh sb="39" eb="41">
      <t>ジョウキョウ</t>
    </rPh>
    <rPh sb="41" eb="44">
      <t>キンムノ</t>
    </rPh>
    <rPh sb="45" eb="48">
      <t>ジカンスウ</t>
    </rPh>
    <rPh sb="49" eb="50">
      <t>ラン</t>
    </rPh>
    <rPh sb="93" eb="96">
      <t>キンムノ</t>
    </rPh>
    <rPh sb="100" eb="102">
      <t>サシヒキ</t>
    </rPh>
    <rPh sb="103" eb="105">
      <t>ジカン</t>
    </rPh>
    <rPh sb="106" eb="107">
      <t>クワ</t>
    </rPh>
    <phoneticPr fontId="5"/>
  </si>
  <si>
    <t>　</t>
    <phoneticPr fontId="5"/>
  </si>
  <si>
    <t>個人居宅介護利用者（再掲）</t>
    <phoneticPr fontId="71"/>
  </si>
  <si>
    <t>①新設又は増改築等の時点から６か月未満</t>
    <phoneticPr fontId="5"/>
  </si>
  <si>
    <t>②新設又は増改築等の時点から６か月以上１年未満</t>
    <phoneticPr fontId="5"/>
  </si>
  <si>
    <t>③新設又は増改築等の時点から１年以上</t>
    <phoneticPr fontId="5"/>
  </si>
  <si>
    <t>世話人６：１</t>
    <phoneticPr fontId="5"/>
  </si>
  <si>
    <t>世話人６：１</t>
    <phoneticPr fontId="5"/>
  </si>
  <si>
    <t>世話人５：１</t>
    <phoneticPr fontId="5"/>
  </si>
  <si>
    <t>算定要件に対しての加配状況</t>
    <phoneticPr fontId="5"/>
  </si>
  <si>
    <t>12:1</t>
    <phoneticPr fontId="5"/>
  </si>
  <si>
    <t>30:1</t>
    <phoneticPr fontId="5"/>
  </si>
  <si>
    <t>7.5:1</t>
    <phoneticPr fontId="5"/>
  </si>
  <si>
    <t>20:1</t>
    <phoneticPr fontId="5"/>
  </si>
  <si>
    <t>従業者の勤務体制一覧表</t>
    <phoneticPr fontId="71"/>
  </si>
  <si>
    <t>管理者</t>
    <rPh sb="0" eb="3">
      <t>カンリシャ</t>
    </rPh>
    <phoneticPr fontId="5"/>
  </si>
  <si>
    <t>サービス管理
責任者</t>
    <phoneticPr fontId="5"/>
  </si>
  <si>
    <t>サービス管理責任者</t>
    <rPh sb="4" eb="6">
      <t>カンリ</t>
    </rPh>
    <rPh sb="6" eb="9">
      <t>セキニンシャ</t>
    </rPh>
    <phoneticPr fontId="5"/>
  </si>
  <si>
    <t>世話人A</t>
    <rPh sb="0" eb="2">
      <t>セワ</t>
    </rPh>
    <rPh sb="2" eb="3">
      <t>ニン</t>
    </rPh>
    <phoneticPr fontId="71"/>
  </si>
  <si>
    <t>世話人B</t>
    <rPh sb="0" eb="2">
      <t>セワ</t>
    </rPh>
    <rPh sb="2" eb="3">
      <t>ニン</t>
    </rPh>
    <phoneticPr fontId="71"/>
  </si>
  <si>
    <t>世話人C</t>
    <rPh sb="0" eb="2">
      <t>セワ</t>
    </rPh>
    <rPh sb="2" eb="3">
      <t>ニン</t>
    </rPh>
    <phoneticPr fontId="71"/>
  </si>
  <si>
    <t>世話人D</t>
    <rPh sb="0" eb="2">
      <t>セワ</t>
    </rPh>
    <rPh sb="2" eb="3">
      <t>ニン</t>
    </rPh>
    <phoneticPr fontId="71"/>
  </si>
  <si>
    <t>世話人E</t>
    <rPh sb="0" eb="2">
      <t>セワ</t>
    </rPh>
    <rPh sb="2" eb="3">
      <t>ニン</t>
    </rPh>
    <phoneticPr fontId="71"/>
  </si>
  <si>
    <t>生活支援員A</t>
    <rPh sb="0" eb="2">
      <t>セイカツ</t>
    </rPh>
    <rPh sb="2" eb="4">
      <t>シエン</t>
    </rPh>
    <rPh sb="4" eb="5">
      <t>イン</t>
    </rPh>
    <phoneticPr fontId="71"/>
  </si>
  <si>
    <t>生活支援員B</t>
    <rPh sb="0" eb="2">
      <t>セイカツ</t>
    </rPh>
    <rPh sb="2" eb="4">
      <t>シエン</t>
    </rPh>
    <rPh sb="4" eb="5">
      <t>イン</t>
    </rPh>
    <phoneticPr fontId="71"/>
  </si>
  <si>
    <t>生活支援員C</t>
    <rPh sb="0" eb="2">
      <t>セイカツ</t>
    </rPh>
    <rPh sb="2" eb="4">
      <t>シエン</t>
    </rPh>
    <rPh sb="4" eb="5">
      <t>イン</t>
    </rPh>
    <phoneticPr fontId="71"/>
  </si>
  <si>
    <t>生活支援員D</t>
    <rPh sb="0" eb="2">
      <t>セイカツ</t>
    </rPh>
    <rPh sb="2" eb="4">
      <t>シエン</t>
    </rPh>
    <rPh sb="4" eb="5">
      <t>イン</t>
    </rPh>
    <phoneticPr fontId="71"/>
  </si>
  <si>
    <t>生活支援員E</t>
    <rPh sb="0" eb="2">
      <t>セイカツ</t>
    </rPh>
    <rPh sb="2" eb="4">
      <t>シエン</t>
    </rPh>
    <rPh sb="4" eb="5">
      <t>イン</t>
    </rPh>
    <phoneticPr fontId="71"/>
  </si>
  <si>
    <t>1週間に当該事業所における常勤職員の勤務すべき時間数（就業規則上に定める時間数）</t>
    <phoneticPr fontId="71"/>
  </si>
  <si>
    <t>世話人A</t>
    <rPh sb="0" eb="3">
      <t>セワニン</t>
    </rPh>
    <phoneticPr fontId="71"/>
  </si>
  <si>
    <t>1週間に当該事業所における常勤職員の勤務すべき時間数（就業規則上に定める時間数）</t>
    <phoneticPr fontId="71"/>
  </si>
  <si>
    <t>（参考表）</t>
    <rPh sb="3" eb="4">
      <t>ヒョウ</t>
    </rPh>
    <phoneticPr fontId="5"/>
  </si>
  <si>
    <t>日中サービス支援型</t>
    <rPh sb="0" eb="2">
      <t>ニッチュウ</t>
    </rPh>
    <rPh sb="6" eb="9">
      <t>シエンガタ</t>
    </rPh>
    <phoneticPr fontId="135"/>
  </si>
  <si>
    <t>※１　該当する類型の欄のプルダウンで○を選択する</t>
    <phoneticPr fontId="5"/>
  </si>
  <si>
    <t>５　前年度の平均利用者数</t>
    <rPh sb="2" eb="5">
      <t>ゼンネンド</t>
    </rPh>
    <rPh sb="6" eb="8">
      <t>ヘイキン</t>
    </rPh>
    <rPh sb="8" eb="10">
      <t>リヨウ</t>
    </rPh>
    <rPh sb="10" eb="11">
      <t>シャ</t>
    </rPh>
    <rPh sb="11" eb="12">
      <t>スウ</t>
    </rPh>
    <phoneticPr fontId="135"/>
  </si>
  <si>
    <t>延べ利用人数</t>
    <phoneticPr fontId="5"/>
  </si>
  <si>
    <t>利用者数</t>
    <rPh sb="0" eb="3">
      <t>リヨウシャ</t>
    </rPh>
    <rPh sb="3" eb="4">
      <t>スウ</t>
    </rPh>
    <phoneticPr fontId="5"/>
  </si>
  <si>
    <t>定員増人数</t>
  </si>
  <si>
    <t>定員増人数</t>
    <phoneticPr fontId="5"/>
  </si>
  <si>
    <t>個人居宅介護等利用者</t>
    <rPh sb="6" eb="7">
      <t>ナド</t>
    </rPh>
    <phoneticPr fontId="5"/>
  </si>
  <si>
    <t>項目毎
平均利用者数</t>
    <rPh sb="0" eb="2">
      <t>コウモク</t>
    </rPh>
    <rPh sb="2" eb="3">
      <t>ゴト</t>
    </rPh>
    <rPh sb="4" eb="6">
      <t>ヘイキン</t>
    </rPh>
    <rPh sb="6" eb="8">
      <t>リヨウ</t>
    </rPh>
    <rPh sb="8" eb="9">
      <t>シャ</t>
    </rPh>
    <rPh sb="9" eb="10">
      <t>スウ</t>
    </rPh>
    <phoneticPr fontId="135"/>
  </si>
  <si>
    <t>区分毎平均利用者総数</t>
    <rPh sb="0" eb="2">
      <t>クブン</t>
    </rPh>
    <rPh sb="2" eb="3">
      <t>ゴト</t>
    </rPh>
    <rPh sb="3" eb="5">
      <t>ヘイキン</t>
    </rPh>
    <rPh sb="5" eb="8">
      <t>リヨウシャ</t>
    </rPh>
    <rPh sb="8" eb="10">
      <t>ソウスウ</t>
    </rPh>
    <phoneticPr fontId="5"/>
  </si>
  <si>
    <r>
      <t>※２　「新設又は増改築等の時点から６か月未満」の場合は</t>
    </r>
    <r>
      <rPr>
        <b/>
        <u/>
        <sz val="9"/>
        <color theme="1"/>
        <rFont val="ＭＳ ゴシック"/>
        <family val="3"/>
        <charset val="128"/>
      </rPr>
      <t>入力不要</t>
    </r>
    <rPh sb="24" eb="26">
      <t>バアイ</t>
    </rPh>
    <rPh sb="27" eb="29">
      <t>ニュウリョク</t>
    </rPh>
    <rPh sb="29" eb="31">
      <t>フヨウ</t>
    </rPh>
    <phoneticPr fontId="132"/>
  </si>
  <si>
    <r>
      <t>※３　「新設又は増改築等の時点から６か月以上１年未満」の場合は、</t>
    </r>
    <r>
      <rPr>
        <b/>
        <u/>
        <sz val="9"/>
        <color theme="1"/>
        <rFont val="ＭＳ ゴシック"/>
        <family val="3"/>
        <charset val="128"/>
      </rPr>
      <t>直近６か月分を入力</t>
    </r>
    <rPh sb="28" eb="30">
      <t>バアイ</t>
    </rPh>
    <rPh sb="32" eb="34">
      <t>チョッキン</t>
    </rPh>
    <rPh sb="36" eb="37">
      <t>ツキ</t>
    </rPh>
    <rPh sb="37" eb="38">
      <t>ブン</t>
    </rPh>
    <rPh sb="39" eb="41">
      <t>ニュウリョク</t>
    </rPh>
    <phoneticPr fontId="132"/>
  </si>
  <si>
    <r>
      <t>※４　「新設又は増改築の時点から１年以上」の場合は</t>
    </r>
    <r>
      <rPr>
        <b/>
        <u/>
        <sz val="9"/>
        <color theme="1"/>
        <rFont val="ＭＳ ゴシック"/>
        <family val="3"/>
        <charset val="128"/>
      </rPr>
      <t>直近１年分又は前年度分を入力</t>
    </r>
    <rPh sb="22" eb="24">
      <t>バアイ</t>
    </rPh>
    <rPh sb="25" eb="27">
      <t>チョッキン</t>
    </rPh>
    <rPh sb="28" eb="30">
      <t>ネンブン</t>
    </rPh>
    <rPh sb="30" eb="31">
      <t>マタ</t>
    </rPh>
    <rPh sb="32" eb="35">
      <t>ゼンネンド</t>
    </rPh>
    <rPh sb="35" eb="36">
      <t>ブン</t>
    </rPh>
    <rPh sb="37" eb="39">
      <t>ニュウリョク</t>
    </rPh>
    <phoneticPr fontId="132"/>
  </si>
  <si>
    <t>※５　利用者が入居した日は含み、退去した日は含めない。</t>
    <rPh sb="3" eb="5">
      <t>リヨウ</t>
    </rPh>
    <rPh sb="5" eb="6">
      <t>シャ</t>
    </rPh>
    <rPh sb="7" eb="9">
      <t>ニュウキョ</t>
    </rPh>
    <rPh sb="11" eb="12">
      <t>ヒ</t>
    </rPh>
    <rPh sb="13" eb="14">
      <t>フク</t>
    </rPh>
    <rPh sb="16" eb="18">
      <t>タイキョ</t>
    </rPh>
    <rPh sb="20" eb="21">
      <t>ヒ</t>
    </rPh>
    <rPh sb="22" eb="23">
      <t>フク</t>
    </rPh>
    <phoneticPr fontId="5"/>
  </si>
  <si>
    <t>地域移行支援体制加算に関する届出書</t>
    <rPh sb="0" eb="2">
      <t>チイキ</t>
    </rPh>
    <rPh sb="2" eb="4">
      <t>イコウ</t>
    </rPh>
    <rPh sb="4" eb="6">
      <t>シエン</t>
    </rPh>
    <rPh sb="6" eb="8">
      <t>タイセイ</t>
    </rPh>
    <rPh sb="8" eb="10">
      <t>カサン</t>
    </rPh>
    <rPh sb="11" eb="12">
      <t>カン</t>
    </rPh>
    <phoneticPr fontId="54"/>
  </si>
  <si>
    <t>１　施設の名称</t>
    <rPh sb="2" eb="4">
      <t>シセツ</t>
    </rPh>
    <rPh sb="5" eb="7">
      <t>メイショウ</t>
    </rPh>
    <phoneticPr fontId="5"/>
  </si>
  <si>
    <t>３　算定要件</t>
    <rPh sb="2" eb="6">
      <t>サンテイヨウケン</t>
    </rPh>
    <phoneticPr fontId="54"/>
  </si>
  <si>
    <t>障害者支援施設を退所し、退所から６月以上、指定共同生活援助事業所等へ入居している者又は賃貸等により地域で生活している者（介護老人福祉施設等の介護保険施設へ入居するために退所した者及び病院への長期入院のために退所した者を除く。）の人数</t>
    <phoneticPr fontId="54"/>
  </si>
  <si>
    <t xml:space="preserve"> 　　　　人</t>
    <rPh sb="5" eb="6">
      <t>ニン</t>
    </rPh>
    <phoneticPr fontId="54"/>
  </si>
  <si>
    <t>定員の見直し</t>
    <rPh sb="0" eb="2">
      <t>テイイン</t>
    </rPh>
    <rPh sb="3" eb="5">
      <t>ミナオ</t>
    </rPh>
    <phoneticPr fontId="54"/>
  </si>
  <si>
    <t>年　　月　　日</t>
    <rPh sb="0" eb="1">
      <t>ネン</t>
    </rPh>
    <rPh sb="3" eb="4">
      <t>ツキ</t>
    </rPh>
    <rPh sb="6" eb="7">
      <t>ヒ</t>
    </rPh>
    <phoneticPr fontId="5"/>
  </si>
  <si>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5"/>
  </si>
  <si>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5"/>
  </si>
  <si>
    <t>１　届出区分</t>
    <rPh sb="2" eb="4">
      <t>トドケデ</t>
    </rPh>
    <rPh sb="4" eb="6">
      <t>クブン</t>
    </rPh>
    <phoneticPr fontId="154"/>
  </si>
  <si>
    <t>２　事業所の名称</t>
    <rPh sb="2" eb="4">
      <t>ジギョウ</t>
    </rPh>
    <rPh sb="4" eb="5">
      <t>ジョ</t>
    </rPh>
    <rPh sb="6" eb="8">
      <t>メイショウ</t>
    </rPh>
    <phoneticPr fontId="154"/>
  </si>
  <si>
    <t>３　地域生活支援拠点等
　としての位置付け</t>
    <rPh sb="2" eb="11">
      <t>チイキセイカツシエンキョテントウ</t>
    </rPh>
    <rPh sb="17" eb="20">
      <t>イチヅ</t>
    </rPh>
    <phoneticPr fontId="154"/>
  </si>
  <si>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55"/>
  </si>
  <si>
    <t>市町村により地域生活支援拠点等として位置付けられた日付</t>
    <rPh sb="25" eb="27">
      <t>ヒヅケ</t>
    </rPh>
    <phoneticPr fontId="55"/>
  </si>
  <si>
    <t>年</t>
    <rPh sb="0" eb="1">
      <t>ネン</t>
    </rPh>
    <phoneticPr fontId="55"/>
  </si>
  <si>
    <t>月</t>
    <rPh sb="0" eb="1">
      <t>ツキ</t>
    </rPh>
    <phoneticPr fontId="55"/>
  </si>
  <si>
    <t>日</t>
    <rPh sb="0" eb="1">
      <t>ヒ</t>
    </rPh>
    <phoneticPr fontId="55"/>
  </si>
  <si>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55"/>
  </si>
  <si>
    <t>※該当者が複数名いる場合は、各々の氏名を記載すること。</t>
    <phoneticPr fontId="55"/>
  </si>
  <si>
    <t>５　当該届出により算定する加算</t>
    <rPh sb="2" eb="4">
      <t>トウガイ</t>
    </rPh>
    <rPh sb="4" eb="6">
      <t>トドケデ</t>
    </rPh>
    <rPh sb="9" eb="11">
      <t>サンテイ</t>
    </rPh>
    <rPh sb="13" eb="15">
      <t>カサン</t>
    </rPh>
    <phoneticPr fontId="55"/>
  </si>
  <si>
    <t>≪緊急時対応加算　地域生活支援拠点等の場合≫</t>
    <rPh sb="9" eb="18">
      <t>チイキセイカツシエンキョテントウ</t>
    </rPh>
    <rPh sb="19" eb="21">
      <t>バアイ</t>
    </rPh>
    <phoneticPr fontId="154"/>
  </si>
  <si>
    <t>対象：訪問系サービス※、
　　　重度障害者等包括支援（訪問系サービスのみ対象）</t>
    <rPh sb="3" eb="5">
      <t>ホウモン</t>
    </rPh>
    <rPh sb="5" eb="6">
      <t>ケイ</t>
    </rPh>
    <rPh sb="27" eb="29">
      <t>ホウモン</t>
    </rPh>
    <rPh sb="29" eb="30">
      <t>ケイ</t>
    </rPh>
    <rPh sb="36" eb="38">
      <t>タイショウ</t>
    </rPh>
    <phoneticPr fontId="55"/>
  </si>
  <si>
    <t>≪緊急時支援加算　地域生活支援拠点等の場合≫</t>
    <phoneticPr fontId="154"/>
  </si>
  <si>
    <t>対象：自立生活援助、地域定着支援、
　　　重度障害者等包括支援（自立生活援助のみ対象）</t>
    <rPh sb="32" eb="38">
      <t>ジリツセイカツエンジョ</t>
    </rPh>
    <rPh sb="40" eb="42">
      <t>タイショウ</t>
    </rPh>
    <phoneticPr fontId="55"/>
  </si>
  <si>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154"/>
  </si>
  <si>
    <t>対象：短期入所、重度障害者等包括支援</t>
    <phoneticPr fontId="55"/>
  </si>
  <si>
    <t>≪緊急時受入加算≫</t>
    <rPh sb="1" eb="8">
      <t>キンキュウジウケイレカサン</t>
    </rPh>
    <phoneticPr fontId="154"/>
  </si>
  <si>
    <t>対象：日中系サービス※</t>
    <phoneticPr fontId="55"/>
  </si>
  <si>
    <t>対象：日中系サービス※</t>
    <phoneticPr fontId="55"/>
  </si>
  <si>
    <t>対象：地域移行支援</t>
    <phoneticPr fontId="55"/>
  </si>
  <si>
    <t>対象：施設入所支援</t>
    <phoneticPr fontId="55"/>
  </si>
  <si>
    <t>≪地域生活支援拠点等相談強化加算≫</t>
    <phoneticPr fontId="154"/>
  </si>
  <si>
    <t>対象：計画相談支援、障害児相談支援</t>
    <phoneticPr fontId="55"/>
  </si>
  <si>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5"/>
  </si>
  <si>
    <t>法人　・　事業所名</t>
    <rPh sb="0" eb="2">
      <t>ホウジン</t>
    </rPh>
    <phoneticPr fontId="5"/>
  </si>
  <si>
    <t>異　動　等　区　分</t>
    <phoneticPr fontId="5"/>
  </si>
  <si>
    <r>
      <t xml:space="preserve">①　当該申請を行う自事業所が、地域生活支援拠点等にとして位置付けられていることを証明できる運営規定
</t>
    </r>
    <r>
      <rPr>
        <sz val="11"/>
        <color theme="1"/>
        <rFont val="HGSｺﾞｼｯｸM"/>
        <family val="3"/>
        <charset val="128"/>
      </rPr>
      <t>　</t>
    </r>
    <r>
      <rPr>
        <u/>
        <sz val="11"/>
        <color theme="1"/>
        <rFont val="HGSｺﾞｼｯｸM"/>
        <family val="3"/>
        <charset val="128"/>
      </rPr>
      <t>の提出</t>
    </r>
    <rPh sb="2" eb="4">
      <t>トウガイ</t>
    </rPh>
    <rPh sb="4" eb="6">
      <t>シンセイ</t>
    </rPh>
    <rPh sb="7" eb="8">
      <t>オコナ</t>
    </rPh>
    <phoneticPr fontId="5"/>
  </si>
  <si>
    <t>いずれかを選択</t>
    <rPh sb="5" eb="7">
      <t>センタク</t>
    </rPh>
    <phoneticPr fontId="5"/>
  </si>
  <si>
    <r>
      <t xml:space="preserve">②　市町村及び拠点関係機関の相互の有機的な連携及び調整等の業務に従事する者（拠点コーディネーター）
</t>
    </r>
    <r>
      <rPr>
        <sz val="11"/>
        <color theme="1"/>
        <rFont val="HGSｺﾞｼｯｸM"/>
        <family val="3"/>
        <charset val="128"/>
      </rPr>
      <t>　</t>
    </r>
    <r>
      <rPr>
        <u/>
        <sz val="11"/>
        <color theme="1"/>
        <rFont val="HGSｺﾞｼｯｸM"/>
        <family val="3"/>
        <charset val="128"/>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5"/>
  </si>
  <si>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5"/>
  </si>
  <si>
    <t>⑴　法人・事業所名：　</t>
    <rPh sb="2" eb="4">
      <t>ホウジン</t>
    </rPh>
    <rPh sb="5" eb="8">
      <t>ジギョウショ</t>
    </rPh>
    <rPh sb="8" eb="9">
      <t>メイ</t>
    </rPh>
    <phoneticPr fontId="5"/>
  </si>
  <si>
    <t>氏名：</t>
    <rPh sb="0" eb="2">
      <t>シメイ</t>
    </rPh>
    <phoneticPr fontId="5"/>
  </si>
  <si>
    <t>⑵　法人・事業所名：　</t>
    <rPh sb="2" eb="4">
      <t>ホウジン</t>
    </rPh>
    <rPh sb="5" eb="8">
      <t>ジギョウショ</t>
    </rPh>
    <rPh sb="8" eb="9">
      <t>メイ</t>
    </rPh>
    <phoneticPr fontId="5"/>
  </si>
  <si>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5"/>
  </si>
  <si>
    <t>＝</t>
    <phoneticPr fontId="5"/>
  </si>
  <si>
    <t>（Ⅰ）</t>
    <phoneticPr fontId="5"/>
  </si>
  <si>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5"/>
  </si>
  <si>
    <t>＝</t>
    <phoneticPr fontId="5"/>
  </si>
  <si>
    <t>（Ⅱ）</t>
    <phoneticPr fontId="5"/>
  </si>
  <si>
    <t>回</t>
    <rPh sb="0" eb="1">
      <t>カイ</t>
    </rPh>
    <phoneticPr fontId="5"/>
  </si>
  <si>
    <t>（（Ⅰ）×　100＝（Ⅱ））</t>
    <phoneticPr fontId="5"/>
  </si>
  <si>
    <t>③　拠点機能強化サービスの構成</t>
    <rPh sb="2" eb="4">
      <t>キョテン</t>
    </rPh>
    <rPh sb="4" eb="6">
      <t>キノウ</t>
    </rPh>
    <rPh sb="6" eb="8">
      <t>キョウカ</t>
    </rPh>
    <rPh sb="13" eb="15">
      <t>コウセイ</t>
    </rPh>
    <phoneticPr fontId="5"/>
  </si>
  <si>
    <t>⑴　拠点機能強化サービスの構成形態</t>
    <rPh sb="2" eb="4">
      <t>キョテン</t>
    </rPh>
    <rPh sb="4" eb="6">
      <t>キノウ</t>
    </rPh>
    <rPh sb="6" eb="8">
      <t>キョウカ</t>
    </rPh>
    <rPh sb="13" eb="15">
      <t>コウセイ</t>
    </rPh>
    <rPh sb="15" eb="17">
      <t>ケイタイ</t>
    </rPh>
    <phoneticPr fontId="5"/>
  </si>
  <si>
    <r>
      <rPr>
        <u/>
        <sz val="11"/>
        <color theme="1"/>
        <rFont val="ＭＳ 明朝"/>
        <family val="1"/>
        <charset val="128"/>
      </rPr>
      <t>⑵</t>
    </r>
    <r>
      <rPr>
        <u/>
        <sz val="11"/>
        <color theme="1"/>
        <rFont val="HGSｺﾞｼｯｸM"/>
        <family val="3"/>
        <charset val="128"/>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5"/>
  </si>
  <si>
    <t>該当する欄にチェック</t>
    <rPh sb="0" eb="2">
      <t>ガイトウ</t>
    </rPh>
    <rPh sb="4" eb="5">
      <t>ラン</t>
    </rPh>
    <phoneticPr fontId="5"/>
  </si>
  <si>
    <t>法人　・　事業所名</t>
    <rPh sb="5" eb="8">
      <t>ジギョウショ</t>
    </rPh>
    <rPh sb="8" eb="9">
      <t>メイ</t>
    </rPh>
    <phoneticPr fontId="5"/>
  </si>
  <si>
    <t>該当する障害福祉サービス等</t>
    <rPh sb="0" eb="2">
      <t>ガイトウ</t>
    </rPh>
    <rPh sb="4" eb="8">
      <t>ショウガイフクシ</t>
    </rPh>
    <rPh sb="12" eb="13">
      <t>トウ</t>
    </rPh>
    <phoneticPr fontId="5"/>
  </si>
  <si>
    <t>算定回数（目安）</t>
    <rPh sb="0" eb="2">
      <t>サンテイ</t>
    </rPh>
    <rPh sb="2" eb="4">
      <t>カイスウ</t>
    </rPh>
    <phoneticPr fontId="5"/>
  </si>
  <si>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5"/>
  </si>
  <si>
    <t>合計（月内算定上限）</t>
    <rPh sb="0" eb="2">
      <t>ゴウケイ</t>
    </rPh>
    <phoneticPr fontId="5"/>
  </si>
  <si>
    <t>（Ⅲ）</t>
    <phoneticPr fontId="5"/>
  </si>
  <si>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5"/>
  </si>
  <si>
    <t>(（Ⅱ）＝（Ⅲ）)=（Ⅳ）</t>
    <phoneticPr fontId="5"/>
  </si>
  <si>
    <t>(Ⅳ)</t>
    <phoneticPr fontId="5"/>
  </si>
  <si>
    <t>たしかめ</t>
    <phoneticPr fontId="5"/>
  </si>
  <si>
    <t>　　月内算定上限内を超えている場合は「上限超えと表示されます。</t>
    <phoneticPr fontId="5"/>
  </si>
  <si>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5"/>
  </si>
  <si>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5"/>
  </si>
  <si>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5"/>
  </si>
  <si>
    <t xml:space="preserve"> 　　年 　　月 　　日</t>
    <phoneticPr fontId="5"/>
  </si>
  <si>
    <t>地域体制強化共同支援加算に関する届出書</t>
    <rPh sb="0" eb="2">
      <t>チイキ</t>
    </rPh>
    <rPh sb="2" eb="4">
      <t>タイセイ</t>
    </rPh>
    <rPh sb="4" eb="6">
      <t>キョウカ</t>
    </rPh>
    <rPh sb="6" eb="8">
      <t>キョウドウ</t>
    </rPh>
    <rPh sb="8" eb="10">
      <t>シエン</t>
    </rPh>
    <rPh sb="10" eb="12">
      <t>カサン</t>
    </rPh>
    <rPh sb="13" eb="14">
      <t>カン</t>
    </rPh>
    <phoneticPr fontId="5"/>
  </si>
  <si>
    <t>事業所名</t>
    <phoneticPr fontId="5"/>
  </si>
  <si>
    <t>異動区分</t>
    <phoneticPr fontId="5"/>
  </si>
  <si>
    <t>　　　　</t>
    <phoneticPr fontId="5"/>
  </si>
  <si>
    <t>注１　各要件を満たす場合については、それぞれ根拠となる（要件を満たすことがわかる）書類も</t>
    <rPh sb="0" eb="1">
      <t>チュウ</t>
    </rPh>
    <rPh sb="3" eb="4">
      <t>カク</t>
    </rPh>
    <rPh sb="4" eb="6">
      <t>ヨウケン</t>
    </rPh>
    <rPh sb="7" eb="8">
      <t>ミ</t>
    </rPh>
    <rPh sb="10" eb="12">
      <t>バアイ</t>
    </rPh>
    <rPh sb="22" eb="24">
      <t>コンキョ</t>
    </rPh>
    <rPh sb="28" eb="30">
      <t>ヨウケン</t>
    </rPh>
    <rPh sb="31" eb="32">
      <t>ミ</t>
    </rPh>
    <rPh sb="41" eb="43">
      <t>ショルイ</t>
    </rPh>
    <phoneticPr fontId="5"/>
  </si>
  <si>
    <t>　提出してください。（①については、「地域生活支援拠点等の機能を担う事業所の登録届出書」</t>
    <phoneticPr fontId="5"/>
  </si>
  <si>
    <t>　で足りる。）</t>
    <phoneticPr fontId="54"/>
  </si>
  <si>
    <t>注２　当該届出様式は標準様式とする。</t>
    <rPh sb="0" eb="1">
      <t>チュウ</t>
    </rPh>
    <rPh sb="3" eb="5">
      <t>トウガイ</t>
    </rPh>
    <rPh sb="5" eb="7">
      <t>トドケデ</t>
    </rPh>
    <rPh sb="7" eb="9">
      <t>ヨウシキ</t>
    </rPh>
    <rPh sb="10" eb="12">
      <t>ヒョウジュン</t>
    </rPh>
    <rPh sb="12" eb="14">
      <t>ヨウシキ</t>
    </rPh>
    <phoneticPr fontId="5"/>
  </si>
  <si>
    <t>①、②のいずれかが「有」の場合、本加算の算定対象事業所となる。</t>
    <rPh sb="10" eb="11">
      <t>ア</t>
    </rPh>
    <rPh sb="13" eb="15">
      <t>バアイ</t>
    </rPh>
    <rPh sb="16" eb="17">
      <t>ホン</t>
    </rPh>
    <rPh sb="17" eb="19">
      <t>カサン</t>
    </rPh>
    <rPh sb="20" eb="22">
      <t>サンテイ</t>
    </rPh>
    <rPh sb="22" eb="24">
      <t>タイショウ</t>
    </rPh>
    <rPh sb="24" eb="27">
      <t>ジギョウショ</t>
    </rPh>
    <phoneticPr fontId="5"/>
  </si>
  <si>
    <t>通院支援加算に関する届出書</t>
    <rPh sb="0" eb="2">
      <t>ツウイン</t>
    </rPh>
    <rPh sb="2" eb="4">
      <t>シエン</t>
    </rPh>
    <rPh sb="4" eb="6">
      <t>カサン</t>
    </rPh>
    <rPh sb="7" eb="8">
      <t>カン</t>
    </rPh>
    <rPh sb="10" eb="11">
      <t>トドケ</t>
    </rPh>
    <rPh sb="11" eb="12">
      <t>デ</t>
    </rPh>
    <rPh sb="12" eb="13">
      <t>ショ</t>
    </rPh>
    <phoneticPr fontId="5"/>
  </si>
  <si>
    <t>２　異動区分</t>
    <rPh sb="2" eb="4">
      <t>イドウ</t>
    </rPh>
    <rPh sb="4" eb="6">
      <t>クブン</t>
    </rPh>
    <phoneticPr fontId="54"/>
  </si>
  <si>
    <t>３　入所定員</t>
    <rPh sb="2" eb="4">
      <t>ニュウショ</t>
    </rPh>
    <rPh sb="4" eb="6">
      <t>テイイン</t>
    </rPh>
    <phoneticPr fontId="5"/>
  </si>
  <si>
    <t>算定要件</t>
    <rPh sb="0" eb="2">
      <t>サンテイ</t>
    </rPh>
    <rPh sb="2" eb="4">
      <t>ヨウケン</t>
    </rPh>
    <phoneticPr fontId="54"/>
  </si>
  <si>
    <t>入院時情報提供書（相談支援事業所・重度訪問介護事業所→入院医療機関）</t>
    <rPh sb="0" eb="8">
      <t>ニュウインジジョウホウテイキョウショ</t>
    </rPh>
    <rPh sb="9" eb="16">
      <t>ソウダンシエンジギョウショ</t>
    </rPh>
    <rPh sb="17" eb="26">
      <t>ジュウドホウモンカイゴジギョウショ</t>
    </rPh>
    <rPh sb="27" eb="33">
      <t>ニュウインイリョウキカン</t>
    </rPh>
    <phoneticPr fontId="54"/>
  </si>
  <si>
    <t>記入日：</t>
    <rPh sb="0" eb="3">
      <t>キニュウビ</t>
    </rPh>
    <phoneticPr fontId="54"/>
  </si>
  <si>
    <t>添付資料：</t>
    <rPh sb="0" eb="2">
      <t>テンプ</t>
    </rPh>
    <rPh sb="2" eb="4">
      <t>シリョウ</t>
    </rPh>
    <phoneticPr fontId="54"/>
  </si>
  <si>
    <t>あり</t>
    <phoneticPr fontId="54"/>
  </si>
  <si>
    <t>なし</t>
    <phoneticPr fontId="54"/>
  </si>
  <si>
    <t>担当者名</t>
    <rPh sb="0" eb="2">
      <t>タントウ</t>
    </rPh>
    <rPh sb="2" eb="4">
      <t>シャメイ</t>
    </rPh>
    <phoneticPr fontId="54"/>
  </si>
  <si>
    <t>連絡先</t>
    <rPh sb="0" eb="3">
      <t>レンラクサキ</t>
    </rPh>
    <phoneticPr fontId="54"/>
  </si>
  <si>
    <t>以下の情報は本人及び家族の同意に基づいて提供しています。</t>
    <phoneticPr fontId="54"/>
  </si>
  <si>
    <t>１．基本情報</t>
  </si>
  <si>
    <t>住所</t>
    <rPh sb="0" eb="2">
      <t>ジュウショ</t>
    </rPh>
    <phoneticPr fontId="54"/>
  </si>
  <si>
    <t>生年月日</t>
    <rPh sb="0" eb="4">
      <t>セイネンガッピ</t>
    </rPh>
    <phoneticPr fontId="54"/>
  </si>
  <si>
    <t>日（</t>
    <rPh sb="0" eb="1">
      <t>ニチ</t>
    </rPh>
    <phoneticPr fontId="54"/>
  </si>
  <si>
    <t>歳）</t>
    <rPh sb="0" eb="1">
      <t>サイ</t>
    </rPh>
    <phoneticPr fontId="54"/>
  </si>
  <si>
    <t>障害名・
疾患名</t>
    <phoneticPr fontId="54"/>
  </si>
  <si>
    <t>現病歴・
既往歴</t>
    <phoneticPr fontId="54"/>
  </si>
  <si>
    <t>医療的ケア</t>
  </si>
  <si>
    <t>なし</t>
    <phoneticPr fontId="54"/>
  </si>
  <si>
    <t>あり→内容：（</t>
    <rPh sb="3" eb="5">
      <t>ナイヨウ</t>
    </rPh>
    <phoneticPr fontId="54"/>
  </si>
  <si>
    <t>）</t>
    <phoneticPr fontId="54"/>
  </si>
  <si>
    <r>
      <t xml:space="preserve">手帳の保有状況
</t>
    </r>
    <r>
      <rPr>
        <sz val="8.5"/>
        <color theme="1"/>
        <rFont val="HGPｺﾞｼｯｸM"/>
        <family val="3"/>
        <charset val="128"/>
      </rPr>
      <t>※障害の内容は
障害名・疾患名に記載</t>
    </r>
    <rPh sb="9" eb="11">
      <t>ショウガイ</t>
    </rPh>
    <rPh sb="12" eb="14">
      <t>ナイヨウ</t>
    </rPh>
    <rPh sb="16" eb="18">
      <t>ショウガイ</t>
    </rPh>
    <rPh sb="18" eb="19">
      <t>メイ</t>
    </rPh>
    <rPh sb="20" eb="22">
      <t>シッカン</t>
    </rPh>
    <rPh sb="22" eb="23">
      <t>メイ</t>
    </rPh>
    <rPh sb="24" eb="26">
      <t>キサイ</t>
    </rPh>
    <phoneticPr fontId="54"/>
  </si>
  <si>
    <t>なし</t>
    <phoneticPr fontId="54"/>
  </si>
  <si>
    <t>身障（</t>
    <rPh sb="0" eb="2">
      <t>シンショウ</t>
    </rPh>
    <phoneticPr fontId="54"/>
  </si>
  <si>
    <t>）級、内容：</t>
    <rPh sb="1" eb="2">
      <t>キュウ</t>
    </rPh>
    <rPh sb="3" eb="5">
      <t>ナイヨウ</t>
    </rPh>
    <phoneticPr fontId="54"/>
  </si>
  <si>
    <t>視覚</t>
    <rPh sb="0" eb="2">
      <t>シカク</t>
    </rPh>
    <phoneticPr fontId="54"/>
  </si>
  <si>
    <t>聴覚</t>
    <rPh sb="0" eb="2">
      <t>チョウカク</t>
    </rPh>
    <phoneticPr fontId="54"/>
  </si>
  <si>
    <t>肢体</t>
    <rPh sb="0" eb="2">
      <t>シタイ</t>
    </rPh>
    <phoneticPr fontId="54"/>
  </si>
  <si>
    <t>内部</t>
    <rPh sb="0" eb="2">
      <t>ナイブ</t>
    </rPh>
    <phoneticPr fontId="54"/>
  </si>
  <si>
    <t>その他</t>
    <rPh sb="2" eb="3">
      <t>ホカ</t>
    </rPh>
    <phoneticPr fontId="54"/>
  </si>
  <si>
    <t>障害支援区分</t>
    <rPh sb="0" eb="6">
      <t>ショウガイシエンクブン</t>
    </rPh>
    <phoneticPr fontId="54"/>
  </si>
  <si>
    <t>なし</t>
    <phoneticPr fontId="54"/>
  </si>
  <si>
    <t>申請中</t>
    <rPh sb="0" eb="3">
      <t>シンセイチュウ</t>
    </rPh>
    <phoneticPr fontId="54"/>
  </si>
  <si>
    <t>療育（</t>
    <rPh sb="0" eb="2">
      <t>リョウイク</t>
    </rPh>
    <phoneticPr fontId="54"/>
  </si>
  <si>
    <t>精神（</t>
    <rPh sb="0" eb="2">
      <t>セイシン</t>
    </rPh>
    <phoneticPr fontId="54"/>
  </si>
  <si>
    <t>）級</t>
    <rPh sb="1" eb="2">
      <t>キュウ</t>
    </rPh>
    <phoneticPr fontId="54"/>
  </si>
  <si>
    <t>あり→区分（</t>
    <rPh sb="3" eb="5">
      <t>クブン</t>
    </rPh>
    <phoneticPr fontId="54"/>
  </si>
  <si>
    <t>）</t>
    <phoneticPr fontId="54"/>
  </si>
  <si>
    <t>２．本人の状態、支援における留意点等</t>
    <rPh sb="8" eb="10">
      <t>シエン</t>
    </rPh>
    <rPh sb="17" eb="18">
      <t>トウ</t>
    </rPh>
    <phoneticPr fontId="54"/>
  </si>
  <si>
    <t>※サービス等利用計画、アセスメントシート、別紙等を添付することで、記載を省略することが可能です。</t>
    <rPh sb="21" eb="23">
      <t>ベッシ</t>
    </rPh>
    <phoneticPr fontId="54"/>
  </si>
  <si>
    <t>　入院中の支援で留意してほしいこと
　　※支援のポイントや要望、入院による環境変化や治療で懸念される本人の状態変化、その対応方法等を記載してください。
　　※伝達が必要な情報があれば、項目にこだわらず自由に記載してください。</t>
    <rPh sb="21" eb="23">
      <t>シエン</t>
    </rPh>
    <rPh sb="29" eb="31">
      <t>ヨウボウ</t>
    </rPh>
    <rPh sb="32" eb="34">
      <t>ニュウイン</t>
    </rPh>
    <rPh sb="37" eb="39">
      <t>カンキョウ</t>
    </rPh>
    <rPh sb="39" eb="41">
      <t>ヘンカ</t>
    </rPh>
    <rPh sb="42" eb="44">
      <t>チリョウ</t>
    </rPh>
    <rPh sb="45" eb="47">
      <t>ケネン</t>
    </rPh>
    <rPh sb="50" eb="52">
      <t>ホンニン</t>
    </rPh>
    <rPh sb="53" eb="55">
      <t>ジョウタイ</t>
    </rPh>
    <rPh sb="55" eb="57">
      <t>ヘンカ</t>
    </rPh>
    <rPh sb="60" eb="65">
      <t>タイオウホウホウトウ</t>
    </rPh>
    <rPh sb="66" eb="68">
      <t>キサイ</t>
    </rPh>
    <phoneticPr fontId="54"/>
  </si>
  <si>
    <r>
      <t>あり</t>
    </r>
    <r>
      <rPr>
        <sz val="9"/>
        <color theme="1"/>
        <rFont val="HGPｺﾞｼｯｸM"/>
        <family val="3"/>
        <charset val="128"/>
      </rPr>
      <t>（以下に具体的な内容を記載）</t>
    </r>
    <rPh sb="3" eb="5">
      <t>イカ</t>
    </rPh>
    <rPh sb="6" eb="9">
      <t>グタイテキ</t>
    </rPh>
    <rPh sb="10" eb="12">
      <t>ナイヨウ</t>
    </rPh>
    <rPh sb="13" eb="15">
      <t>キサイ</t>
    </rPh>
    <phoneticPr fontId="54"/>
  </si>
  <si>
    <r>
      <rPr>
        <sz val="10"/>
        <color theme="1"/>
        <rFont val="HGPｺﾞｼｯｸM"/>
        <family val="3"/>
        <charset val="128"/>
      </rPr>
      <t>あり</t>
    </r>
    <r>
      <rPr>
        <sz val="9"/>
        <color theme="1"/>
        <rFont val="HGPｺﾞｼｯｸM"/>
        <family val="3"/>
        <charset val="128"/>
      </rPr>
      <t>（添付資料を参照）</t>
    </r>
    <rPh sb="3" eb="7">
      <t>テンプシリョウ</t>
    </rPh>
    <rPh sb="8" eb="10">
      <t>サンショウ</t>
    </rPh>
    <phoneticPr fontId="54"/>
  </si>
  <si>
    <t>なし</t>
    <phoneticPr fontId="54"/>
  </si>
  <si>
    <t xml:space="preserve">本人・家族からの聴取を希望  </t>
    <rPh sb="8" eb="10">
      <t>チョウシュ</t>
    </rPh>
    <phoneticPr fontId="54"/>
  </si>
  <si>
    <r>
      <t>①</t>
    </r>
    <r>
      <rPr>
        <b/>
        <u/>
        <sz val="10"/>
        <color theme="1"/>
        <rFont val="HGPｺﾞｼｯｸM"/>
        <family val="3"/>
        <charset val="128"/>
      </rPr>
      <t>身体の状況やケア</t>
    </r>
    <r>
      <rPr>
        <sz val="10"/>
        <color theme="1"/>
        <rFont val="HGPｺﾞｼｯｸM"/>
        <family val="3"/>
        <charset val="128"/>
      </rPr>
      <t>で配慮が必要なこと、支援のポイントや留意点等　　</t>
    </r>
    <r>
      <rPr>
        <sz val="9"/>
        <color theme="1"/>
        <rFont val="HGPｺﾞｼｯｸM"/>
        <family val="3"/>
        <charset val="128"/>
      </rPr>
      <t>例）褥瘡ができやすい体質であり、在宅では２時間に１回の体位交換を実施</t>
    </r>
    <rPh sb="33" eb="34">
      <t>レイ</t>
    </rPh>
    <rPh sb="35" eb="37">
      <t>ジョクソウ</t>
    </rPh>
    <rPh sb="43" eb="45">
      <t>タイシツ</t>
    </rPh>
    <rPh sb="49" eb="51">
      <t>ザイタク</t>
    </rPh>
    <rPh sb="54" eb="56">
      <t>ジカン</t>
    </rPh>
    <rPh sb="58" eb="59">
      <t>カイ</t>
    </rPh>
    <rPh sb="60" eb="64">
      <t>タイイコウカン</t>
    </rPh>
    <rPh sb="65" eb="67">
      <t>ジッシ</t>
    </rPh>
    <phoneticPr fontId="54"/>
  </si>
  <si>
    <t>ADL</t>
    <phoneticPr fontId="54"/>
  </si>
  <si>
    <t>起居動作</t>
    <rPh sb="0" eb="2">
      <t>キキョ</t>
    </rPh>
    <rPh sb="2" eb="4">
      <t>ドウサ</t>
    </rPh>
    <phoneticPr fontId="54"/>
  </si>
  <si>
    <t>自立</t>
    <rPh sb="0" eb="2">
      <t>ジリツ</t>
    </rPh>
    <phoneticPr fontId="54"/>
  </si>
  <si>
    <t>見守り</t>
    <rPh sb="0" eb="2">
      <t>ミマモ</t>
    </rPh>
    <phoneticPr fontId="54"/>
  </si>
  <si>
    <t>一部介助</t>
    <rPh sb="0" eb="4">
      <t>イチブカイジョ</t>
    </rPh>
    <phoneticPr fontId="54"/>
  </si>
  <si>
    <t>全介助</t>
    <rPh sb="0" eb="3">
      <t>ゼンカイジョ</t>
    </rPh>
    <phoneticPr fontId="54"/>
  </si>
  <si>
    <t>移乗</t>
    <rPh sb="0" eb="2">
      <t>イジョウ</t>
    </rPh>
    <phoneticPr fontId="54"/>
  </si>
  <si>
    <t>歩行</t>
    <rPh sb="0" eb="2">
      <t>ホコウ</t>
    </rPh>
    <phoneticPr fontId="54"/>
  </si>
  <si>
    <t>更衣・整容</t>
    <rPh sb="0" eb="2">
      <t>コウイ</t>
    </rPh>
    <rPh sb="3" eb="5">
      <t>セイヨウ</t>
    </rPh>
    <phoneticPr fontId="54"/>
  </si>
  <si>
    <t>食事</t>
    <rPh sb="0" eb="2">
      <t>ショクジ</t>
    </rPh>
    <phoneticPr fontId="54"/>
  </si>
  <si>
    <t>※食事形態：</t>
    <rPh sb="1" eb="5">
      <t>ショクジケイタイ</t>
    </rPh>
    <phoneticPr fontId="54"/>
  </si>
  <si>
    <t>普通</t>
    <rPh sb="0" eb="2">
      <t>フツウ</t>
    </rPh>
    <phoneticPr fontId="54"/>
  </si>
  <si>
    <t>嚥下食</t>
    <rPh sb="0" eb="3">
      <t>エンゲショク</t>
    </rPh>
    <phoneticPr fontId="54"/>
  </si>
  <si>
    <t>経管栄養</t>
    <rPh sb="0" eb="4">
      <t>ケイカンエイヨウ</t>
    </rPh>
    <phoneticPr fontId="54"/>
  </si>
  <si>
    <t>排泄</t>
    <rPh sb="0" eb="2">
      <t>ハイセツ</t>
    </rPh>
    <phoneticPr fontId="54"/>
  </si>
  <si>
    <t>※排泄方法：</t>
    <rPh sb="1" eb="5">
      <t>ハイセツホウホウ</t>
    </rPh>
    <phoneticPr fontId="54"/>
  </si>
  <si>
    <t>トイレ</t>
    <phoneticPr fontId="54"/>
  </si>
  <si>
    <t>ﾎﾟｰﾀﾌﾞﾙ</t>
    <phoneticPr fontId="54"/>
  </si>
  <si>
    <t>ｵﾑﾂ・ﾊﾟｯﾄ</t>
    <phoneticPr fontId="54"/>
  </si>
  <si>
    <r>
      <t>②</t>
    </r>
    <r>
      <rPr>
        <b/>
        <u/>
        <sz val="10"/>
        <color theme="1"/>
        <rFont val="HGPｺﾞｼｯｸM"/>
        <family val="3"/>
        <charset val="128"/>
      </rPr>
      <t>コミュニケーション</t>
    </r>
    <r>
      <rPr>
        <sz val="10"/>
        <color theme="1"/>
        <rFont val="HGPｺﾞｼｯｸM"/>
        <family val="3"/>
        <charset val="128"/>
      </rPr>
      <t>で配慮が必要なこと、支援のポイントや留意点等　</t>
    </r>
    <r>
      <rPr>
        <sz val="9"/>
        <color theme="1"/>
        <rFont val="HGPｺﾞｼｯｸM"/>
        <family val="3"/>
        <charset val="128"/>
      </rPr>
      <t>例）説明時には○○を用いながらゆっくりと話す</t>
    </r>
    <rPh sb="35" eb="38">
      <t>セツメイジ</t>
    </rPh>
    <rPh sb="43" eb="44">
      <t>モチ</t>
    </rPh>
    <rPh sb="53" eb="54">
      <t>ハナ</t>
    </rPh>
    <phoneticPr fontId="54"/>
  </si>
  <si>
    <t>視力</t>
    <rPh sb="0" eb="2">
      <t>シリョク</t>
    </rPh>
    <phoneticPr fontId="54"/>
  </si>
  <si>
    <t>問題なし</t>
    <rPh sb="0" eb="2">
      <t>モンダイ</t>
    </rPh>
    <phoneticPr fontId="54"/>
  </si>
  <si>
    <t>やや難あり</t>
    <rPh sb="2" eb="3">
      <t>ナン</t>
    </rPh>
    <phoneticPr fontId="54"/>
  </si>
  <si>
    <t>困難</t>
    <rPh sb="0" eb="2">
      <t>コンナン</t>
    </rPh>
    <phoneticPr fontId="54"/>
  </si>
  <si>
    <t>聴力</t>
    <rPh sb="0" eb="2">
      <t>チョウリョク</t>
    </rPh>
    <phoneticPr fontId="54"/>
  </si>
  <si>
    <t>言語</t>
    <rPh sb="0" eb="2">
      <t>ゲンゴ</t>
    </rPh>
    <phoneticPr fontId="54"/>
  </si>
  <si>
    <t>意思伝達の手段・方法</t>
    <rPh sb="0" eb="4">
      <t>イシデンタツ</t>
    </rPh>
    <rPh sb="5" eb="7">
      <t>シュダン</t>
    </rPh>
    <rPh sb="8" eb="10">
      <t>ホウホウ</t>
    </rPh>
    <phoneticPr fontId="54"/>
  </si>
  <si>
    <r>
      <t>③</t>
    </r>
    <r>
      <rPr>
        <b/>
        <u/>
        <sz val="10"/>
        <color theme="1"/>
        <rFont val="HGPｺﾞｼｯｸM"/>
        <family val="3"/>
        <charset val="128"/>
      </rPr>
      <t>行動特性等</t>
    </r>
    <r>
      <rPr>
        <sz val="10"/>
        <color theme="1"/>
        <rFont val="HGPｺﾞｼｯｸM"/>
        <family val="3"/>
        <charset val="128"/>
      </rPr>
      <t>で配慮が必要なこと、支援のポイントや留意点等　　</t>
    </r>
    <r>
      <rPr>
        <sz val="9"/>
        <color theme="1"/>
        <rFont val="HGPｺﾞｼｯｸM"/>
        <family val="3"/>
        <charset val="128"/>
      </rPr>
      <t>例）点滴を抜管する可能性がある、大きな音で興奮しやすいが○○すると落ち着く</t>
    </r>
    <rPh sb="30" eb="31">
      <t>レイ</t>
    </rPh>
    <rPh sb="32" eb="34">
      <t>テンテキ</t>
    </rPh>
    <rPh sb="35" eb="37">
      <t>バッカン</t>
    </rPh>
    <rPh sb="39" eb="42">
      <t>カノウセイ</t>
    </rPh>
    <rPh sb="46" eb="47">
      <t>オオ</t>
    </rPh>
    <rPh sb="49" eb="50">
      <t>オト</t>
    </rPh>
    <rPh sb="51" eb="53">
      <t>コウフン</t>
    </rPh>
    <rPh sb="63" eb="64">
      <t>オ</t>
    </rPh>
    <rPh sb="65" eb="66">
      <t>ツ</t>
    </rPh>
    <phoneticPr fontId="54"/>
  </si>
  <si>
    <r>
      <t>④その他　</t>
    </r>
    <r>
      <rPr>
        <sz val="9"/>
        <color theme="1"/>
        <rFont val="HGPｺﾞｼｯｸM"/>
        <family val="3"/>
        <charset val="128"/>
      </rPr>
      <t>※その他、環境面で配慮すべきこと、本人の生活上の課題等を記載</t>
    </r>
    <rPh sb="10" eb="12">
      <t>カンキョウ</t>
    </rPh>
    <rPh sb="22" eb="24">
      <t>ホンニン</t>
    </rPh>
    <rPh sb="25" eb="28">
      <t>セイカツジョウ</t>
    </rPh>
    <rPh sb="29" eb="31">
      <t>カダイ</t>
    </rPh>
    <rPh sb="31" eb="32">
      <t>トウ</t>
    </rPh>
    <rPh sb="33" eb="35">
      <t>キサイ</t>
    </rPh>
    <phoneticPr fontId="54"/>
  </si>
  <si>
    <r>
      <t>　退院に向けての本人・家族の希望、配慮してほしいこと　</t>
    </r>
    <r>
      <rPr>
        <sz val="9"/>
        <color theme="1"/>
        <rFont val="HGPｺﾞｼｯｸM"/>
        <family val="3"/>
        <charset val="128"/>
      </rPr>
      <t>※退院調整時に留意が必要なこと等を記載</t>
    </r>
    <r>
      <rPr>
        <sz val="10"/>
        <color theme="1"/>
        <rFont val="HGPｺﾞｼｯｸM"/>
        <family val="3"/>
        <charset val="128"/>
      </rPr>
      <t>してください。</t>
    </r>
    <rPh sb="8" eb="10">
      <t>ホンニン</t>
    </rPh>
    <rPh sb="11" eb="13">
      <t>カゾク</t>
    </rPh>
    <rPh sb="17" eb="19">
      <t>ハイリョ</t>
    </rPh>
    <rPh sb="28" eb="32">
      <t>タイインチョウセイ</t>
    </rPh>
    <rPh sb="32" eb="33">
      <t>ジ</t>
    </rPh>
    <rPh sb="34" eb="36">
      <t>リュウイ</t>
    </rPh>
    <rPh sb="37" eb="39">
      <t>ヒツヨウ</t>
    </rPh>
    <rPh sb="42" eb="43">
      <t>トウ</t>
    </rPh>
    <rPh sb="44" eb="46">
      <t>キサイ</t>
    </rPh>
    <phoneticPr fontId="54"/>
  </si>
  <si>
    <t>なし</t>
    <phoneticPr fontId="54"/>
  </si>
  <si>
    <t>　退院前カンファレンスへの事業所としての参加希望</t>
    <rPh sb="1" eb="4">
      <t>タイインマエ</t>
    </rPh>
    <rPh sb="13" eb="16">
      <t>ジギョウショ</t>
    </rPh>
    <rPh sb="20" eb="22">
      <t>サンカ</t>
    </rPh>
    <rPh sb="22" eb="24">
      <t>キボウ</t>
    </rPh>
    <phoneticPr fontId="54"/>
  </si>
  <si>
    <t>参加を希望する</t>
    <rPh sb="0" eb="2">
      <t>サンカ</t>
    </rPh>
    <rPh sb="3" eb="5">
      <t>キボウ</t>
    </rPh>
    <phoneticPr fontId="54"/>
  </si>
  <si>
    <t>３．重度訪問介護利用者への特別なコミュニケーション支援</t>
    <phoneticPr fontId="54"/>
  </si>
  <si>
    <r>
      <t>※重度訪問介護を利用している重度障害者は、入院中も引き続き重度訪問介護を利用して、本人の状態を熟知したヘルパーにより、病院等の職員と意思疎通を図る上で必要なコミュニケーション支援を受けることが可能です。</t>
    </r>
    <r>
      <rPr>
        <u/>
        <sz val="9"/>
        <color theme="1"/>
        <rFont val="HGPｺﾞｼｯｸM"/>
        <family val="3"/>
        <charset val="128"/>
      </rPr>
      <t>重度訪問介護の利用者が、入院中の特別なコミュニケーション支援が必要な場合に記入</t>
    </r>
    <r>
      <rPr>
        <sz val="9"/>
        <color theme="1"/>
        <rFont val="HGPｺﾞｼｯｸM"/>
        <family val="3"/>
        <charset val="128"/>
      </rPr>
      <t>してください。</t>
    </r>
    <phoneticPr fontId="54"/>
  </si>
  <si>
    <t>特別なコミュニケーション支援の必要性</t>
  </si>
  <si>
    <r>
      <t>あり</t>
    </r>
    <r>
      <rPr>
        <sz val="9"/>
        <color theme="1"/>
        <rFont val="HGPｺﾞｼｯｸM"/>
        <family val="3"/>
        <charset val="128"/>
      </rPr>
      <t>（以下を記載）</t>
    </r>
    <phoneticPr fontId="54"/>
  </si>
  <si>
    <t>特別なコミュニケーション支援が
必要な理由</t>
    <phoneticPr fontId="54"/>
  </si>
  <si>
    <t>訪問の
可能性が
ある事業所</t>
    <phoneticPr fontId="54"/>
  </si>
  <si>
    <t>事業所</t>
    <rPh sb="0" eb="3">
      <t>ジギョウショ</t>
    </rPh>
    <phoneticPr fontId="54"/>
  </si>
  <si>
    <t>担当者</t>
    <rPh sb="0" eb="2">
      <t>タントウ</t>
    </rPh>
    <rPh sb="2" eb="3">
      <t>シャ</t>
    </rPh>
    <phoneticPr fontId="54"/>
  </si>
  <si>
    <t>営業時間</t>
    <rPh sb="0" eb="4">
      <t>エイギョウジカン</t>
    </rPh>
    <phoneticPr fontId="54"/>
  </si>
  <si>
    <t>：</t>
    <phoneticPr fontId="54"/>
  </si>
  <si>
    <t>～</t>
    <phoneticPr fontId="54"/>
  </si>
  <si>
    <t>：</t>
    <phoneticPr fontId="54"/>
  </si>
  <si>
    <t>～</t>
    <phoneticPr fontId="54"/>
  </si>
  <si>
    <t>：</t>
    <phoneticPr fontId="54"/>
  </si>
  <si>
    <t>：</t>
    <phoneticPr fontId="54"/>
  </si>
  <si>
    <t>：</t>
    <phoneticPr fontId="54"/>
  </si>
  <si>
    <t>訪問可能な時間帯</t>
    <phoneticPr fontId="54"/>
  </si>
  <si>
    <t>朝</t>
    <rPh sb="0" eb="1">
      <t>アサ</t>
    </rPh>
    <phoneticPr fontId="54"/>
  </si>
  <si>
    <t>昼</t>
    <rPh sb="0" eb="1">
      <t>ヒル</t>
    </rPh>
    <phoneticPr fontId="54"/>
  </si>
  <si>
    <t>夜間</t>
    <rPh sb="0" eb="2">
      <t>ヤカン</t>
    </rPh>
    <phoneticPr fontId="54"/>
  </si>
  <si>
    <t>終日</t>
    <rPh sb="0" eb="2">
      <t>シュウジツ</t>
    </rPh>
    <phoneticPr fontId="54"/>
  </si>
  <si>
    <t>→訪問可能な時間帯（</t>
    <rPh sb="1" eb="5">
      <t>ホウモンカノウ</t>
    </rPh>
    <rPh sb="6" eb="9">
      <t>ジカンタイ</t>
    </rPh>
    <phoneticPr fontId="54"/>
  </si>
  <si>
    <t>：</t>
    <phoneticPr fontId="54"/>
  </si>
  <si>
    <t>～</t>
    <phoneticPr fontId="54"/>
  </si>
  <si>
    <t>）</t>
    <phoneticPr fontId="54"/>
  </si>
  <si>
    <t>想定される事業所の支援内容</t>
    <phoneticPr fontId="54"/>
  </si>
  <si>
    <t>４．その他</t>
  </si>
  <si>
    <t>※障害特性等により本人から医療機関への情報提供が難しい場合に記載してください。
※サービス等利用計画、アセスメントシート、受給者証、おくすり手帳等を添付することで、記載を省略することが可能です。</t>
    <rPh sb="13" eb="17">
      <t>イリョウキカン</t>
    </rPh>
    <rPh sb="70" eb="72">
      <t>テチョウ</t>
    </rPh>
    <rPh sb="82" eb="84">
      <t>キサイ</t>
    </rPh>
    <rPh sb="85" eb="87">
      <t>ショウリャク</t>
    </rPh>
    <rPh sb="92" eb="94">
      <t>カノウ</t>
    </rPh>
    <phoneticPr fontId="54"/>
  </si>
  <si>
    <t xml:space="preserve">①家族・世帯の状況 </t>
    <phoneticPr fontId="54"/>
  </si>
  <si>
    <t>添付資料を参照</t>
    <rPh sb="2" eb="4">
      <t>シリョウ</t>
    </rPh>
    <rPh sb="5" eb="7">
      <t>サンショウ</t>
    </rPh>
    <phoneticPr fontId="54"/>
  </si>
  <si>
    <t xml:space="preserve">本人・家族からの聴取を希望 </t>
    <rPh sb="8" eb="10">
      <t>チョウシュ</t>
    </rPh>
    <phoneticPr fontId="54"/>
  </si>
  <si>
    <t>世帯構成</t>
  </si>
  <si>
    <t>単身</t>
    <rPh sb="0" eb="2">
      <t>タンシン</t>
    </rPh>
    <phoneticPr fontId="54"/>
  </si>
  <si>
    <t>夫婦のみ</t>
    <rPh sb="0" eb="2">
      <t>フウフ</t>
    </rPh>
    <phoneticPr fontId="54"/>
  </si>
  <si>
    <t>本人と親</t>
    <rPh sb="0" eb="2">
      <t>ホンニン</t>
    </rPh>
    <rPh sb="3" eb="4">
      <t>オヤ</t>
    </rPh>
    <phoneticPr fontId="54"/>
  </si>
  <si>
    <t>本人と子</t>
    <rPh sb="0" eb="2">
      <t>ホンニン</t>
    </rPh>
    <rPh sb="3" eb="4">
      <t>コ</t>
    </rPh>
    <phoneticPr fontId="54"/>
  </si>
  <si>
    <t>その他（</t>
    <rPh sb="2" eb="3">
      <t>ホカ</t>
    </rPh>
    <phoneticPr fontId="54"/>
  </si>
  <si>
    <t>）</t>
    <phoneticPr fontId="54"/>
  </si>
  <si>
    <t>生活の場所</t>
    <rPh sb="0" eb="2">
      <t>セイカツ</t>
    </rPh>
    <rPh sb="3" eb="5">
      <t>バショ</t>
    </rPh>
    <phoneticPr fontId="54"/>
  </si>
  <si>
    <t>自宅</t>
    <rPh sb="0" eb="2">
      <t>ジタク</t>
    </rPh>
    <phoneticPr fontId="54"/>
  </si>
  <si>
    <t>グループホーム</t>
    <phoneticPr fontId="54"/>
  </si>
  <si>
    <t>施設</t>
    <rPh sb="0" eb="2">
      <t>シセツ</t>
    </rPh>
    <phoneticPr fontId="54"/>
  </si>
  <si>
    <t>）</t>
    <phoneticPr fontId="54"/>
  </si>
  <si>
    <t>キーパーソン</t>
  </si>
  <si>
    <t>続柄</t>
    <rPh sb="0" eb="1">
      <t>ツヅ</t>
    </rPh>
    <rPh sb="1" eb="2">
      <t>ガラ</t>
    </rPh>
    <phoneticPr fontId="54"/>
  </si>
  <si>
    <t>家族・世帯支援の
必要性、調整にあたっての留意事項等</t>
    <phoneticPr fontId="54"/>
  </si>
  <si>
    <t>②生活の状況</t>
    <phoneticPr fontId="54"/>
  </si>
  <si>
    <t>利用中のサービス</t>
    <rPh sb="2" eb="3">
      <t>チュウ</t>
    </rPh>
    <phoneticPr fontId="54"/>
  </si>
  <si>
    <t>なし</t>
    <phoneticPr fontId="54"/>
  </si>
  <si>
    <t>障害福祉サービス・障害児支援</t>
    <rPh sb="0" eb="4">
      <t>ショウガイフクシ</t>
    </rPh>
    <rPh sb="9" eb="14">
      <t>ショウガイジシエン</t>
    </rPh>
    <phoneticPr fontId="54"/>
  </si>
  <si>
    <t>介護保険サービス</t>
    <rPh sb="0" eb="4">
      <t>カイゴホケン</t>
    </rPh>
    <phoneticPr fontId="54"/>
  </si>
  <si>
    <t>サービス名</t>
    <rPh sb="4" eb="5">
      <t>メイ</t>
    </rPh>
    <phoneticPr fontId="54"/>
  </si>
  <si>
    <t>利用頻度</t>
    <rPh sb="0" eb="4">
      <t>リヨウヒンド</t>
    </rPh>
    <phoneticPr fontId="54"/>
  </si>
  <si>
    <t>施設・事業所名</t>
    <rPh sb="0" eb="2">
      <t>シセツ</t>
    </rPh>
    <rPh sb="3" eb="6">
      <t>ジギョウショ</t>
    </rPh>
    <rPh sb="6" eb="7">
      <t>メイ</t>
    </rPh>
    <phoneticPr fontId="54"/>
  </si>
  <si>
    <t>1日の生活の流れ・
社会参加の状況</t>
    <phoneticPr fontId="54"/>
  </si>
  <si>
    <t>日々の生活や社会参加に対する希望、
困りごと等</t>
    <phoneticPr fontId="54"/>
  </si>
  <si>
    <t>③受診・服薬の状況</t>
    <rPh sb="1" eb="3">
      <t>ジュシン</t>
    </rPh>
    <phoneticPr fontId="54"/>
  </si>
  <si>
    <t>かかりつけ医（現在受診中の医療機関）</t>
    <phoneticPr fontId="54"/>
  </si>
  <si>
    <t>なし</t>
    <phoneticPr fontId="54"/>
  </si>
  <si>
    <t>あり</t>
    <phoneticPr fontId="54"/>
  </si>
  <si>
    <t>医療機関名</t>
    <rPh sb="0" eb="2">
      <t>イリョウ</t>
    </rPh>
    <rPh sb="2" eb="4">
      <t>キカン</t>
    </rPh>
    <rPh sb="4" eb="5">
      <t>メイ</t>
    </rPh>
    <phoneticPr fontId="54"/>
  </si>
  <si>
    <t>診療科</t>
    <rPh sb="0" eb="3">
      <t>シンリョウカ</t>
    </rPh>
    <phoneticPr fontId="54"/>
  </si>
  <si>
    <t>受診頻度</t>
    <rPh sb="0" eb="2">
      <t>ジュシン</t>
    </rPh>
    <rPh sb="2" eb="4">
      <t>ヒンド</t>
    </rPh>
    <phoneticPr fontId="54"/>
  </si>
  <si>
    <t>回／</t>
    <rPh sb="0" eb="1">
      <t>カイ</t>
    </rPh>
    <phoneticPr fontId="54"/>
  </si>
  <si>
    <t>外来</t>
    <rPh sb="0" eb="2">
      <t>ガイライ</t>
    </rPh>
    <phoneticPr fontId="54"/>
  </si>
  <si>
    <t>訪問</t>
    <rPh sb="0" eb="2">
      <t>ホウモン</t>
    </rPh>
    <phoneticPr fontId="54"/>
  </si>
  <si>
    <t>服薬状況</t>
    <rPh sb="0" eb="4">
      <t>フクヤクジョウキョウ</t>
    </rPh>
    <phoneticPr fontId="54"/>
  </si>
  <si>
    <t>服薬の有無</t>
    <rPh sb="0" eb="2">
      <t>フクヤク</t>
    </rPh>
    <rPh sb="3" eb="5">
      <t>ウム</t>
    </rPh>
    <phoneticPr fontId="54"/>
  </si>
  <si>
    <t>あり</t>
    <phoneticPr fontId="54"/>
  </si>
  <si>
    <t>服薬管理</t>
    <phoneticPr fontId="54"/>
  </si>
  <si>
    <t>本人</t>
    <rPh sb="0" eb="2">
      <t>ホンニン</t>
    </rPh>
    <phoneticPr fontId="54"/>
  </si>
  <si>
    <t>家族</t>
    <rPh sb="0" eb="2">
      <t>カゾク</t>
    </rPh>
    <phoneticPr fontId="54"/>
  </si>
  <si>
    <t>）</t>
    <phoneticPr fontId="54"/>
  </si>
  <si>
    <t>薬の名前</t>
    <rPh sb="0" eb="1">
      <t>クスリ</t>
    </rPh>
    <rPh sb="2" eb="4">
      <t>ナマエ</t>
    </rPh>
    <phoneticPr fontId="54"/>
  </si>
  <si>
    <t>留意点・服薬介助のポイント</t>
    <rPh sb="0" eb="3">
      <t>リュウイテン</t>
    </rPh>
    <rPh sb="4" eb="6">
      <t>フクヤク</t>
    </rPh>
    <rPh sb="6" eb="8">
      <t>カイジョ</t>
    </rPh>
    <phoneticPr fontId="54"/>
  </si>
  <si>
    <t>アレルギー</t>
    <phoneticPr fontId="54"/>
  </si>
  <si>
    <t>）</t>
    <phoneticPr fontId="54"/>
  </si>
  <si>
    <t>入浴支援加算に関する届出書</t>
    <rPh sb="0" eb="2">
      <t>ニュウヨク</t>
    </rPh>
    <rPh sb="2" eb="4">
      <t>シエン</t>
    </rPh>
    <rPh sb="4" eb="6">
      <t>カサン</t>
    </rPh>
    <rPh sb="7" eb="8">
      <t>カン</t>
    </rPh>
    <phoneticPr fontId="54"/>
  </si>
  <si>
    <t>【事業所に入浴設備を有していない場合】
連携先の事業所名</t>
    <rPh sb="1" eb="4">
      <t>ジギョウショ</t>
    </rPh>
    <rPh sb="5" eb="7">
      <t>ニュウヨク</t>
    </rPh>
    <rPh sb="7" eb="9">
      <t>セツビ</t>
    </rPh>
    <rPh sb="11" eb="12">
      <t>ユウ</t>
    </rPh>
    <rPh sb="17" eb="19">
      <t>バアイ</t>
    </rPh>
    <rPh sb="21" eb="23">
      <t>レンケイ</t>
    </rPh>
    <rPh sb="23" eb="24">
      <t>サキ</t>
    </rPh>
    <rPh sb="25" eb="28">
      <t>ジギョウショメイ</t>
    </rPh>
    <phoneticPr fontId="54"/>
  </si>
  <si>
    <t>（※）事業所に入浴設備を有していない場合であっても、外部の入浴設備を利用して利用者に対し
　　て入浴に係る支援を提供しているときは、入浴支援加算の対象となる。</t>
    <rPh sb="3" eb="6">
      <t>ジギョウショ</t>
    </rPh>
    <rPh sb="7" eb="9">
      <t>ニュウヨク</t>
    </rPh>
    <rPh sb="9" eb="11">
      <t>セツビ</t>
    </rPh>
    <rPh sb="12" eb="13">
      <t>ユウ</t>
    </rPh>
    <rPh sb="18" eb="20">
      <t>バアイ</t>
    </rPh>
    <rPh sb="26" eb="28">
      <t>ガイブ</t>
    </rPh>
    <rPh sb="29" eb="31">
      <t>ニュウヨク</t>
    </rPh>
    <rPh sb="31" eb="33">
      <t>セツビ</t>
    </rPh>
    <rPh sb="34" eb="36">
      <t>リヨウ</t>
    </rPh>
    <rPh sb="38" eb="41">
      <t>リヨウシャ</t>
    </rPh>
    <rPh sb="42" eb="43">
      <t>タイ</t>
    </rPh>
    <rPh sb="48" eb="50">
      <t>ニュウヨク</t>
    </rPh>
    <rPh sb="51" eb="52">
      <t>カカ</t>
    </rPh>
    <rPh sb="53" eb="55">
      <t>シエン</t>
    </rPh>
    <rPh sb="56" eb="58">
      <t>テイキョウ</t>
    </rPh>
    <rPh sb="66" eb="68">
      <t>ニュウヨク</t>
    </rPh>
    <rPh sb="68" eb="70">
      <t>シエン</t>
    </rPh>
    <rPh sb="70" eb="72">
      <t>カサン</t>
    </rPh>
    <rPh sb="73" eb="75">
      <t>タイショウ</t>
    </rPh>
    <phoneticPr fontId="54"/>
  </si>
  <si>
    <t>目標工賃達成加算に関する届出書</t>
    <rPh sb="0" eb="2">
      <t>モクヒョウ</t>
    </rPh>
    <rPh sb="2" eb="4">
      <t>コウチン</t>
    </rPh>
    <rPh sb="4" eb="6">
      <t>タッセイ</t>
    </rPh>
    <rPh sb="6" eb="8">
      <t>カサン</t>
    </rPh>
    <rPh sb="9" eb="10">
      <t>カン</t>
    </rPh>
    <phoneticPr fontId="54"/>
  </si>
  <si>
    <t>異動区分</t>
    <rPh sb="0" eb="2">
      <t>イドウ</t>
    </rPh>
    <rPh sb="2" eb="4">
      <t>クブン</t>
    </rPh>
    <phoneticPr fontId="54"/>
  </si>
  <si>
    <t>平均工賃月額等</t>
    <rPh sb="0" eb="2">
      <t>ヘイキン</t>
    </rPh>
    <rPh sb="2" eb="4">
      <t>コウチン</t>
    </rPh>
    <rPh sb="4" eb="6">
      <t>ゲツガク</t>
    </rPh>
    <rPh sb="6" eb="7">
      <t>ナド</t>
    </rPh>
    <phoneticPr fontId="54"/>
  </si>
  <si>
    <t>算定要件</t>
    <phoneticPr fontId="54"/>
  </si>
  <si>
    <t>報酬区分</t>
    <rPh sb="0" eb="2">
      <t>ホウシュウ</t>
    </rPh>
    <rPh sb="2" eb="4">
      <t>クブン</t>
    </rPh>
    <phoneticPr fontId="5"/>
  </si>
  <si>
    <t>(１）</t>
    <phoneticPr fontId="5"/>
  </si>
  <si>
    <t>指定特定相談支援事業所又は指定障害児相談支援事業所の相談支援専門員が作成したサービス等利用計画等において、医療型短期入所における日中活動の提供が必要とされた利用者がいる。</t>
    <rPh sb="0" eb="2">
      <t>シテイ</t>
    </rPh>
    <rPh sb="2" eb="4">
      <t>トクテイ</t>
    </rPh>
    <rPh sb="4" eb="6">
      <t>ソウダン</t>
    </rPh>
    <rPh sb="6" eb="8">
      <t>シエン</t>
    </rPh>
    <rPh sb="8" eb="10">
      <t>ジギョウ</t>
    </rPh>
    <rPh sb="10" eb="11">
      <t>ショ</t>
    </rPh>
    <rPh sb="11" eb="12">
      <t>マタ</t>
    </rPh>
    <rPh sb="13" eb="15">
      <t>シテイ</t>
    </rPh>
    <rPh sb="15" eb="17">
      <t>ショウガイ</t>
    </rPh>
    <rPh sb="17" eb="18">
      <t>ジ</t>
    </rPh>
    <rPh sb="18" eb="20">
      <t>ソウダン</t>
    </rPh>
    <rPh sb="20" eb="22">
      <t>シエン</t>
    </rPh>
    <rPh sb="22" eb="24">
      <t>ジギョウ</t>
    </rPh>
    <rPh sb="24" eb="25">
      <t>ショ</t>
    </rPh>
    <rPh sb="26" eb="28">
      <t>ソウダン</t>
    </rPh>
    <rPh sb="28" eb="30">
      <t>シエン</t>
    </rPh>
    <rPh sb="30" eb="33">
      <t>センモンイン</t>
    </rPh>
    <rPh sb="34" eb="36">
      <t>サクセイ</t>
    </rPh>
    <rPh sb="42" eb="43">
      <t>トウ</t>
    </rPh>
    <rPh sb="43" eb="45">
      <t>リヨウ</t>
    </rPh>
    <rPh sb="45" eb="47">
      <t>ケイカク</t>
    </rPh>
    <rPh sb="47" eb="48">
      <t>トウ</t>
    </rPh>
    <rPh sb="53" eb="55">
      <t>イリョウ</t>
    </rPh>
    <rPh sb="55" eb="56">
      <t>ガタ</t>
    </rPh>
    <rPh sb="56" eb="58">
      <t>タンキ</t>
    </rPh>
    <rPh sb="58" eb="60">
      <t>ニュウショ</t>
    </rPh>
    <rPh sb="64" eb="66">
      <t>ニッチュウ</t>
    </rPh>
    <rPh sb="66" eb="68">
      <t>カツドウ</t>
    </rPh>
    <rPh sb="69" eb="71">
      <t>テイキョウ</t>
    </rPh>
    <rPh sb="72" eb="74">
      <t>ヒツヨウ</t>
    </rPh>
    <rPh sb="78" eb="81">
      <t>リヨウシャ</t>
    </rPh>
    <phoneticPr fontId="5"/>
  </si>
  <si>
    <t>(２）</t>
  </si>
  <si>
    <t>保育士・理学療法士・作業療法士・言語聴覚士・その他の職種の者（「保育士等」という）が共同して利用者ごとに必要な支援内容の検討を行い、日中活動実施計画を作成している。</t>
    <rPh sb="0" eb="3">
      <t>ホイクシ</t>
    </rPh>
    <rPh sb="4" eb="6">
      <t>リガク</t>
    </rPh>
    <rPh sb="6" eb="9">
      <t>リョウホウシ</t>
    </rPh>
    <rPh sb="10" eb="12">
      <t>サギョウ</t>
    </rPh>
    <rPh sb="12" eb="15">
      <t>リョウホウシ</t>
    </rPh>
    <rPh sb="16" eb="21">
      <t>ゲンゴチョウカクシ</t>
    </rPh>
    <rPh sb="24" eb="25">
      <t>タ</t>
    </rPh>
    <rPh sb="26" eb="28">
      <t>ショクシュ</t>
    </rPh>
    <rPh sb="29" eb="30">
      <t>モノ</t>
    </rPh>
    <rPh sb="32" eb="35">
      <t>ホイクシ</t>
    </rPh>
    <rPh sb="35" eb="36">
      <t>トウ</t>
    </rPh>
    <rPh sb="42" eb="44">
      <t>キョウドウ</t>
    </rPh>
    <rPh sb="46" eb="48">
      <t>リヨウ</t>
    </rPh>
    <rPh sb="48" eb="49">
      <t>シャ</t>
    </rPh>
    <rPh sb="52" eb="54">
      <t>ヒツヨウ</t>
    </rPh>
    <rPh sb="55" eb="57">
      <t>シエン</t>
    </rPh>
    <rPh sb="57" eb="59">
      <t>ナイヨウ</t>
    </rPh>
    <rPh sb="60" eb="62">
      <t>ケントウ</t>
    </rPh>
    <rPh sb="63" eb="64">
      <t>オコナ</t>
    </rPh>
    <rPh sb="66" eb="68">
      <t>ニッチュウ</t>
    </rPh>
    <rPh sb="68" eb="70">
      <t>カツドウ</t>
    </rPh>
    <rPh sb="70" eb="72">
      <t>ジッシ</t>
    </rPh>
    <rPh sb="72" eb="74">
      <t>ケイカク</t>
    </rPh>
    <rPh sb="75" eb="77">
      <t>サクセイ</t>
    </rPh>
    <phoneticPr fontId="5"/>
  </si>
  <si>
    <t>(３）</t>
  </si>
  <si>
    <t>利用者ごとの日中活動実施計画に従い、保育士等が指定短期入所を行っているとともに、利用者の状態を定期的に記録している。</t>
    <rPh sb="0" eb="3">
      <t>リヨウシャ</t>
    </rPh>
    <rPh sb="6" eb="8">
      <t>ニッチュウ</t>
    </rPh>
    <rPh sb="8" eb="10">
      <t>カツドウ</t>
    </rPh>
    <rPh sb="10" eb="12">
      <t>ジッシ</t>
    </rPh>
    <rPh sb="12" eb="14">
      <t>ケイカク</t>
    </rPh>
    <rPh sb="15" eb="16">
      <t>シタガ</t>
    </rPh>
    <rPh sb="18" eb="21">
      <t>ホイクシ</t>
    </rPh>
    <rPh sb="21" eb="22">
      <t>トウ</t>
    </rPh>
    <rPh sb="23" eb="25">
      <t>シテイ</t>
    </rPh>
    <rPh sb="25" eb="27">
      <t>タンキ</t>
    </rPh>
    <rPh sb="27" eb="29">
      <t>ニュウショ</t>
    </rPh>
    <rPh sb="30" eb="31">
      <t>オコナ</t>
    </rPh>
    <rPh sb="40" eb="43">
      <t>リヨウシャ</t>
    </rPh>
    <rPh sb="44" eb="46">
      <t>ジョウタイ</t>
    </rPh>
    <rPh sb="47" eb="50">
      <t>テイキテキ</t>
    </rPh>
    <rPh sb="51" eb="53">
      <t>キロク</t>
    </rPh>
    <phoneticPr fontId="5"/>
  </si>
  <si>
    <t>(４）</t>
  </si>
  <si>
    <t>利用者ごとの日中活動実施計画の実施状況を定期的に評価し、必要に応じて当該計画を見直している。</t>
    <rPh sb="0" eb="3">
      <t>リヨウシャ</t>
    </rPh>
    <rPh sb="6" eb="8">
      <t>ニッチュウ</t>
    </rPh>
    <rPh sb="8" eb="10">
      <t>カツドウ</t>
    </rPh>
    <rPh sb="10" eb="12">
      <t>ジッシ</t>
    </rPh>
    <rPh sb="12" eb="14">
      <t>ケイカク</t>
    </rPh>
    <rPh sb="15" eb="17">
      <t>ジッシ</t>
    </rPh>
    <rPh sb="17" eb="19">
      <t>ジョウキョウ</t>
    </rPh>
    <rPh sb="20" eb="23">
      <t>テイキテキ</t>
    </rPh>
    <rPh sb="24" eb="26">
      <t>ヒョウカ</t>
    </rPh>
    <rPh sb="28" eb="30">
      <t>ヒツヨウ</t>
    </rPh>
    <rPh sb="31" eb="32">
      <t>オウ</t>
    </rPh>
    <rPh sb="34" eb="36">
      <t>トウガイ</t>
    </rPh>
    <rPh sb="36" eb="38">
      <t>ケイカク</t>
    </rPh>
    <rPh sb="39" eb="41">
      <t>ミナオ</t>
    </rPh>
    <phoneticPr fontId="5"/>
  </si>
  <si>
    <t>１　新規</t>
    <phoneticPr fontId="5"/>
  </si>
  <si>
    <t>２　変更</t>
    <phoneticPr fontId="5"/>
  </si>
  <si>
    <t>３　終了</t>
  </si>
  <si>
    <t>有</t>
    <rPh sb="0" eb="1">
      <t>ア</t>
    </rPh>
    <phoneticPr fontId="5"/>
  </si>
  <si>
    <t>無</t>
    <rPh sb="0" eb="1">
      <t>ナシ</t>
    </rPh>
    <phoneticPr fontId="5"/>
  </si>
  <si>
    <t>該当</t>
    <rPh sb="0" eb="2">
      <t>ガイトウ</t>
    </rPh>
    <phoneticPr fontId="5"/>
  </si>
  <si>
    <t>非該当</t>
    <rPh sb="0" eb="3">
      <t>ヒガイトウ</t>
    </rPh>
    <phoneticPr fontId="5"/>
  </si>
  <si>
    <t>１　強度行動障害支援者養成研修（実践研修）修了者配置</t>
    <phoneticPr fontId="5"/>
  </si>
  <si>
    <t>２　強度行動障害支援者養成研修（中核的人材養成研修）修了者配置</t>
  </si>
  <si>
    <t>1　21人以上40人以下</t>
  </si>
  <si>
    <t>2　41人以上60人以下</t>
  </si>
  <si>
    <t>3　61人以上80人以下</t>
  </si>
  <si>
    <t>4　81人以上</t>
  </si>
  <si>
    <t>5　20人以下</t>
  </si>
  <si>
    <t>1　就職後6月以上定着率が5割以上</t>
  </si>
  <si>
    <t>2　就職後6月以上定着率が4割以上5割未満</t>
  </si>
  <si>
    <t>3　就職後6月以上定着率が3割以上4割未満</t>
  </si>
  <si>
    <t>4　就職後6月以上定着率が2割以上3割未満</t>
  </si>
  <si>
    <t>5　就職後6月以上定着率が1割以上2割未満</t>
  </si>
  <si>
    <t>6　就職後6月以上定着率が0割超1割未満</t>
  </si>
  <si>
    <t>7　就職後6月以上定着率が0</t>
  </si>
  <si>
    <t>8　なし（経過措置対象）</t>
  </si>
  <si>
    <t>　　　　年　　　月　　　日</t>
    <phoneticPr fontId="5"/>
  </si>
  <si>
    <t>※上記以外の方法により公表している場合に記載。</t>
    <rPh sb="1" eb="3">
      <t>ジョウキ</t>
    </rPh>
    <rPh sb="3" eb="5">
      <t>イガイ</t>
    </rPh>
    <rPh sb="6" eb="8">
      <t>ホウホウ</t>
    </rPh>
    <rPh sb="11" eb="13">
      <t>コウヒョウ</t>
    </rPh>
    <rPh sb="17" eb="19">
      <t>バアイ</t>
    </rPh>
    <rPh sb="20" eb="22">
      <t>キサイ</t>
    </rPh>
    <phoneticPr fontId="5"/>
  </si>
  <si>
    <t>2　評価点が150点以上170点未満</t>
  </si>
  <si>
    <t>3　評価点が130点以上150点未満</t>
  </si>
  <si>
    <t>4　評価点が105点以上130点未満</t>
  </si>
  <si>
    <t>5　評価点が80点以上105点未満</t>
  </si>
  <si>
    <t>6　評価点が60点以上80点未満</t>
  </si>
  <si>
    <t>7　評価点が60点未満</t>
  </si>
  <si>
    <t>1　評価点が170点以上</t>
    <phoneticPr fontId="5"/>
  </si>
  <si>
    <t>１．Ⅰ型（7.5：1）</t>
  </si>
  <si>
    <t>２．Ⅱ型（10：1）</t>
  </si>
  <si>
    <t>１．就労継続支援B型サービス費（Ⅰ）</t>
    <rPh sb="2" eb="4">
      <t>シュウロウ</t>
    </rPh>
    <rPh sb="4" eb="6">
      <t>ケイゾク</t>
    </rPh>
    <rPh sb="6" eb="8">
      <t>シエン</t>
    </rPh>
    <rPh sb="9" eb="10">
      <t>ガタ</t>
    </rPh>
    <rPh sb="14" eb="15">
      <t>ヒ</t>
    </rPh>
    <phoneticPr fontId="5"/>
  </si>
  <si>
    <t>２．就労継続支援B型サービス費（Ⅱ）</t>
    <phoneticPr fontId="5"/>
  </si>
  <si>
    <t>３．就労継続支援B型サービス費（Ⅲ）</t>
    <rPh sb="2" eb="4">
      <t>シュウロウ</t>
    </rPh>
    <rPh sb="4" eb="6">
      <t>ケイゾク</t>
    </rPh>
    <rPh sb="6" eb="8">
      <t>シエン</t>
    </rPh>
    <rPh sb="9" eb="10">
      <t>ガタ</t>
    </rPh>
    <rPh sb="14" eb="15">
      <t>ヒ</t>
    </rPh>
    <phoneticPr fontId="5"/>
  </si>
  <si>
    <t>４．就労継続支援B型サービス費（Ⅳ）</t>
    <phoneticPr fontId="5"/>
  </si>
  <si>
    <t>５．就労継続支援B型サービス費（Ⅴ）</t>
    <rPh sb="2" eb="4">
      <t>シュウロウ</t>
    </rPh>
    <rPh sb="4" eb="6">
      <t>ケイゾク</t>
    </rPh>
    <rPh sb="6" eb="8">
      <t>シエン</t>
    </rPh>
    <rPh sb="9" eb="10">
      <t>ガタ</t>
    </rPh>
    <rPh sb="14" eb="15">
      <t>ヒ</t>
    </rPh>
    <phoneticPr fontId="5"/>
  </si>
  <si>
    <t>６．就労継続支援B型サービス費（Ⅵ）</t>
    <phoneticPr fontId="5"/>
  </si>
  <si>
    <t>1　4万5千円以上</t>
    <phoneticPr fontId="5"/>
  </si>
  <si>
    <t>2　3万5千円以上4万5千円未満</t>
    <phoneticPr fontId="5"/>
  </si>
  <si>
    <t>3　3万円以上3万5千円未満</t>
    <phoneticPr fontId="5"/>
  </si>
  <si>
    <t>4　2万5千円以上3万円未満</t>
    <phoneticPr fontId="5"/>
  </si>
  <si>
    <t>5　2万円以上2万5千円未満</t>
    <phoneticPr fontId="5"/>
  </si>
  <si>
    <t>6　1万5千円以上2万円未満</t>
    <phoneticPr fontId="5"/>
  </si>
  <si>
    <t>7　1万円以上1万5千円未満</t>
    <phoneticPr fontId="5"/>
  </si>
  <si>
    <t>8　なし（経過措置対象）</t>
    <phoneticPr fontId="5"/>
  </si>
  <si>
    <t>9　1万円未満</t>
    <phoneticPr fontId="5"/>
  </si>
  <si>
    <t>有</t>
    <rPh sb="0" eb="1">
      <t>ア</t>
    </rPh>
    <phoneticPr fontId="5"/>
  </si>
  <si>
    <t>無</t>
    <rPh sb="0" eb="1">
      <t>ナシ</t>
    </rPh>
    <phoneticPr fontId="5"/>
  </si>
  <si>
    <t>１　２０人以下</t>
    <rPh sb="4" eb="5">
      <t>ニン</t>
    </rPh>
    <rPh sb="5" eb="7">
      <t>イカ</t>
    </rPh>
    <phoneticPr fontId="5"/>
  </si>
  <si>
    <t>２　２１人以上４０人以下</t>
    <rPh sb="4" eb="5">
      <t>ニン</t>
    </rPh>
    <rPh sb="5" eb="7">
      <t>イジョウ</t>
    </rPh>
    <rPh sb="9" eb="10">
      <t>ニン</t>
    </rPh>
    <rPh sb="10" eb="12">
      <t>イカ</t>
    </rPh>
    <phoneticPr fontId="5"/>
  </si>
  <si>
    <t>３　４１人以上</t>
    <rPh sb="4" eb="5">
      <t>ニン</t>
    </rPh>
    <rPh sb="5" eb="7">
      <t>イジョウ</t>
    </rPh>
    <phoneticPr fontId="5"/>
  </si>
  <si>
    <t>1　就労定着率が９割５分以上</t>
  </si>
  <si>
    <t>2　就労定着率が９割以上９割５分未満</t>
  </si>
  <si>
    <t>3　就労定着率が８割以上９割未満</t>
  </si>
  <si>
    <t>4　就労定着率が７割以上８割未満</t>
  </si>
  <si>
    <t>5　就労定着率が５割以上７割未満</t>
  </si>
  <si>
    <t>6　就労定着率が３割以上５割未満</t>
  </si>
  <si>
    <t>7　就労定着率が３割未満</t>
  </si>
  <si>
    <t>　　　　年　　　月　　　日</t>
    <phoneticPr fontId="5"/>
  </si>
  <si>
    <t>　　　　年　　　月　　　日</t>
    <phoneticPr fontId="5"/>
  </si>
  <si>
    <t>人</t>
    <rPh sb="0" eb="1">
      <t>ニン</t>
    </rPh>
    <phoneticPr fontId="5"/>
  </si>
  <si>
    <t>　　　　　①　社会福祉士</t>
    <rPh sb="7" eb="9">
      <t>シャカイ</t>
    </rPh>
    <rPh sb="9" eb="12">
      <t>フクシシ</t>
    </rPh>
    <phoneticPr fontId="5"/>
  </si>
  <si>
    <t>　　　　　②　精神保健福祉士</t>
    <rPh sb="7" eb="9">
      <t>セイシン</t>
    </rPh>
    <rPh sb="9" eb="11">
      <t>ホケン</t>
    </rPh>
    <rPh sb="11" eb="14">
      <t>フクシシ</t>
    </rPh>
    <phoneticPr fontId="5"/>
  </si>
  <si>
    <t xml:space="preserve">　　　　　③　公認心理師等 </t>
    <rPh sb="7" eb="9">
      <t>コウニン</t>
    </rPh>
    <rPh sb="9" eb="12">
      <t>シンリシ</t>
    </rPh>
    <rPh sb="12" eb="13">
      <t>トウ</t>
    </rPh>
    <phoneticPr fontId="5"/>
  </si>
  <si>
    <t>例）身体障害者　・　知的障害者　・　精神障害者　・　難病患者等</t>
    <rPh sb="0" eb="1">
      <t>レイ</t>
    </rPh>
    <rPh sb="2" eb="4">
      <t>シンタイ</t>
    </rPh>
    <rPh sb="4" eb="7">
      <t>ショウガイシャ</t>
    </rPh>
    <rPh sb="10" eb="12">
      <t>チテキ</t>
    </rPh>
    <rPh sb="12" eb="15">
      <t>ショウガイシャ</t>
    </rPh>
    <rPh sb="18" eb="20">
      <t>セイシン</t>
    </rPh>
    <rPh sb="20" eb="23">
      <t>ショウガイシャ</t>
    </rPh>
    <rPh sb="26" eb="30">
      <t>ナンビョウカンジャ</t>
    </rPh>
    <rPh sb="30" eb="31">
      <t>トウ</t>
    </rPh>
    <phoneticPr fontId="5"/>
  </si>
  <si>
    <t>関係機関との連携の状況等</t>
    <rPh sb="0" eb="2">
      <t>カンケイ</t>
    </rPh>
    <rPh sb="2" eb="4">
      <t>キカン</t>
    </rPh>
    <rPh sb="6" eb="8">
      <t>レンケイ</t>
    </rPh>
    <rPh sb="9" eb="11">
      <t>ジョウキョウ</t>
    </rPh>
    <rPh sb="11" eb="12">
      <t>トウ</t>
    </rPh>
    <phoneticPr fontId="5"/>
  </si>
  <si>
    <t>　以下のいずれかにより、平成18年厚生労働省告示第556号第９号に定める厚生労働大臣が定める者に対する適切な支援について、従業者を対象とした指導体制が整えられていること。
　①　社会福祉士、精神保健福祉士又は公認心理師の資格を
　　有する者が配置されていること
　②　指定医療機関等との連携により、社会福祉士、精神
　　保健福祉士又は公認心理師の資格を有する者を事業所に
　　訪問させていること</t>
    <rPh sb="1" eb="3">
      <t>イカ</t>
    </rPh>
    <rPh sb="51" eb="53">
      <t>テキセツ</t>
    </rPh>
    <rPh sb="54" eb="56">
      <t>シエン</t>
    </rPh>
    <rPh sb="61" eb="64">
      <t>ジュウギョウシャ</t>
    </rPh>
    <rPh sb="65" eb="67">
      <t>タイショウ</t>
    </rPh>
    <rPh sb="70" eb="72">
      <t>シドウ</t>
    </rPh>
    <rPh sb="72" eb="74">
      <t>タイセイ</t>
    </rPh>
    <rPh sb="75" eb="76">
      <t>トトノ</t>
    </rPh>
    <rPh sb="90" eb="92">
      <t>シャカイ</t>
    </rPh>
    <rPh sb="92" eb="95">
      <t>フクシシ</t>
    </rPh>
    <rPh sb="96" eb="98">
      <t>セイシン</t>
    </rPh>
    <rPh sb="98" eb="100">
      <t>ホケン</t>
    </rPh>
    <rPh sb="100" eb="103">
      <t>フクシシ</t>
    </rPh>
    <rPh sb="103" eb="104">
      <t>マタ</t>
    </rPh>
    <rPh sb="105" eb="107">
      <t>コウニン</t>
    </rPh>
    <rPh sb="107" eb="110">
      <t>シンリシ</t>
    </rPh>
    <rPh sb="111" eb="113">
      <t>シカク</t>
    </rPh>
    <rPh sb="117" eb="118">
      <t>ユウ</t>
    </rPh>
    <rPh sb="120" eb="121">
      <t>シャ</t>
    </rPh>
    <rPh sb="122" eb="124">
      <t>ハイチ</t>
    </rPh>
    <rPh sb="136" eb="138">
      <t>シテイ</t>
    </rPh>
    <rPh sb="138" eb="140">
      <t>イリョウ</t>
    </rPh>
    <rPh sb="140" eb="142">
      <t>キカン</t>
    </rPh>
    <rPh sb="142" eb="143">
      <t>トウ</t>
    </rPh>
    <rPh sb="145" eb="147">
      <t>レンケイ</t>
    </rPh>
    <rPh sb="183" eb="186">
      <t>ジギョウショ</t>
    </rPh>
    <rPh sb="190" eb="192">
      <t>ホウモン</t>
    </rPh>
    <phoneticPr fontId="5"/>
  </si>
  <si>
    <t>協力体制の状況等</t>
    <rPh sb="0" eb="2">
      <t>キョウリョク</t>
    </rPh>
    <rPh sb="2" eb="4">
      <t>タイセイ</t>
    </rPh>
    <rPh sb="5" eb="7">
      <t>ジョウキョウ</t>
    </rPh>
    <rPh sb="7" eb="8">
      <t>トウ</t>
    </rPh>
    <phoneticPr fontId="5"/>
  </si>
  <si>
    <t>　保護観察所、更生保護施設、指定医療機関又は精神保健福祉センターその他関係機関との協力体制が整えられてること。</t>
    <phoneticPr fontId="5"/>
  </si>
  <si>
    <r>
      <rPr>
        <sz val="11"/>
        <color rgb="FFFF0000"/>
        <rFont val="ＭＳ Ｐゴシック"/>
        <family val="3"/>
        <charset val="128"/>
        <scheme val="minor"/>
      </rPr>
      <t>地域移行支援サービス費（Ⅰ）を算定する場合</t>
    </r>
    <r>
      <rPr>
        <sz val="11"/>
        <color theme="1"/>
        <rFont val="ＭＳ Ｐゴシック"/>
        <family val="3"/>
        <charset val="128"/>
        <scheme val="minor"/>
      </rPr>
      <t xml:space="preserve">
　　当該事業所の地域移行支援を利用した者のうち、地域移行支援計画に基づき、前年度に地域生活に移行した者が</t>
    </r>
    <r>
      <rPr>
        <sz val="11"/>
        <color rgb="FFFF0000"/>
        <rFont val="ＭＳ Ｐゴシック"/>
        <family val="3"/>
        <charset val="128"/>
        <scheme val="minor"/>
      </rPr>
      <t>３</t>
    </r>
    <r>
      <rPr>
        <sz val="11"/>
        <color theme="1"/>
        <rFont val="ＭＳ Ｐゴシック"/>
        <family val="3"/>
        <charset val="128"/>
        <scheme val="minor"/>
      </rPr>
      <t xml:space="preserve">人以上いること。
</t>
    </r>
    <r>
      <rPr>
        <sz val="11"/>
        <color rgb="FFFF0000"/>
        <rFont val="ＭＳ Ｐゴシック"/>
        <family val="3"/>
        <charset val="128"/>
        <scheme val="minor"/>
      </rPr>
      <t>地域移行支援サービス費（Ⅱ）を算定する場合</t>
    </r>
    <r>
      <rPr>
        <sz val="11"/>
        <color theme="1"/>
        <rFont val="ＭＳ Ｐゴシック"/>
        <family val="3"/>
        <charset val="128"/>
        <scheme val="minor"/>
      </rPr>
      <t xml:space="preserve">
　当該事業所の地域移行支援を利用した者のうち、地域移行支援計画に基づき、前年度に地域生活に移行した者が１人以上いること。</t>
    </r>
    <rPh sb="15" eb="17">
      <t>サンテイ</t>
    </rPh>
    <rPh sb="19" eb="21">
      <t>バアイ</t>
    </rPh>
    <rPh sb="24" eb="26">
      <t>トウガイ</t>
    </rPh>
    <rPh sb="26" eb="29">
      <t>ジギョウショ</t>
    </rPh>
    <rPh sb="30" eb="32">
      <t>チイキ</t>
    </rPh>
    <rPh sb="32" eb="34">
      <t>イコウ</t>
    </rPh>
    <rPh sb="34" eb="36">
      <t>シエン</t>
    </rPh>
    <rPh sb="37" eb="39">
      <t>リヨウ</t>
    </rPh>
    <rPh sb="41" eb="42">
      <t>シャ</t>
    </rPh>
    <rPh sb="46" eb="48">
      <t>チイキ</t>
    </rPh>
    <rPh sb="48" eb="50">
      <t>イコウ</t>
    </rPh>
    <rPh sb="50" eb="54">
      <t>シエンケイカク</t>
    </rPh>
    <rPh sb="55" eb="56">
      <t>モト</t>
    </rPh>
    <rPh sb="59" eb="62">
      <t>ゼンネンド</t>
    </rPh>
    <rPh sb="63" eb="65">
      <t>チイキ</t>
    </rPh>
    <rPh sb="65" eb="67">
      <t>セイカツ</t>
    </rPh>
    <rPh sb="68" eb="70">
      <t>イコウ</t>
    </rPh>
    <rPh sb="72" eb="73">
      <t>シャ</t>
    </rPh>
    <rPh sb="75" eb="76">
      <t>ニン</t>
    </rPh>
    <rPh sb="76" eb="78">
      <t>イジョウ</t>
    </rPh>
    <rPh sb="85" eb="87">
      <t>チイキ</t>
    </rPh>
    <rPh sb="87" eb="89">
      <t>イコウ</t>
    </rPh>
    <rPh sb="89" eb="91">
      <t>シエン</t>
    </rPh>
    <rPh sb="100" eb="102">
      <t>サンテイ</t>
    </rPh>
    <rPh sb="104" eb="106">
      <t>バアイ</t>
    </rPh>
    <phoneticPr fontId="5"/>
  </si>
  <si>
    <t>人</t>
    <rPh sb="0" eb="1">
      <t>ニン</t>
    </rPh>
    <phoneticPr fontId="5"/>
  </si>
  <si>
    <t>前年度に地域生活に移行した者の人数</t>
    <rPh sb="0" eb="3">
      <t>ゼンネンド</t>
    </rPh>
    <rPh sb="4" eb="6">
      <t>チイキ</t>
    </rPh>
    <rPh sb="6" eb="8">
      <t>セイカツ</t>
    </rPh>
    <rPh sb="9" eb="11">
      <t>イコウ</t>
    </rPh>
    <rPh sb="13" eb="14">
      <t>モノ</t>
    </rPh>
    <rPh sb="15" eb="17">
      <t>ニンズウ</t>
    </rPh>
    <phoneticPr fontId="5"/>
  </si>
  <si>
    <t>　精神科病院、障害者支援施設等、救護施設等、刑事施設等との緊密な連携体制が整えられてること。</t>
    <rPh sb="1" eb="4">
      <t>セイシンカ</t>
    </rPh>
    <rPh sb="4" eb="6">
      <t>ビョウイン</t>
    </rPh>
    <rPh sb="7" eb="10">
      <t>ショウガイシャ</t>
    </rPh>
    <rPh sb="10" eb="12">
      <t>シエン</t>
    </rPh>
    <rPh sb="12" eb="14">
      <t>シセツ</t>
    </rPh>
    <rPh sb="14" eb="15">
      <t>トウ</t>
    </rPh>
    <rPh sb="16" eb="18">
      <t>キュウゴ</t>
    </rPh>
    <rPh sb="18" eb="20">
      <t>シセツ</t>
    </rPh>
    <rPh sb="20" eb="21">
      <t>トウ</t>
    </rPh>
    <rPh sb="22" eb="24">
      <t>ケイジ</t>
    </rPh>
    <rPh sb="24" eb="26">
      <t>シセツ</t>
    </rPh>
    <rPh sb="26" eb="27">
      <t>トウ</t>
    </rPh>
    <rPh sb="29" eb="31">
      <t>キンミツ</t>
    </rPh>
    <rPh sb="32" eb="34">
      <t>レンケイ</t>
    </rPh>
    <phoneticPr fontId="5"/>
  </si>
  <si>
    <t>①　地域移行支援サービス費（Ⅰ）</t>
    <phoneticPr fontId="5"/>
  </si>
  <si>
    <t>②　地域移行支援サービス費（Ⅱ）</t>
    <phoneticPr fontId="5"/>
  </si>
  <si>
    <t>１　行動障害支援体制加算(Ⅰ)　</t>
  </si>
  <si>
    <t>２　行動障害支援体制加算(Ⅱ)　</t>
    <phoneticPr fontId="5"/>
  </si>
  <si>
    <t>１　要医療児者支援体制加算(Ⅰ)　</t>
  </si>
  <si>
    <t>２　要医療児者支援体制加算(Ⅱ)　</t>
    <phoneticPr fontId="5"/>
  </si>
  <si>
    <t>１　精神障害者支援体制加算(Ⅰ)　</t>
  </si>
  <si>
    <t>２　精神障害者支援体制加算(Ⅱ)　</t>
    <phoneticPr fontId="5"/>
  </si>
  <si>
    <t>１　高次脳機能障害支援体制加算(Ⅰ)</t>
  </si>
  <si>
    <t>２　高次脳機能障害支援体制加算(Ⅱ)</t>
    <phoneticPr fontId="5"/>
  </si>
  <si>
    <t>有</t>
    <rPh sb="0" eb="1">
      <t>ア</t>
    </rPh>
    <phoneticPr fontId="5"/>
  </si>
  <si>
    <t>無</t>
    <rPh sb="0" eb="1">
      <t>ナシ</t>
    </rPh>
    <phoneticPr fontId="5"/>
  </si>
  <si>
    <t>１　主任相談支援専門員配置加算(Ⅰ)</t>
  </si>
  <si>
    <t>２　主任相談支援専門員配置加算(Ⅱ)</t>
    <phoneticPr fontId="5"/>
  </si>
  <si>
    <t>　　　年　　月　　日</t>
    <rPh sb="3" eb="4">
      <t>ネン</t>
    </rPh>
    <rPh sb="6" eb="7">
      <t>ガツ</t>
    </rPh>
    <rPh sb="9" eb="10">
      <t>ニチ</t>
    </rPh>
    <phoneticPr fontId="5"/>
  </si>
  <si>
    <t>１　自立訓練（機能訓練）</t>
  </si>
  <si>
    <t>２　自立訓練（生活訓練）</t>
  </si>
  <si>
    <t>３　就労継続支援B型サービス費（Ⅳ）</t>
    <phoneticPr fontId="5"/>
  </si>
  <si>
    <t>４　就労継続支援B型サービス費（Ⅴ）</t>
    <phoneticPr fontId="5"/>
  </si>
  <si>
    <t>５　就労継続支援B型サービス費（Ⅵ）</t>
    <phoneticPr fontId="5"/>
  </si>
  <si>
    <t>無</t>
    <phoneticPr fontId="5"/>
  </si>
  <si>
    <t>有（世話人）</t>
    <phoneticPr fontId="5"/>
  </si>
  <si>
    <t>有（生活支援員）</t>
    <phoneticPr fontId="5"/>
  </si>
  <si>
    <t>可</t>
    <rPh sb="0" eb="1">
      <t>カ</t>
    </rPh>
    <phoneticPr fontId="5"/>
  </si>
  <si>
    <t>不可</t>
    <rPh sb="0" eb="2">
      <t>フカ</t>
    </rPh>
    <phoneticPr fontId="5"/>
  </si>
  <si>
    <t>※住居の定員は２～７名を入力</t>
    <rPh sb="1" eb="3">
      <t>ジュウキョ</t>
    </rPh>
    <rPh sb="4" eb="6">
      <t>テイイン</t>
    </rPh>
    <rPh sb="10" eb="11">
      <t>メイ</t>
    </rPh>
    <rPh sb="12" eb="14">
      <t>ニュウリョク</t>
    </rPh>
    <phoneticPr fontId="5"/>
  </si>
  <si>
    <t>　　年　　月　　日</t>
  </si>
  <si>
    <t>１　障害者支援施設</t>
  </si>
  <si>
    <t>２　共同生活援助事業所</t>
  </si>
  <si>
    <t>３　（福祉型）障害児入所施設</t>
  </si>
  <si>
    <t>１　障害者支援施設等感染対策向上加算（Ⅰ）</t>
    <phoneticPr fontId="5"/>
  </si>
  <si>
    <t>２　障害者支援施設等感染対策向上加算（Ⅱ）</t>
  </si>
  <si>
    <t>１　感染対策向上加算１</t>
  </si>
  <si>
    <t>２　感染対策向上加算２</t>
  </si>
  <si>
    <t>３　感染対策向上加算３</t>
  </si>
  <si>
    <t>４　外来感染対策向上加算</t>
  </si>
  <si>
    <t>１　 感染対策向上加算１</t>
  </si>
  <si>
    <t>３　感染対策向上加算３</t>
    <phoneticPr fontId="5"/>
  </si>
  <si>
    <t>１　介護サービス包括型</t>
  </si>
  <si>
    <t>２　外部サービス利用型</t>
  </si>
  <si>
    <t>３　日中サービス支援型</t>
  </si>
  <si>
    <t>Ⅰ</t>
    <phoneticPr fontId="5"/>
  </si>
  <si>
    <t>Ⅱ</t>
    <phoneticPr fontId="5"/>
  </si>
  <si>
    <t>Ⅲ</t>
    <phoneticPr fontId="5"/>
  </si>
  <si>
    <t>Ⅳ</t>
    <phoneticPr fontId="5"/>
  </si>
  <si>
    <t>Ⅴ</t>
    <phoneticPr fontId="5"/>
  </si>
  <si>
    <t>Ⅵ</t>
    <phoneticPr fontId="5"/>
  </si>
  <si>
    <t>Ⅶ</t>
    <phoneticPr fontId="5"/>
  </si>
  <si>
    <t>Ⅷ</t>
    <phoneticPr fontId="5"/>
  </si>
  <si>
    <t>Ⅸ</t>
    <phoneticPr fontId="5"/>
  </si>
  <si>
    <t>Ⅹ</t>
    <phoneticPr fontId="5"/>
  </si>
  <si>
    <t>Ⅺ</t>
    <phoneticPr fontId="5"/>
  </si>
  <si>
    <t>Ⅻ</t>
    <phoneticPr fontId="5"/>
  </si>
  <si>
    <t>XIII</t>
    <phoneticPr fontId="5"/>
  </si>
  <si>
    <t>XIV</t>
    <phoneticPr fontId="5"/>
  </si>
  <si>
    <t>12：1</t>
    <phoneticPr fontId="5"/>
  </si>
  <si>
    <t>30：1</t>
    <phoneticPr fontId="5"/>
  </si>
  <si>
    <t>7.5：1</t>
    <phoneticPr fontId="5"/>
  </si>
  <si>
    <t>20：1</t>
    <phoneticPr fontId="5"/>
  </si>
  <si>
    <t>特定従業者数換算で</t>
    <rPh sb="0" eb="2">
      <t>トクテイ</t>
    </rPh>
    <rPh sb="2" eb="5">
      <t>ジュウギョウシャ</t>
    </rPh>
    <rPh sb="5" eb="6">
      <t>スウ</t>
    </rPh>
    <rPh sb="6" eb="8">
      <t>カンザン</t>
    </rPh>
    <phoneticPr fontId="5"/>
  </si>
  <si>
    <t>以上加配</t>
    <phoneticPr fontId="5"/>
  </si>
  <si>
    <t>１　新規</t>
    <phoneticPr fontId="5"/>
  </si>
  <si>
    <t>２　変更</t>
    <phoneticPr fontId="5"/>
  </si>
  <si>
    <t>３　終了</t>
    <phoneticPr fontId="5"/>
  </si>
  <si>
    <t>有</t>
    <phoneticPr fontId="5"/>
  </si>
  <si>
    <t>無</t>
    <phoneticPr fontId="5"/>
  </si>
  <si>
    <t>同一の事業所おいて一体的運営</t>
    <phoneticPr fontId="5"/>
  </si>
  <si>
    <t>相互に連携して運営</t>
    <phoneticPr fontId="5"/>
  </si>
  <si>
    <t>①　市町村により地域生活支援拠点等として位置付けられていることを運営規程に定めている。</t>
    <rPh sb="2" eb="5">
      <t>シチョウソン</t>
    </rPh>
    <rPh sb="8" eb="17">
      <t>チイキセイカツシエンキョテントウ</t>
    </rPh>
    <rPh sb="20" eb="23">
      <t>イチヅ</t>
    </rPh>
    <rPh sb="32" eb="34">
      <t>ウンエイ</t>
    </rPh>
    <rPh sb="34" eb="36">
      <t>キテイ</t>
    </rPh>
    <rPh sb="37" eb="38">
      <t>サダ</t>
    </rPh>
    <phoneticPr fontId="5"/>
  </si>
  <si>
    <t>②　地域生活支援拠点等を構成する関係機関（拠点関係機関）との連携体制を確保するとともに、協議会に定期的に参画している。</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5"/>
  </si>
  <si>
    <t>（令和９年３月31日までの間において、市町村が地域生活支援拠点等を整備していない場合は、拠点関係機関との連携体制を確保することに代えて、緊急の事態等への対処及び地域における生活に移行するための活動に関する取組に協力することで足りる。）</t>
    <rPh sb="19" eb="22">
      <t>シチョウソン</t>
    </rPh>
    <rPh sb="23" eb="32">
      <t>チイキセイカツシエンキョテントウ</t>
    </rPh>
    <rPh sb="33" eb="35">
      <t>セイビ</t>
    </rPh>
    <phoneticPr fontId="5"/>
  </si>
  <si>
    <t>有している</t>
    <phoneticPr fontId="5"/>
  </si>
  <si>
    <t>有していない</t>
    <phoneticPr fontId="5"/>
  </si>
  <si>
    <t>通院支援を行える人員体制を</t>
    <phoneticPr fontId="54"/>
  </si>
  <si>
    <t>　　年　　　月　　　日</t>
    <phoneticPr fontId="5"/>
  </si>
  <si>
    <t>事業所に入浴設備を</t>
    <rPh sb="0" eb="3">
      <t>ジギョウショ</t>
    </rPh>
    <rPh sb="4" eb="6">
      <t>ニュウヨク</t>
    </rPh>
    <rPh sb="6" eb="8">
      <t>セツビ</t>
    </rPh>
    <phoneticPr fontId="54"/>
  </si>
  <si>
    <t>円</t>
    <rPh sb="0" eb="1">
      <t>エン</t>
    </rPh>
    <phoneticPr fontId="5"/>
  </si>
  <si>
    <t>該当</t>
    <phoneticPr fontId="5"/>
  </si>
  <si>
    <t>非該当</t>
  </si>
  <si>
    <t>１　 該当</t>
    <phoneticPr fontId="5"/>
  </si>
  <si>
    <t>２ 　非該当</t>
    <phoneticPr fontId="5"/>
  </si>
  <si>
    <t>２　医療型特定短期入所</t>
    <phoneticPr fontId="5"/>
  </si>
  <si>
    <t>１　医療型短期入所</t>
    <phoneticPr fontId="5"/>
  </si>
  <si>
    <t>日中活動支援加算に関する届出書（短期入所）</t>
    <rPh sb="0" eb="2">
      <t>ニッチュウ</t>
    </rPh>
    <rPh sb="2" eb="4">
      <t>カツドウ</t>
    </rPh>
    <rPh sb="4" eb="6">
      <t>シエン</t>
    </rPh>
    <rPh sb="6" eb="8">
      <t>カサン</t>
    </rPh>
    <rPh sb="9" eb="10">
      <t>カン</t>
    </rPh>
    <rPh sb="12" eb="15">
      <t>トドケデショ</t>
    </rPh>
    <phoneticPr fontId="5"/>
  </si>
  <si>
    <t>異　動　区　分</t>
    <rPh sb="0" eb="1">
      <t>イ</t>
    </rPh>
    <rPh sb="2" eb="3">
      <t>ドウ</t>
    </rPh>
    <rPh sb="4" eb="5">
      <t>ク</t>
    </rPh>
    <rPh sb="6" eb="7">
      <t>ブン</t>
    </rPh>
    <phoneticPr fontId="5"/>
  </si>
  <si>
    <t>（※１）　多機能型事業所等については、当該多機能型事業所全体で、加算要件の利用者数や配置割合の計算を行うこと。
（※２）　「異動区分」欄において「４　終了」の場合は、１利用者の状況、２加配される従業者の状況の記載は不要とする。</t>
    <phoneticPr fontId="71"/>
  </si>
  <si>
    <t>移行準備支援体制加算に係る届出書（就労移行支援）</t>
    <rPh sb="0" eb="2">
      <t>イコウ</t>
    </rPh>
    <rPh sb="2" eb="4">
      <t>ジュンビ</t>
    </rPh>
    <rPh sb="4" eb="6">
      <t>シエン</t>
    </rPh>
    <rPh sb="6" eb="8">
      <t>タイセイ</t>
    </rPh>
    <rPh sb="8" eb="10">
      <t>カサン</t>
    </rPh>
    <rPh sb="11" eb="12">
      <t>カカ</t>
    </rPh>
    <rPh sb="13" eb="16">
      <t>トドケデショ</t>
    </rPh>
    <phoneticPr fontId="5"/>
  </si>
  <si>
    <t>注１　厚生労働大臣が定める事項及び評価方法（令和３年厚生労働省告示第88号）に基づき評価点を算出すること。なお、別添「就労継続支援Ａ型事業所におけるスコア表（全体）（実績Ⅰ～Ⅳ、Ⅵ）」も併せて提出すること。
注２　評価点区分「なし（経過措置対象）」は、指定を受けてから１年度間を経過していない事業所が選択する。
注３　評価点の公表については、インターネットを利用した公表方法の場合は、公表場所と当該公表場所のURL等を、その他の方法による場合は、その公表方法を記載すること。なお、公表していない場合は、減算となるので留意すること。</t>
    <rPh sb="0" eb="1">
      <t>チュウ</t>
    </rPh>
    <rPh sb="3" eb="5">
      <t>コウセイ</t>
    </rPh>
    <rPh sb="5" eb="7">
      <t>ロウドウ</t>
    </rPh>
    <rPh sb="7" eb="9">
      <t>ダイジン</t>
    </rPh>
    <rPh sb="10" eb="11">
      <t>サダ</t>
    </rPh>
    <rPh sb="13" eb="15">
      <t>ジコウ</t>
    </rPh>
    <rPh sb="15" eb="16">
      <t>オヨ</t>
    </rPh>
    <rPh sb="17" eb="19">
      <t>ヒョウカ</t>
    </rPh>
    <rPh sb="19" eb="21">
      <t>ホウホウ</t>
    </rPh>
    <rPh sb="22" eb="24">
      <t>レイワ</t>
    </rPh>
    <rPh sb="25" eb="26">
      <t>ネン</t>
    </rPh>
    <rPh sb="26" eb="28">
      <t>コウセイ</t>
    </rPh>
    <rPh sb="28" eb="31">
      <t>ロウドウショウ</t>
    </rPh>
    <rPh sb="31" eb="33">
      <t>コクジ</t>
    </rPh>
    <rPh sb="33" eb="34">
      <t>ダイ</t>
    </rPh>
    <rPh sb="36" eb="37">
      <t>ゴウ</t>
    </rPh>
    <rPh sb="39" eb="40">
      <t>モト</t>
    </rPh>
    <rPh sb="42" eb="45">
      <t>ヒョウカテン</t>
    </rPh>
    <rPh sb="46" eb="48">
      <t>サンシュツ</t>
    </rPh>
    <rPh sb="56" eb="58">
      <t>ベッテン</t>
    </rPh>
    <rPh sb="93" eb="94">
      <t>アワ</t>
    </rPh>
    <rPh sb="96" eb="98">
      <t>テイシュツ</t>
    </rPh>
    <rPh sb="104" eb="105">
      <t>チュウ</t>
    </rPh>
    <rPh sb="107" eb="110">
      <t>ヒョウカテン</t>
    </rPh>
    <rPh sb="110" eb="112">
      <t>クブン</t>
    </rPh>
    <rPh sb="116" eb="118">
      <t>ケイカ</t>
    </rPh>
    <rPh sb="118" eb="120">
      <t>ソチ</t>
    </rPh>
    <rPh sb="120" eb="122">
      <t>タイショウ</t>
    </rPh>
    <rPh sb="126" eb="128">
      <t>シテイ</t>
    </rPh>
    <rPh sb="129" eb="130">
      <t>ウ</t>
    </rPh>
    <rPh sb="139" eb="141">
      <t>ケイカ</t>
    </rPh>
    <rPh sb="146" eb="149">
      <t>ジギョウショ</t>
    </rPh>
    <rPh sb="150" eb="152">
      <t>センタク</t>
    </rPh>
    <rPh sb="156" eb="157">
      <t>チュウ</t>
    </rPh>
    <rPh sb="159" eb="162">
      <t>ヒョウカテン</t>
    </rPh>
    <rPh sb="163" eb="165">
      <t>コウヒョウ</t>
    </rPh>
    <rPh sb="179" eb="181">
      <t>リヨウ</t>
    </rPh>
    <rPh sb="183" eb="185">
      <t>コウヒョウ</t>
    </rPh>
    <rPh sb="185" eb="187">
      <t>ホウホウ</t>
    </rPh>
    <rPh sb="188" eb="190">
      <t>バアイ</t>
    </rPh>
    <rPh sb="207" eb="208">
      <t>トウ</t>
    </rPh>
    <rPh sb="212" eb="213">
      <t>タ</t>
    </rPh>
    <rPh sb="214" eb="216">
      <t>ホウホウ</t>
    </rPh>
    <rPh sb="219" eb="221">
      <t>バアイ</t>
    </rPh>
    <rPh sb="225" eb="227">
      <t>コウヒョウ</t>
    </rPh>
    <rPh sb="227" eb="229">
      <t>ホウホウ</t>
    </rPh>
    <rPh sb="230" eb="232">
      <t>キサイ</t>
    </rPh>
    <rPh sb="240" eb="242">
      <t>コウヒョウ</t>
    </rPh>
    <rPh sb="247" eb="249">
      <t>バアイ</t>
    </rPh>
    <rPh sb="251" eb="253">
      <t>ゲンサン</t>
    </rPh>
    <rPh sb="258" eb="260">
      <t>リュウイ</t>
    </rPh>
    <phoneticPr fontId="5"/>
  </si>
  <si>
    <t>有</t>
    <rPh sb="0" eb="1">
      <t>アリ</t>
    </rPh>
    <phoneticPr fontId="5"/>
  </si>
  <si>
    <t>無</t>
    <rPh sb="0" eb="1">
      <t>ナ</t>
    </rPh>
    <phoneticPr fontId="5"/>
  </si>
  <si>
    <t>（Ⅳ）　支援力向上</t>
    <phoneticPr fontId="54"/>
  </si>
  <si>
    <t>介護給付費等の算定に係る体制等の届出に関する添付書類一覧表</t>
    <rPh sb="0" eb="2">
      <t>カイゴ</t>
    </rPh>
    <rPh sb="2" eb="4">
      <t>キュウフ</t>
    </rPh>
    <rPh sb="4" eb="5">
      <t>ヒ</t>
    </rPh>
    <rPh sb="5" eb="6">
      <t>トウ</t>
    </rPh>
    <rPh sb="7" eb="9">
      <t>サンテイ</t>
    </rPh>
    <rPh sb="10" eb="11">
      <t>カカ</t>
    </rPh>
    <rPh sb="12" eb="14">
      <t>タイセイ</t>
    </rPh>
    <rPh sb="14" eb="15">
      <t>トウ</t>
    </rPh>
    <rPh sb="16" eb="18">
      <t>トドケデ</t>
    </rPh>
    <rPh sb="19" eb="20">
      <t>カン</t>
    </rPh>
    <rPh sb="22" eb="24">
      <t>テンプ</t>
    </rPh>
    <rPh sb="24" eb="26">
      <t>ショルイ</t>
    </rPh>
    <rPh sb="26" eb="28">
      <t>イチラン</t>
    </rPh>
    <rPh sb="28" eb="29">
      <t>ヒョウ</t>
    </rPh>
    <phoneticPr fontId="177"/>
  </si>
  <si>
    <t>サービスの種類</t>
    <rPh sb="5" eb="7">
      <t>シュルイ</t>
    </rPh>
    <phoneticPr fontId="177"/>
  </si>
  <si>
    <t>加算名</t>
    <phoneticPr fontId="5"/>
  </si>
  <si>
    <t>提出する書類</t>
    <rPh sb="0" eb="2">
      <t>テイシュツ</t>
    </rPh>
    <rPh sb="4" eb="6">
      <t>ショルイ</t>
    </rPh>
    <phoneticPr fontId="5"/>
  </si>
  <si>
    <t>別紙様式等</t>
    <rPh sb="0" eb="2">
      <t>ベッシ</t>
    </rPh>
    <rPh sb="2" eb="4">
      <t>ヨウシキ</t>
    </rPh>
    <rPh sb="4" eb="5">
      <t>トウ</t>
    </rPh>
    <phoneticPr fontId="177"/>
  </si>
  <si>
    <t>居宅介護</t>
    <rPh sb="0" eb="2">
      <t>キョタク</t>
    </rPh>
    <rPh sb="2" eb="4">
      <t>カイゴ</t>
    </rPh>
    <phoneticPr fontId="177"/>
  </si>
  <si>
    <t>重度訪問介護</t>
    <rPh sb="0" eb="2">
      <t>ジュウド</t>
    </rPh>
    <rPh sb="2" eb="4">
      <t>ホウモン</t>
    </rPh>
    <rPh sb="4" eb="6">
      <t>カイゴ</t>
    </rPh>
    <phoneticPr fontId="177"/>
  </si>
  <si>
    <t>同行援護</t>
    <rPh sb="0" eb="2">
      <t>ドウコウ</t>
    </rPh>
    <rPh sb="2" eb="4">
      <t>エンゴ</t>
    </rPh>
    <phoneticPr fontId="177"/>
  </si>
  <si>
    <t>行動援護</t>
    <rPh sb="0" eb="2">
      <t>コウドウ</t>
    </rPh>
    <rPh sb="2" eb="4">
      <t>エンゴ</t>
    </rPh>
    <phoneticPr fontId="177"/>
  </si>
  <si>
    <t>療養介護</t>
    <rPh sb="0" eb="2">
      <t>リョウヨウ</t>
    </rPh>
    <rPh sb="2" eb="4">
      <t>カイゴ</t>
    </rPh>
    <phoneticPr fontId="177"/>
  </si>
  <si>
    <t>生活介護</t>
    <rPh sb="0" eb="2">
      <t>セイカツ</t>
    </rPh>
    <rPh sb="2" eb="4">
      <t>カイゴ</t>
    </rPh>
    <phoneticPr fontId="177"/>
  </si>
  <si>
    <t>短期入所</t>
    <rPh sb="0" eb="2">
      <t>タンキ</t>
    </rPh>
    <rPh sb="2" eb="4">
      <t>ニュウショ</t>
    </rPh>
    <phoneticPr fontId="177"/>
  </si>
  <si>
    <t>重度障害者等包括支援</t>
    <rPh sb="0" eb="5">
      <t>ジュウドショウガイシャ</t>
    </rPh>
    <rPh sb="5" eb="6">
      <t>トウ</t>
    </rPh>
    <rPh sb="6" eb="8">
      <t>ホウカツ</t>
    </rPh>
    <rPh sb="8" eb="10">
      <t>シエン</t>
    </rPh>
    <phoneticPr fontId="5"/>
  </si>
  <si>
    <t>施設入所支援</t>
    <rPh sb="0" eb="2">
      <t>シセツ</t>
    </rPh>
    <rPh sb="2" eb="4">
      <t>ニュウショ</t>
    </rPh>
    <rPh sb="4" eb="6">
      <t>シエン</t>
    </rPh>
    <phoneticPr fontId="177"/>
  </si>
  <si>
    <t>自立訓練（機能訓練）</t>
    <rPh sb="0" eb="2">
      <t>ジリツ</t>
    </rPh>
    <rPh sb="2" eb="4">
      <t>クンレン</t>
    </rPh>
    <rPh sb="5" eb="7">
      <t>キノウ</t>
    </rPh>
    <rPh sb="7" eb="9">
      <t>クンレン</t>
    </rPh>
    <phoneticPr fontId="177"/>
  </si>
  <si>
    <t>自立訓練（生活訓練）</t>
    <rPh sb="0" eb="2">
      <t>ジリツ</t>
    </rPh>
    <rPh sb="2" eb="4">
      <t>クンレン</t>
    </rPh>
    <rPh sb="5" eb="7">
      <t>セイカツ</t>
    </rPh>
    <rPh sb="7" eb="9">
      <t>クンレン</t>
    </rPh>
    <phoneticPr fontId="177"/>
  </si>
  <si>
    <t>自立訓練（宿泊型）</t>
    <rPh sb="0" eb="2">
      <t>ジリツ</t>
    </rPh>
    <rPh sb="2" eb="4">
      <t>クンレン</t>
    </rPh>
    <rPh sb="5" eb="8">
      <t>シュクハクガタ</t>
    </rPh>
    <phoneticPr fontId="177"/>
  </si>
  <si>
    <t>就労移行支援</t>
    <rPh sb="0" eb="2">
      <t>シュウロウ</t>
    </rPh>
    <rPh sb="2" eb="4">
      <t>イコウ</t>
    </rPh>
    <rPh sb="4" eb="6">
      <t>シエン</t>
    </rPh>
    <phoneticPr fontId="177"/>
  </si>
  <si>
    <t>就労継続支援Ａ型</t>
    <rPh sb="0" eb="2">
      <t>シュウロウ</t>
    </rPh>
    <rPh sb="2" eb="4">
      <t>ケイゾク</t>
    </rPh>
    <rPh sb="4" eb="6">
      <t>シエン</t>
    </rPh>
    <rPh sb="7" eb="8">
      <t>ガタ</t>
    </rPh>
    <phoneticPr fontId="177"/>
  </si>
  <si>
    <t>就労継続支援Ｂ型</t>
    <rPh sb="0" eb="2">
      <t>シュウロウ</t>
    </rPh>
    <rPh sb="2" eb="4">
      <t>ケイゾク</t>
    </rPh>
    <rPh sb="4" eb="6">
      <t>シエン</t>
    </rPh>
    <rPh sb="7" eb="8">
      <t>ガタ</t>
    </rPh>
    <phoneticPr fontId="177"/>
  </si>
  <si>
    <t>就労定着支援</t>
    <rPh sb="0" eb="2">
      <t>シュウロウ</t>
    </rPh>
    <rPh sb="2" eb="4">
      <t>テイチャク</t>
    </rPh>
    <rPh sb="4" eb="6">
      <t>シエン</t>
    </rPh>
    <phoneticPr fontId="177"/>
  </si>
  <si>
    <t>自立生活援助</t>
    <rPh sb="0" eb="2">
      <t>ジリツ</t>
    </rPh>
    <rPh sb="2" eb="4">
      <t>セイカツ</t>
    </rPh>
    <rPh sb="4" eb="6">
      <t>エンジョ</t>
    </rPh>
    <phoneticPr fontId="177"/>
  </si>
  <si>
    <t>共同生活援助</t>
    <rPh sb="0" eb="2">
      <t>キョウドウ</t>
    </rPh>
    <rPh sb="2" eb="4">
      <t>セイカツ</t>
    </rPh>
    <rPh sb="4" eb="6">
      <t>エンジョ</t>
    </rPh>
    <phoneticPr fontId="177"/>
  </si>
  <si>
    <t>地域移行支援</t>
    <rPh sb="0" eb="2">
      <t>チイキ</t>
    </rPh>
    <rPh sb="2" eb="4">
      <t>イコウ</t>
    </rPh>
    <rPh sb="4" eb="6">
      <t>シエン</t>
    </rPh>
    <phoneticPr fontId="177"/>
  </si>
  <si>
    <t>地域定着支援</t>
    <rPh sb="0" eb="2">
      <t>チイキ</t>
    </rPh>
    <rPh sb="2" eb="4">
      <t>テイチャク</t>
    </rPh>
    <rPh sb="4" eb="6">
      <t>シエン</t>
    </rPh>
    <phoneticPr fontId="177"/>
  </si>
  <si>
    <t>計画相談支援</t>
    <rPh sb="0" eb="2">
      <t>ケイカク</t>
    </rPh>
    <rPh sb="2" eb="4">
      <t>ソウダン</t>
    </rPh>
    <rPh sb="4" eb="6">
      <t>シエン</t>
    </rPh>
    <phoneticPr fontId="54"/>
  </si>
  <si>
    <t>障害児相談支援</t>
    <rPh sb="0" eb="2">
      <t>ショウガイ</t>
    </rPh>
    <rPh sb="2" eb="3">
      <t>ジ</t>
    </rPh>
    <rPh sb="3" eb="5">
      <t>ソウダン</t>
    </rPh>
    <rPh sb="5" eb="7">
      <t>シエン</t>
    </rPh>
    <phoneticPr fontId="54"/>
  </si>
  <si>
    <t>前年度実績（※）</t>
    <rPh sb="0" eb="3">
      <t>ゼンネンド</t>
    </rPh>
    <rPh sb="3" eb="5">
      <t>ジッセキ</t>
    </rPh>
    <phoneticPr fontId="54"/>
  </si>
  <si>
    <t>毎回提出が必要な書類</t>
    <rPh sb="0" eb="2">
      <t>マイカイ</t>
    </rPh>
    <rPh sb="2" eb="4">
      <t>テイシュツ</t>
    </rPh>
    <rPh sb="5" eb="7">
      <t>ヒツヨウ</t>
    </rPh>
    <rPh sb="8" eb="10">
      <t>ショルイ</t>
    </rPh>
    <phoneticPr fontId="5"/>
  </si>
  <si>
    <t>様式1</t>
    <rPh sb="0" eb="2">
      <t>ヨウシキ</t>
    </rPh>
    <phoneticPr fontId="177"/>
  </si>
  <si>
    <t>介護給付費等算定に係る体制等に関する届出書</t>
  </si>
  <si>
    <t>○</t>
    <phoneticPr fontId="54"/>
  </si>
  <si>
    <t>介護給付費等の算定に係る体制等状況一覧表</t>
  </si>
  <si>
    <t>月別利用者状況表</t>
    <rPh sb="0" eb="2">
      <t>ツキベツ</t>
    </rPh>
    <rPh sb="2" eb="4">
      <t>リヨウ</t>
    </rPh>
    <rPh sb="4" eb="5">
      <t>シャ</t>
    </rPh>
    <rPh sb="5" eb="7">
      <t>ジョウキョウ</t>
    </rPh>
    <rPh sb="7" eb="8">
      <t>ヒョウ</t>
    </rPh>
    <phoneticPr fontId="5"/>
  </si>
  <si>
    <t>福祉・介護職員等処遇改善加算</t>
  </si>
  <si>
    <t>別様式</t>
    <rPh sb="0" eb="1">
      <t>ベツ</t>
    </rPh>
    <rPh sb="1" eb="3">
      <t>ヨウシキ</t>
    </rPh>
    <phoneticPr fontId="177"/>
  </si>
  <si>
    <t>福祉・介護職員等処遇改善加算に係る届出書</t>
    <rPh sb="0" eb="2">
      <t>フクシ</t>
    </rPh>
    <rPh sb="3" eb="5">
      <t>カイゴ</t>
    </rPh>
    <rPh sb="5" eb="7">
      <t>ショクイン</t>
    </rPh>
    <rPh sb="7" eb="8">
      <t>トウ</t>
    </rPh>
    <rPh sb="8" eb="10">
      <t>ショグウ</t>
    </rPh>
    <rPh sb="10" eb="12">
      <t>カイゼン</t>
    </rPh>
    <rPh sb="12" eb="14">
      <t>カサン</t>
    </rPh>
    <rPh sb="15" eb="16">
      <t>カカ</t>
    </rPh>
    <rPh sb="17" eb="20">
      <t>トドケデショ</t>
    </rPh>
    <phoneticPr fontId="54"/>
  </si>
  <si>
    <t>◯</t>
  </si>
  <si>
    <t>特定事業所加算</t>
    <rPh sb="0" eb="2">
      <t>トクテイ</t>
    </rPh>
    <rPh sb="2" eb="4">
      <t>ジギョウ</t>
    </rPh>
    <rPh sb="4" eb="5">
      <t>ショ</t>
    </rPh>
    <rPh sb="5" eb="7">
      <t>カサン</t>
    </rPh>
    <phoneticPr fontId="180"/>
  </si>
  <si>
    <t>特定事業所加算に係る届出書</t>
    <rPh sb="0" eb="2">
      <t>トクテイ</t>
    </rPh>
    <rPh sb="2" eb="4">
      <t>ジギョウ</t>
    </rPh>
    <rPh sb="4" eb="5">
      <t>ショ</t>
    </rPh>
    <rPh sb="5" eb="7">
      <t>カサン</t>
    </rPh>
    <rPh sb="8" eb="9">
      <t>カカ</t>
    </rPh>
    <rPh sb="10" eb="12">
      <t>トドケデ</t>
    </rPh>
    <rPh sb="12" eb="13">
      <t>ショ</t>
    </rPh>
    <phoneticPr fontId="180"/>
  </si>
  <si>
    <t>6-3、6-4</t>
    <phoneticPr fontId="54"/>
  </si>
  <si>
    <t>機能強化型（継続）サービス利用支援費・機能強化型（継続）障害児支援利用援助費に係る届出書</t>
    <phoneticPr fontId="5"/>
  </si>
  <si>
    <t>7-1</t>
    <phoneticPr fontId="54"/>
  </si>
  <si>
    <t>福祉専門職員配置等加算に関する届出書</t>
    <rPh sb="12" eb="13">
      <t>カン</t>
    </rPh>
    <phoneticPr fontId="54"/>
  </si>
  <si>
    <t>福祉専門職員配置等加算</t>
    <rPh sb="0" eb="2">
      <t>フクシ</t>
    </rPh>
    <rPh sb="4" eb="6">
      <t>ショクイン</t>
    </rPh>
    <rPh sb="6" eb="8">
      <t>ハイチ</t>
    </rPh>
    <rPh sb="8" eb="9">
      <t>トウ</t>
    </rPh>
    <rPh sb="9" eb="11">
      <t>カサン</t>
    </rPh>
    <phoneticPr fontId="177"/>
  </si>
  <si>
    <t>地域生活移行個別支援特別加算</t>
  </si>
  <si>
    <t>視覚・聴覚言語障害者支援体制加算</t>
  </si>
  <si>
    <t>リハビリテーション加算</t>
    <rPh sb="9" eb="11">
      <t>カサン</t>
    </rPh>
    <phoneticPr fontId="177"/>
  </si>
  <si>
    <t>リハビリテーション加算に関する届出書（生活介護）</t>
    <rPh sb="9" eb="11">
      <t>カサン</t>
    </rPh>
    <rPh sb="12" eb="13">
      <t>カン</t>
    </rPh>
    <rPh sb="15" eb="18">
      <t>トドケデショ</t>
    </rPh>
    <rPh sb="19" eb="23">
      <t>セイカツカイゴ</t>
    </rPh>
    <phoneticPr fontId="177"/>
  </si>
  <si>
    <t>リハビリテーション加算に関する届出書（自立訓練（機能訓練））</t>
    <rPh sb="9" eb="11">
      <t>カサン</t>
    </rPh>
    <rPh sb="12" eb="13">
      <t>カン</t>
    </rPh>
    <rPh sb="15" eb="18">
      <t>トドケデショ</t>
    </rPh>
    <rPh sb="19" eb="21">
      <t>ジリツ</t>
    </rPh>
    <rPh sb="21" eb="23">
      <t>クンレン</t>
    </rPh>
    <rPh sb="24" eb="26">
      <t>キノウ</t>
    </rPh>
    <rPh sb="26" eb="28">
      <t>クンレン</t>
    </rPh>
    <phoneticPr fontId="177"/>
  </si>
  <si>
    <t>夜間支援体制加算</t>
    <rPh sb="0" eb="2">
      <t>ヤカン</t>
    </rPh>
    <rPh sb="2" eb="4">
      <t>シエン</t>
    </rPh>
    <rPh sb="4" eb="6">
      <t>タイセイ</t>
    </rPh>
    <rPh sb="6" eb="8">
      <t>カサン</t>
    </rPh>
    <phoneticPr fontId="177"/>
  </si>
  <si>
    <t>11・13・30</t>
    <phoneticPr fontId="54"/>
  </si>
  <si>
    <t>夜間支援等体制加算に係る届出書（共同生活援助）</t>
    <rPh sb="0" eb="2">
      <t>ヤカン</t>
    </rPh>
    <rPh sb="2" eb="4">
      <t>シエン</t>
    </rPh>
    <rPh sb="4" eb="5">
      <t>トウ</t>
    </rPh>
    <rPh sb="5" eb="7">
      <t>タイセイ</t>
    </rPh>
    <rPh sb="7" eb="9">
      <t>カサン</t>
    </rPh>
    <rPh sb="10" eb="11">
      <t>カカ</t>
    </rPh>
    <rPh sb="12" eb="15">
      <t>トドケデショ</t>
    </rPh>
    <rPh sb="16" eb="18">
      <t>キョウドウ</t>
    </rPh>
    <rPh sb="18" eb="20">
      <t>セイカツ</t>
    </rPh>
    <rPh sb="20" eb="22">
      <t>エンジョ</t>
    </rPh>
    <phoneticPr fontId="177"/>
  </si>
  <si>
    <t>医療連携体制加算（IX）</t>
    <rPh sb="0" eb="2">
      <t>イリョウ</t>
    </rPh>
    <rPh sb="2" eb="4">
      <t>レンケイ</t>
    </rPh>
    <rPh sb="4" eb="6">
      <t>タイセイ</t>
    </rPh>
    <rPh sb="6" eb="8">
      <t>カサン</t>
    </rPh>
    <phoneticPr fontId="177"/>
  </si>
  <si>
    <t>医療連携体制加算（IX）に係る届出書</t>
    <rPh sb="0" eb="2">
      <t>イリョウ</t>
    </rPh>
    <rPh sb="2" eb="4">
      <t>レンケイ</t>
    </rPh>
    <rPh sb="4" eb="6">
      <t>タイセイ</t>
    </rPh>
    <rPh sb="6" eb="8">
      <t>カサン</t>
    </rPh>
    <rPh sb="13" eb="14">
      <t>カカ</t>
    </rPh>
    <rPh sb="15" eb="18">
      <t>トドケデショ</t>
    </rPh>
    <phoneticPr fontId="177"/>
  </si>
  <si>
    <t>医療連携体制加算（VⅡ）</t>
  </si>
  <si>
    <t>人員配置体制加算</t>
    <rPh sb="0" eb="2">
      <t>ジンイン</t>
    </rPh>
    <rPh sb="2" eb="4">
      <t>ハイチ</t>
    </rPh>
    <rPh sb="4" eb="6">
      <t>タイセイ</t>
    </rPh>
    <rPh sb="6" eb="8">
      <t>カサン</t>
    </rPh>
    <phoneticPr fontId="177"/>
  </si>
  <si>
    <t>人員配置体制加算に関する届出書（療養介護・生活介護）</t>
    <rPh sb="0" eb="2">
      <t>ジンイン</t>
    </rPh>
    <rPh sb="2" eb="4">
      <t>ハイチ</t>
    </rPh>
    <rPh sb="4" eb="6">
      <t>タイセイ</t>
    </rPh>
    <rPh sb="6" eb="8">
      <t>カサン</t>
    </rPh>
    <rPh sb="9" eb="10">
      <t>カン</t>
    </rPh>
    <rPh sb="12" eb="15">
      <t>トドケデショ</t>
    </rPh>
    <rPh sb="16" eb="18">
      <t>リョウヨウ</t>
    </rPh>
    <rPh sb="18" eb="20">
      <t>カイゴ</t>
    </rPh>
    <rPh sb="21" eb="23">
      <t>セイカツ</t>
    </rPh>
    <rPh sb="23" eb="25">
      <t>カイゴ</t>
    </rPh>
    <phoneticPr fontId="177"/>
  </si>
  <si>
    <t>食事提供体制加算</t>
  </si>
  <si>
    <t>食事提供体制加算に関する届出書</t>
    <rPh sb="0" eb="2">
      <t>ショクジ</t>
    </rPh>
    <rPh sb="2" eb="4">
      <t>テイキョウ</t>
    </rPh>
    <rPh sb="4" eb="6">
      <t>タイセイ</t>
    </rPh>
    <rPh sb="6" eb="8">
      <t>カサン</t>
    </rPh>
    <rPh sb="9" eb="10">
      <t>カン</t>
    </rPh>
    <rPh sb="12" eb="15">
      <t>トドケデショ</t>
    </rPh>
    <phoneticPr fontId="54"/>
  </si>
  <si>
    <t>栄養士配置加算</t>
    <rPh sb="0" eb="3">
      <t>エイヨウシ</t>
    </rPh>
    <rPh sb="3" eb="5">
      <t>ハイチ</t>
    </rPh>
    <rPh sb="5" eb="7">
      <t>カサン</t>
    </rPh>
    <phoneticPr fontId="177"/>
  </si>
  <si>
    <t>16</t>
    <phoneticPr fontId="54"/>
  </si>
  <si>
    <t>栄養士配置加算（短期入所）に係る届出書</t>
    <rPh sb="0" eb="3">
      <t>エイヨウシ</t>
    </rPh>
    <rPh sb="3" eb="5">
      <t>ハイチ</t>
    </rPh>
    <rPh sb="5" eb="7">
      <t>カサン</t>
    </rPh>
    <rPh sb="8" eb="10">
      <t>タンキ</t>
    </rPh>
    <rPh sb="10" eb="12">
      <t>ニュウショ</t>
    </rPh>
    <rPh sb="14" eb="15">
      <t>カカ</t>
    </rPh>
    <rPh sb="16" eb="19">
      <t>トドケデショ</t>
    </rPh>
    <phoneticPr fontId="177"/>
  </si>
  <si>
    <t>栄養マネジメント加算</t>
    <rPh sb="0" eb="2">
      <t>エイヨウ</t>
    </rPh>
    <rPh sb="8" eb="10">
      <t>カサン</t>
    </rPh>
    <phoneticPr fontId="177"/>
  </si>
  <si>
    <t>栄養マネジメント加算（施設入所）に係る届出書</t>
  </si>
  <si>
    <t>夜勤職員配置体制加算</t>
    <rPh sb="0" eb="2">
      <t>ヤキン</t>
    </rPh>
    <rPh sb="2" eb="4">
      <t>ショクイン</t>
    </rPh>
    <rPh sb="4" eb="6">
      <t>ハイチ</t>
    </rPh>
    <rPh sb="6" eb="8">
      <t>タイセイ</t>
    </rPh>
    <rPh sb="8" eb="10">
      <t>カサン</t>
    </rPh>
    <phoneticPr fontId="177"/>
  </si>
  <si>
    <t>夜勤職員配置体制加算に係る届出書（施設入所支援）</t>
    <rPh sb="0" eb="2">
      <t>ヤキン</t>
    </rPh>
    <rPh sb="2" eb="4">
      <t>ショクイン</t>
    </rPh>
    <rPh sb="4" eb="6">
      <t>ハイチ</t>
    </rPh>
    <rPh sb="6" eb="8">
      <t>タイセイ</t>
    </rPh>
    <rPh sb="8" eb="10">
      <t>カサン</t>
    </rPh>
    <rPh sb="11" eb="12">
      <t>カカ</t>
    </rPh>
    <rPh sb="13" eb="16">
      <t>トドケデショ</t>
    </rPh>
    <rPh sb="17" eb="19">
      <t>シセツ</t>
    </rPh>
    <rPh sb="19" eb="21">
      <t>ニュウショ</t>
    </rPh>
    <rPh sb="21" eb="23">
      <t>シエン</t>
    </rPh>
    <phoneticPr fontId="177"/>
  </si>
  <si>
    <t>夜間看護体制加算</t>
    <rPh sb="0" eb="2">
      <t>ヤカン</t>
    </rPh>
    <rPh sb="2" eb="4">
      <t>カンゴ</t>
    </rPh>
    <rPh sb="4" eb="6">
      <t>タイセイ</t>
    </rPh>
    <rPh sb="6" eb="8">
      <t>カサン</t>
    </rPh>
    <phoneticPr fontId="177"/>
  </si>
  <si>
    <t>夜間看護体制加算に係る届出書（施設入所支援）</t>
    <rPh sb="0" eb="2">
      <t>ヤカン</t>
    </rPh>
    <rPh sb="2" eb="4">
      <t>カンゴ</t>
    </rPh>
    <rPh sb="4" eb="6">
      <t>タイセイ</t>
    </rPh>
    <rPh sb="6" eb="8">
      <t>カサン</t>
    </rPh>
    <rPh sb="9" eb="10">
      <t>カカ</t>
    </rPh>
    <rPh sb="11" eb="14">
      <t>トドケデショ</t>
    </rPh>
    <rPh sb="15" eb="17">
      <t>シセツ</t>
    </rPh>
    <rPh sb="17" eb="19">
      <t>ニュウショ</t>
    </rPh>
    <rPh sb="19" eb="21">
      <t>シエン</t>
    </rPh>
    <phoneticPr fontId="177"/>
  </si>
  <si>
    <t>地域移行支援体制強化加算及び通勤者生活支援加算（宿泊型自立訓練）</t>
    <rPh sb="0" eb="2">
      <t>チイキ</t>
    </rPh>
    <rPh sb="2" eb="4">
      <t>イコウ</t>
    </rPh>
    <rPh sb="4" eb="6">
      <t>シエン</t>
    </rPh>
    <rPh sb="6" eb="8">
      <t>タイセイ</t>
    </rPh>
    <rPh sb="8" eb="10">
      <t>キョウカ</t>
    </rPh>
    <rPh sb="10" eb="12">
      <t>カサン</t>
    </rPh>
    <rPh sb="12" eb="13">
      <t>オヨ</t>
    </rPh>
    <phoneticPr fontId="177"/>
  </si>
  <si>
    <t>地域移行支援体制強化加算及び通勤者生活支援加算に係る届出書
（宿泊型自立訓練事業所）</t>
    <rPh sb="0" eb="2">
      <t>チイキ</t>
    </rPh>
    <rPh sb="2" eb="4">
      <t>イコウ</t>
    </rPh>
    <rPh sb="4" eb="6">
      <t>シエン</t>
    </rPh>
    <rPh sb="6" eb="8">
      <t>タイセイ</t>
    </rPh>
    <rPh sb="8" eb="10">
      <t>キョウカ</t>
    </rPh>
    <rPh sb="10" eb="12">
      <t>カサン</t>
    </rPh>
    <rPh sb="12" eb="13">
      <t>オヨ</t>
    </rPh>
    <rPh sb="14" eb="17">
      <t>ツウキンシャ</t>
    </rPh>
    <rPh sb="17" eb="19">
      <t>セイカツ</t>
    </rPh>
    <rPh sb="19" eb="21">
      <t>シエン</t>
    </rPh>
    <rPh sb="21" eb="23">
      <t>カサン</t>
    </rPh>
    <rPh sb="24" eb="25">
      <t>カカ</t>
    </rPh>
    <rPh sb="26" eb="29">
      <t>トドケデショ</t>
    </rPh>
    <rPh sb="31" eb="34">
      <t>シュクハクガタ</t>
    </rPh>
    <rPh sb="34" eb="36">
      <t>ジリツ</t>
    </rPh>
    <rPh sb="36" eb="38">
      <t>クンレン</t>
    </rPh>
    <rPh sb="38" eb="40">
      <t>ジギョウ</t>
    </rPh>
    <rPh sb="40" eb="41">
      <t>ショ</t>
    </rPh>
    <phoneticPr fontId="177"/>
  </si>
  <si>
    <t>通勤者生活支援加算（共同生活援助）</t>
    <rPh sb="0" eb="3">
      <t>ツウキンシャ</t>
    </rPh>
    <rPh sb="3" eb="5">
      <t>セイカツ</t>
    </rPh>
    <rPh sb="5" eb="7">
      <t>シエン</t>
    </rPh>
    <rPh sb="7" eb="9">
      <t>カサン</t>
    </rPh>
    <rPh sb="10" eb="12">
      <t>キョウドウ</t>
    </rPh>
    <rPh sb="12" eb="14">
      <t>セイカツ</t>
    </rPh>
    <rPh sb="14" eb="16">
      <t>エンジョ</t>
    </rPh>
    <phoneticPr fontId="177"/>
  </si>
  <si>
    <t>通勤者生活支援加算に係る届出書（共同生活援助）</t>
    <rPh sb="0" eb="3">
      <t>ツウキンシャ</t>
    </rPh>
    <rPh sb="3" eb="5">
      <t>セイカツ</t>
    </rPh>
    <rPh sb="5" eb="7">
      <t>シエン</t>
    </rPh>
    <rPh sb="7" eb="9">
      <t>カサン</t>
    </rPh>
    <rPh sb="10" eb="11">
      <t>カカ</t>
    </rPh>
    <rPh sb="12" eb="15">
      <t>トドケデショ</t>
    </rPh>
    <rPh sb="16" eb="18">
      <t>キョウドウ</t>
    </rPh>
    <rPh sb="18" eb="20">
      <t>セイカツ</t>
    </rPh>
    <rPh sb="20" eb="22">
      <t>エンジョ</t>
    </rPh>
    <phoneticPr fontId="177"/>
  </si>
  <si>
    <t>就労支援関係研修修了加算</t>
    <rPh sb="0" eb="2">
      <t>シュウロウ</t>
    </rPh>
    <rPh sb="2" eb="4">
      <t>シエン</t>
    </rPh>
    <rPh sb="4" eb="6">
      <t>カンケイ</t>
    </rPh>
    <rPh sb="6" eb="8">
      <t>ケンシュウ</t>
    </rPh>
    <rPh sb="8" eb="10">
      <t>シュウリョウ</t>
    </rPh>
    <rPh sb="10" eb="12">
      <t>カサン</t>
    </rPh>
    <phoneticPr fontId="177"/>
  </si>
  <si>
    <t>実務経験及び研修証明書(就労移行支援　就労支援関係研修修了加算）</t>
    <rPh sb="0" eb="2">
      <t>ジツム</t>
    </rPh>
    <rPh sb="2" eb="4">
      <t>ケイケン</t>
    </rPh>
    <rPh sb="4" eb="5">
      <t>オヨ</t>
    </rPh>
    <rPh sb="6" eb="8">
      <t>ケンシュウ</t>
    </rPh>
    <rPh sb="8" eb="11">
      <t>ショウメイショ</t>
    </rPh>
    <rPh sb="12" eb="14">
      <t>シュウロウ</t>
    </rPh>
    <rPh sb="14" eb="16">
      <t>イコウ</t>
    </rPh>
    <rPh sb="16" eb="18">
      <t>シエン</t>
    </rPh>
    <rPh sb="19" eb="21">
      <t>シュウロウ</t>
    </rPh>
    <rPh sb="21" eb="23">
      <t>シエン</t>
    </rPh>
    <rPh sb="23" eb="25">
      <t>カンケイ</t>
    </rPh>
    <rPh sb="25" eb="27">
      <t>ケンシュウ</t>
    </rPh>
    <rPh sb="27" eb="29">
      <t>シュウリョウ</t>
    </rPh>
    <rPh sb="29" eb="31">
      <t>カサン</t>
    </rPh>
    <phoneticPr fontId="177"/>
  </si>
  <si>
    <t>就労移行支援体制加算</t>
    <rPh sb="0" eb="2">
      <t>シュウロウ</t>
    </rPh>
    <rPh sb="2" eb="4">
      <t>イコウ</t>
    </rPh>
    <rPh sb="4" eb="6">
      <t>シエン</t>
    </rPh>
    <rPh sb="6" eb="8">
      <t>タイセイ</t>
    </rPh>
    <rPh sb="8" eb="10">
      <t>カサン</t>
    </rPh>
    <phoneticPr fontId="177"/>
  </si>
  <si>
    <t>就労移行支援体制加算に係る届出書</t>
  </si>
  <si>
    <t>就労移行支援体制加算に関する届出書（就労継続支援Ｂ型）</t>
    <rPh sb="11" eb="12">
      <t>カン</t>
    </rPh>
    <phoneticPr fontId="54"/>
  </si>
  <si>
    <t>重度者支援体制加算</t>
    <rPh sb="0" eb="2">
      <t>ジュウド</t>
    </rPh>
    <rPh sb="2" eb="3">
      <t>シャ</t>
    </rPh>
    <rPh sb="3" eb="5">
      <t>シエン</t>
    </rPh>
    <rPh sb="5" eb="7">
      <t>タイセイ</t>
    </rPh>
    <rPh sb="7" eb="9">
      <t>カサン</t>
    </rPh>
    <phoneticPr fontId="177"/>
  </si>
  <si>
    <t>重度者支援体制加算に係る届出書　（就労継続支援Ａ，Ｂ)</t>
    <rPh sb="0" eb="2">
      <t>ジュウド</t>
    </rPh>
    <rPh sb="2" eb="3">
      <t>シャ</t>
    </rPh>
    <rPh sb="3" eb="5">
      <t>シエン</t>
    </rPh>
    <rPh sb="5" eb="7">
      <t>タイセイ</t>
    </rPh>
    <rPh sb="7" eb="9">
      <t>カサン</t>
    </rPh>
    <rPh sb="10" eb="11">
      <t>カカ</t>
    </rPh>
    <rPh sb="12" eb="15">
      <t>トドケデショ</t>
    </rPh>
    <rPh sb="17" eb="19">
      <t>シュウロウ</t>
    </rPh>
    <rPh sb="19" eb="21">
      <t>ケイゾク</t>
    </rPh>
    <rPh sb="21" eb="23">
      <t>シエン</t>
    </rPh>
    <phoneticPr fontId="177"/>
  </si>
  <si>
    <t>目標工賃達成指導員配置加算</t>
    <rPh sb="0" eb="2">
      <t>モクヒョウ</t>
    </rPh>
    <rPh sb="2" eb="4">
      <t>コウチン</t>
    </rPh>
    <rPh sb="4" eb="6">
      <t>タッセイ</t>
    </rPh>
    <rPh sb="6" eb="9">
      <t>シドウイン</t>
    </rPh>
    <rPh sb="9" eb="11">
      <t>ハイチ</t>
    </rPh>
    <rPh sb="11" eb="13">
      <t>カサン</t>
    </rPh>
    <phoneticPr fontId="177"/>
  </si>
  <si>
    <t>目標工賃達成指導員配置加算に係る届出書（就労継続支援Ｂ型）　</t>
    <rPh sb="0" eb="2">
      <t>モクヒョウ</t>
    </rPh>
    <rPh sb="2" eb="4">
      <t>コウチン</t>
    </rPh>
    <rPh sb="4" eb="6">
      <t>タッセイ</t>
    </rPh>
    <rPh sb="6" eb="8">
      <t>シドウ</t>
    </rPh>
    <rPh sb="8" eb="9">
      <t>イン</t>
    </rPh>
    <rPh sb="9" eb="11">
      <t>ハイチ</t>
    </rPh>
    <rPh sb="11" eb="13">
      <t>カサン</t>
    </rPh>
    <rPh sb="14" eb="15">
      <t>カカ</t>
    </rPh>
    <rPh sb="16" eb="19">
      <t>トドケデショ</t>
    </rPh>
    <rPh sb="20" eb="26">
      <t>シュウロウケイゾクシエン</t>
    </rPh>
    <rPh sb="27" eb="28">
      <t>ガタ</t>
    </rPh>
    <phoneticPr fontId="177"/>
  </si>
  <si>
    <t>重度障害者支援加算（Ⅰ）</t>
    <phoneticPr fontId="177"/>
  </si>
  <si>
    <t>短期滞在・精神障害者退院支援施設加算</t>
    <rPh sb="0" eb="2">
      <t>タンキ</t>
    </rPh>
    <rPh sb="2" eb="4">
      <t>タイザイ</t>
    </rPh>
    <rPh sb="5" eb="7">
      <t>セイシン</t>
    </rPh>
    <rPh sb="7" eb="9">
      <t>ショウガイ</t>
    </rPh>
    <rPh sb="9" eb="10">
      <t>シャ</t>
    </rPh>
    <rPh sb="10" eb="12">
      <t>タイイン</t>
    </rPh>
    <rPh sb="12" eb="14">
      <t>シエン</t>
    </rPh>
    <rPh sb="14" eb="16">
      <t>シセツ</t>
    </rPh>
    <rPh sb="16" eb="18">
      <t>カサン</t>
    </rPh>
    <phoneticPr fontId="177"/>
  </si>
  <si>
    <t>短期滞在加算・精神障害者退院支援施設加算に係る届出書</t>
    <rPh sb="0" eb="2">
      <t>タンキ</t>
    </rPh>
    <rPh sb="2" eb="4">
      <t>タイザイ</t>
    </rPh>
    <rPh sb="4" eb="6">
      <t>カサン</t>
    </rPh>
    <rPh sb="7" eb="9">
      <t>セイシン</t>
    </rPh>
    <rPh sb="9" eb="12">
      <t>ショウガイシャ</t>
    </rPh>
    <rPh sb="12" eb="14">
      <t>タイイン</t>
    </rPh>
    <rPh sb="14" eb="16">
      <t>シエン</t>
    </rPh>
    <rPh sb="16" eb="18">
      <t>シセツ</t>
    </rPh>
    <rPh sb="18" eb="20">
      <t>カサン</t>
    </rPh>
    <rPh sb="21" eb="22">
      <t>カカ</t>
    </rPh>
    <rPh sb="23" eb="26">
      <t>トドケデショ</t>
    </rPh>
    <phoneticPr fontId="177"/>
  </si>
  <si>
    <t>延長支援加算に係る届出書(生活介護）</t>
    <rPh sb="0" eb="2">
      <t>エンチョウ</t>
    </rPh>
    <rPh sb="2" eb="4">
      <t>シエン</t>
    </rPh>
    <rPh sb="4" eb="6">
      <t>カサン</t>
    </rPh>
    <rPh sb="7" eb="8">
      <t>カカ</t>
    </rPh>
    <rPh sb="9" eb="12">
      <t>トドケデショ</t>
    </rPh>
    <rPh sb="13" eb="15">
      <t>セイカツ</t>
    </rPh>
    <rPh sb="15" eb="17">
      <t>カイゴ</t>
    </rPh>
    <phoneticPr fontId="54"/>
  </si>
  <si>
    <t>送迎加算</t>
    <rPh sb="0" eb="2">
      <t>ソウゲイ</t>
    </rPh>
    <rPh sb="2" eb="4">
      <t>カサン</t>
    </rPh>
    <phoneticPr fontId="177"/>
  </si>
  <si>
    <t>送迎加算に係る届出書</t>
    <rPh sb="0" eb="2">
      <t>ソウゲイ</t>
    </rPh>
    <rPh sb="2" eb="4">
      <t>カサン</t>
    </rPh>
    <rPh sb="5" eb="6">
      <t>カカ</t>
    </rPh>
    <rPh sb="7" eb="10">
      <t>トドケデショ</t>
    </rPh>
    <phoneticPr fontId="177"/>
  </si>
  <si>
    <t>夜間支援等体制加算（宿泊型自立訓練）</t>
    <rPh sb="4" eb="5">
      <t>トウ</t>
    </rPh>
    <phoneticPr fontId="177"/>
  </si>
  <si>
    <t>移行準備支援体制加算</t>
    <rPh sb="0" eb="2">
      <t>イコウ</t>
    </rPh>
    <rPh sb="2" eb="4">
      <t>ジュンビ</t>
    </rPh>
    <rPh sb="4" eb="6">
      <t>シエン</t>
    </rPh>
    <rPh sb="6" eb="8">
      <t>タイセイ</t>
    </rPh>
    <rPh sb="8" eb="10">
      <t>カサン</t>
    </rPh>
    <phoneticPr fontId="177"/>
  </si>
  <si>
    <t>移行準備支援体制加算に係る届出書（就労移行支援）</t>
    <rPh sb="0" eb="2">
      <t>イコウ</t>
    </rPh>
    <rPh sb="2" eb="4">
      <t>ジュンビ</t>
    </rPh>
    <rPh sb="4" eb="6">
      <t>シエン</t>
    </rPh>
    <rPh sb="6" eb="8">
      <t>タイセイ</t>
    </rPh>
    <rPh sb="8" eb="10">
      <t>カサン</t>
    </rPh>
    <rPh sb="11" eb="12">
      <t>カカ</t>
    </rPh>
    <rPh sb="13" eb="16">
      <t>トドケデショ</t>
    </rPh>
    <rPh sb="17" eb="19">
      <t>シュウロウ</t>
    </rPh>
    <rPh sb="19" eb="21">
      <t>イコウ</t>
    </rPh>
    <rPh sb="21" eb="23">
      <t>シエン</t>
    </rPh>
    <phoneticPr fontId="177"/>
  </si>
  <si>
    <t>重度障害者支援加算</t>
    <rPh sb="0" eb="2">
      <t>ジュウド</t>
    </rPh>
    <rPh sb="2" eb="5">
      <t>ショウガイシャ</t>
    </rPh>
    <rPh sb="5" eb="7">
      <t>シエン</t>
    </rPh>
    <rPh sb="7" eb="9">
      <t>カサン</t>
    </rPh>
    <phoneticPr fontId="177"/>
  </si>
  <si>
    <t>重度障害者支援加算に関する届出書（短期入所）</t>
    <rPh sb="0" eb="2">
      <t>ジュウド</t>
    </rPh>
    <rPh sb="2" eb="5">
      <t>ショウガイシャ</t>
    </rPh>
    <rPh sb="5" eb="7">
      <t>シエン</t>
    </rPh>
    <rPh sb="7" eb="9">
      <t>カサン</t>
    </rPh>
    <rPh sb="10" eb="11">
      <t>カン</t>
    </rPh>
    <rPh sb="13" eb="16">
      <t>トドケデショ</t>
    </rPh>
    <rPh sb="17" eb="19">
      <t>タンキ</t>
    </rPh>
    <rPh sb="19" eb="21">
      <t>ニュウショ</t>
    </rPh>
    <phoneticPr fontId="177"/>
  </si>
  <si>
    <t>常勤看護職員等配置加算・看護職員配置加算に関する届出書</t>
    <rPh sb="21" eb="22">
      <t>カン</t>
    </rPh>
    <rPh sb="24" eb="25">
      <t>トドケ</t>
    </rPh>
    <rPh sb="25" eb="26">
      <t>デ</t>
    </rPh>
    <rPh sb="26" eb="27">
      <t>ショ</t>
    </rPh>
    <phoneticPr fontId="54"/>
  </si>
  <si>
    <t>サービス管理責任者配置等加算（共生型事業所）</t>
    <rPh sb="4" eb="6">
      <t>カンリ</t>
    </rPh>
    <rPh sb="6" eb="9">
      <t>セキニンシャ</t>
    </rPh>
    <rPh sb="9" eb="11">
      <t>ハイチ</t>
    </rPh>
    <rPh sb="11" eb="12">
      <t>トウ</t>
    </rPh>
    <rPh sb="12" eb="14">
      <t>カサン</t>
    </rPh>
    <rPh sb="15" eb="18">
      <t>キョウセイガタ</t>
    </rPh>
    <rPh sb="18" eb="21">
      <t>ジギョウショ</t>
    </rPh>
    <phoneticPr fontId="177"/>
  </si>
  <si>
    <t>サービス管理責任者配置等加算に係る届出書（共生型）</t>
    <rPh sb="4" eb="6">
      <t>カンリ</t>
    </rPh>
    <rPh sb="6" eb="9">
      <t>セキニンシャ</t>
    </rPh>
    <rPh sb="9" eb="11">
      <t>ハイチ</t>
    </rPh>
    <rPh sb="11" eb="12">
      <t>トウ</t>
    </rPh>
    <rPh sb="12" eb="14">
      <t>カサン</t>
    </rPh>
    <rPh sb="15" eb="16">
      <t>カカ</t>
    </rPh>
    <rPh sb="17" eb="20">
      <t>トドケデショ</t>
    </rPh>
    <rPh sb="21" eb="24">
      <t>キョウセイガタ</t>
    </rPh>
    <phoneticPr fontId="177"/>
  </si>
  <si>
    <t>重度障害者支援加算に関する届出書（生活介護）</t>
    <rPh sb="0" eb="2">
      <t>ジュウド</t>
    </rPh>
    <rPh sb="2" eb="5">
      <t>ショウガイシャ</t>
    </rPh>
    <rPh sb="5" eb="7">
      <t>シエン</t>
    </rPh>
    <rPh sb="7" eb="9">
      <t>カサン</t>
    </rPh>
    <rPh sb="10" eb="11">
      <t>カン</t>
    </rPh>
    <rPh sb="13" eb="16">
      <t>トドケデショ</t>
    </rPh>
    <rPh sb="17" eb="19">
      <t>セイカツ</t>
    </rPh>
    <rPh sb="19" eb="21">
      <t>カイゴ</t>
    </rPh>
    <phoneticPr fontId="177"/>
  </si>
  <si>
    <t>重度障害者支援加算（Ⅱ）・（Ⅲ）</t>
    <rPh sb="0" eb="2">
      <t>ジュウド</t>
    </rPh>
    <rPh sb="2" eb="5">
      <t>ショウガイシャ</t>
    </rPh>
    <rPh sb="5" eb="7">
      <t>シエン</t>
    </rPh>
    <rPh sb="7" eb="9">
      <t>カサン</t>
    </rPh>
    <phoneticPr fontId="177"/>
  </si>
  <si>
    <t>重度障害者支援加算（Ⅱ）・（Ⅲ）に関する届出書（施設入所支援）</t>
    <rPh sb="0" eb="2">
      <t>ジュウド</t>
    </rPh>
    <rPh sb="2" eb="5">
      <t>ショウガイシャ</t>
    </rPh>
    <rPh sb="5" eb="7">
      <t>シエン</t>
    </rPh>
    <rPh sb="7" eb="9">
      <t>カサン</t>
    </rPh>
    <rPh sb="17" eb="18">
      <t>カン</t>
    </rPh>
    <rPh sb="20" eb="23">
      <t>トドケデショ</t>
    </rPh>
    <rPh sb="24" eb="26">
      <t>シセツ</t>
    </rPh>
    <rPh sb="26" eb="28">
      <t>ニュウショ</t>
    </rPh>
    <rPh sb="28" eb="30">
      <t>シエン</t>
    </rPh>
    <phoneticPr fontId="177"/>
  </si>
  <si>
    <t>個別計画訓練支援加算</t>
  </si>
  <si>
    <t>賃金向上達成指導員配置加算</t>
  </si>
  <si>
    <t>基本報酬の算定区分【就労継続支援Ａ型】</t>
    <rPh sb="10" eb="12">
      <t>シュウロウ</t>
    </rPh>
    <rPh sb="12" eb="14">
      <t>ケイゾク</t>
    </rPh>
    <rPh sb="14" eb="16">
      <t>シエン</t>
    </rPh>
    <rPh sb="17" eb="18">
      <t>ガタ</t>
    </rPh>
    <phoneticPr fontId="177"/>
  </si>
  <si>
    <t>基本報酬の算定区分【就労継続支援Ｂ型】</t>
    <rPh sb="10" eb="12">
      <t>シュウロウ</t>
    </rPh>
    <rPh sb="12" eb="14">
      <t>ケイゾク</t>
    </rPh>
    <rPh sb="14" eb="16">
      <t>シエン</t>
    </rPh>
    <rPh sb="17" eb="18">
      <t>ガタ</t>
    </rPh>
    <phoneticPr fontId="177"/>
  </si>
  <si>
    <t>就労定着支援に係る基本報酬の算定区分に関する届出書　他</t>
    <rPh sb="26" eb="27">
      <t>ホカ</t>
    </rPh>
    <phoneticPr fontId="177"/>
  </si>
  <si>
    <t>就労定着実績体制加算</t>
  </si>
  <si>
    <t>精神障害者地域移行特別加算</t>
  </si>
  <si>
    <t>夜勤職員加配加算</t>
  </si>
  <si>
    <t>社会生活支援特別加算</t>
  </si>
  <si>
    <t>基本報酬【地域移行支援】</t>
    <rPh sb="0" eb="2">
      <t>キホン</t>
    </rPh>
    <rPh sb="2" eb="4">
      <t>ホウシュウ</t>
    </rPh>
    <rPh sb="5" eb="7">
      <t>チイキ</t>
    </rPh>
    <rPh sb="7" eb="9">
      <t>イコウ</t>
    </rPh>
    <rPh sb="9" eb="11">
      <t>シエン</t>
    </rPh>
    <phoneticPr fontId="5"/>
  </si>
  <si>
    <t>強度行動障害者地域移行特別加算</t>
  </si>
  <si>
    <t>ピアサポート体制加算</t>
    <rPh sb="6" eb="8">
      <t>タイセイ</t>
    </rPh>
    <rPh sb="8" eb="10">
      <t>カサン</t>
    </rPh>
    <phoneticPr fontId="177"/>
  </si>
  <si>
    <t>ピアサポート体制加算に関する届出書</t>
    <rPh sb="6" eb="8">
      <t>タイセイ</t>
    </rPh>
    <rPh sb="8" eb="10">
      <t>カサン</t>
    </rPh>
    <rPh sb="11" eb="12">
      <t>カン</t>
    </rPh>
    <rPh sb="14" eb="17">
      <t>トドケデショ</t>
    </rPh>
    <phoneticPr fontId="177"/>
  </si>
  <si>
    <t>医療的ケア対応支援加算</t>
    <rPh sb="0" eb="3">
      <t>イリョウテキ</t>
    </rPh>
    <rPh sb="5" eb="7">
      <t>タイオウ</t>
    </rPh>
    <rPh sb="7" eb="9">
      <t>シエン</t>
    </rPh>
    <rPh sb="9" eb="11">
      <t>カサン</t>
    </rPh>
    <phoneticPr fontId="177"/>
  </si>
  <si>
    <t>医療的ケア対応支援加算に係る届出書</t>
    <rPh sb="0" eb="3">
      <t>イリョウテキ</t>
    </rPh>
    <rPh sb="5" eb="7">
      <t>タイオウ</t>
    </rPh>
    <rPh sb="7" eb="9">
      <t>シエン</t>
    </rPh>
    <rPh sb="9" eb="11">
      <t>カサン</t>
    </rPh>
    <rPh sb="12" eb="13">
      <t>カカ</t>
    </rPh>
    <rPh sb="14" eb="17">
      <t>トドケデショ</t>
    </rPh>
    <phoneticPr fontId="177"/>
  </si>
  <si>
    <t>強度行動障害者体験利用加算</t>
    <rPh sb="7" eb="9">
      <t>タイケン</t>
    </rPh>
    <rPh sb="9" eb="11">
      <t>リヨウ</t>
    </rPh>
    <rPh sb="11" eb="13">
      <t>カサン</t>
    </rPh>
    <phoneticPr fontId="177"/>
  </si>
  <si>
    <t>強度行動障害者体験利用加算に係る届出書</t>
    <rPh sb="0" eb="2">
      <t>キョウド</t>
    </rPh>
    <rPh sb="2" eb="4">
      <t>コウドウ</t>
    </rPh>
    <rPh sb="4" eb="6">
      <t>ショウガイ</t>
    </rPh>
    <rPh sb="6" eb="7">
      <t>シャ</t>
    </rPh>
    <rPh sb="7" eb="9">
      <t>タイケン</t>
    </rPh>
    <rPh sb="9" eb="11">
      <t>リヨウ</t>
    </rPh>
    <rPh sb="11" eb="13">
      <t>カサン</t>
    </rPh>
    <rPh sb="14" eb="15">
      <t>カカ</t>
    </rPh>
    <rPh sb="16" eb="19">
      <t>トドケデショ</t>
    </rPh>
    <phoneticPr fontId="177"/>
  </si>
  <si>
    <t>居住支援連携体制加算</t>
    <rPh sb="0" eb="2">
      <t>キョジュウ</t>
    </rPh>
    <rPh sb="2" eb="4">
      <t>シエン</t>
    </rPh>
    <rPh sb="4" eb="6">
      <t>レンケイ</t>
    </rPh>
    <rPh sb="6" eb="8">
      <t>タイセイ</t>
    </rPh>
    <rPh sb="8" eb="10">
      <t>カサン</t>
    </rPh>
    <phoneticPr fontId="177"/>
  </si>
  <si>
    <t>居住支援連携体制加算に係る届出書</t>
    <rPh sb="0" eb="2">
      <t>キョジュウ</t>
    </rPh>
    <rPh sb="2" eb="4">
      <t>シエン</t>
    </rPh>
    <rPh sb="4" eb="6">
      <t>レンケイ</t>
    </rPh>
    <rPh sb="6" eb="8">
      <t>タイセイ</t>
    </rPh>
    <rPh sb="8" eb="10">
      <t>カサン</t>
    </rPh>
    <rPh sb="11" eb="12">
      <t>カカ</t>
    </rPh>
    <rPh sb="13" eb="16">
      <t>トドケデショ</t>
    </rPh>
    <phoneticPr fontId="177"/>
  </si>
  <si>
    <t>主任相談支援専門員配置加算</t>
    <rPh sb="0" eb="2">
      <t>シュニン</t>
    </rPh>
    <rPh sb="2" eb="4">
      <t>ソウダン</t>
    </rPh>
    <rPh sb="4" eb="6">
      <t>シエン</t>
    </rPh>
    <rPh sb="6" eb="9">
      <t>センモンイン</t>
    </rPh>
    <rPh sb="9" eb="11">
      <t>ハイチ</t>
    </rPh>
    <rPh sb="11" eb="13">
      <t>カサン</t>
    </rPh>
    <phoneticPr fontId="5"/>
  </si>
  <si>
    <t>ピアサポート実施加算（共同生活援助）</t>
    <rPh sb="6" eb="8">
      <t>ジッシ</t>
    </rPh>
    <rPh sb="8" eb="10">
      <t>カサン</t>
    </rPh>
    <rPh sb="11" eb="13">
      <t>キョウドウ</t>
    </rPh>
    <rPh sb="13" eb="15">
      <t>セイカツ</t>
    </rPh>
    <rPh sb="15" eb="17">
      <t>エンジョ</t>
    </rPh>
    <phoneticPr fontId="177"/>
  </si>
  <si>
    <t>ピアサポート実施加算に関する届出書（共同生活援助）</t>
  </si>
  <si>
    <t>ピアサポート実施加算（共同生活援助以外）</t>
    <rPh sb="6" eb="8">
      <t>ジッシ</t>
    </rPh>
    <rPh sb="8" eb="10">
      <t>カサン</t>
    </rPh>
    <rPh sb="11" eb="13">
      <t>キョウドウ</t>
    </rPh>
    <rPh sb="13" eb="15">
      <t>セイカツ</t>
    </rPh>
    <rPh sb="15" eb="17">
      <t>エンジョ</t>
    </rPh>
    <rPh sb="17" eb="19">
      <t>イガイ</t>
    </rPh>
    <phoneticPr fontId="177"/>
  </si>
  <si>
    <t>ピアサポート実施加算に関する届出書（共同生活援助以外）</t>
    <rPh sb="6" eb="8">
      <t>ジッシ</t>
    </rPh>
    <rPh sb="8" eb="10">
      <t>カサン</t>
    </rPh>
    <rPh sb="11" eb="12">
      <t>カン</t>
    </rPh>
    <rPh sb="14" eb="17">
      <t>トドケデショ</t>
    </rPh>
    <rPh sb="18" eb="20">
      <t>キョウドウ</t>
    </rPh>
    <rPh sb="20" eb="22">
      <t>セイカツ</t>
    </rPh>
    <rPh sb="22" eb="24">
      <t>エンジョ</t>
    </rPh>
    <rPh sb="24" eb="26">
      <t>イガイ</t>
    </rPh>
    <phoneticPr fontId="177"/>
  </si>
  <si>
    <t>退去後ピアサポート実施加算</t>
    <rPh sb="0" eb="3">
      <t>タイキョゴ</t>
    </rPh>
    <rPh sb="9" eb="11">
      <t>ジッシ</t>
    </rPh>
    <rPh sb="11" eb="13">
      <t>カサン</t>
    </rPh>
    <phoneticPr fontId="177"/>
  </si>
  <si>
    <t>退居後ピアサポート実施加算に関する届出書</t>
  </si>
  <si>
    <t>高次脳機能障害者支援体制加算</t>
    <rPh sb="0" eb="2">
      <t>コウジ</t>
    </rPh>
    <rPh sb="2" eb="3">
      <t>ノウ</t>
    </rPh>
    <rPh sb="3" eb="5">
      <t>キノウ</t>
    </rPh>
    <rPh sb="5" eb="8">
      <t>ショウガイシャ</t>
    </rPh>
    <rPh sb="8" eb="10">
      <t>シエン</t>
    </rPh>
    <rPh sb="10" eb="12">
      <t>タイセイ</t>
    </rPh>
    <rPh sb="12" eb="14">
      <t>カサン</t>
    </rPh>
    <phoneticPr fontId="177"/>
  </si>
  <si>
    <t>高次脳機能障害者支援体制加算に関する届出書</t>
    <rPh sb="0" eb="5">
      <t>コウジノウキノウ</t>
    </rPh>
    <rPh sb="5" eb="7">
      <t>ショウガイ</t>
    </rPh>
    <rPh sb="7" eb="8">
      <t>シャ</t>
    </rPh>
    <rPh sb="8" eb="10">
      <t>シエン</t>
    </rPh>
    <rPh sb="10" eb="12">
      <t>タイセイ</t>
    </rPh>
    <rPh sb="12" eb="14">
      <t>カサン</t>
    </rPh>
    <rPh sb="15" eb="16">
      <t>カン</t>
    </rPh>
    <rPh sb="18" eb="21">
      <t>トドケデショ</t>
    </rPh>
    <phoneticPr fontId="177"/>
  </si>
  <si>
    <t>自立生活支援加算（Ⅲ）</t>
    <rPh sb="0" eb="2">
      <t>ジリツ</t>
    </rPh>
    <rPh sb="2" eb="4">
      <t>セイカツ</t>
    </rPh>
    <rPh sb="4" eb="6">
      <t>シエン</t>
    </rPh>
    <rPh sb="6" eb="8">
      <t>カサン</t>
    </rPh>
    <phoneticPr fontId="177"/>
  </si>
  <si>
    <t>自立生活支援加算（Ⅲ）に関する届出書（移行支援住居の届出）</t>
    <rPh sb="0" eb="2">
      <t>ジリツ</t>
    </rPh>
    <rPh sb="2" eb="4">
      <t>セイカツ</t>
    </rPh>
    <rPh sb="4" eb="6">
      <t>シエン</t>
    </rPh>
    <rPh sb="6" eb="8">
      <t>カサン</t>
    </rPh>
    <rPh sb="12" eb="13">
      <t>カン</t>
    </rPh>
    <rPh sb="15" eb="18">
      <t>トドケデショ</t>
    </rPh>
    <rPh sb="19" eb="21">
      <t>イコウ</t>
    </rPh>
    <rPh sb="21" eb="23">
      <t>シエン</t>
    </rPh>
    <rPh sb="23" eb="25">
      <t>ジュウキョ</t>
    </rPh>
    <rPh sb="26" eb="28">
      <t>トドケデ</t>
    </rPh>
    <phoneticPr fontId="177"/>
  </si>
  <si>
    <t>障害者支援施設等感染対策向上体制加算</t>
    <rPh sb="0" eb="3">
      <t>ショウガイシャ</t>
    </rPh>
    <rPh sb="3" eb="5">
      <t>シエン</t>
    </rPh>
    <rPh sb="5" eb="7">
      <t>シセツ</t>
    </rPh>
    <rPh sb="7" eb="8">
      <t>トウ</t>
    </rPh>
    <rPh sb="8" eb="10">
      <t>カンセン</t>
    </rPh>
    <rPh sb="10" eb="12">
      <t>タイサク</t>
    </rPh>
    <rPh sb="12" eb="14">
      <t>コウジョウ</t>
    </rPh>
    <rPh sb="14" eb="16">
      <t>タイセイ</t>
    </rPh>
    <rPh sb="16" eb="18">
      <t>カサン</t>
    </rPh>
    <phoneticPr fontId="177"/>
  </si>
  <si>
    <t>障害者支援施設等感染対策向上加算に関する届出書</t>
    <rPh sb="0" eb="3">
      <t>ショウガイシャ</t>
    </rPh>
    <rPh sb="3" eb="5">
      <t>シエン</t>
    </rPh>
    <rPh sb="5" eb="7">
      <t>シセツ</t>
    </rPh>
    <rPh sb="7" eb="8">
      <t>トウ</t>
    </rPh>
    <rPh sb="8" eb="10">
      <t>カンセン</t>
    </rPh>
    <rPh sb="10" eb="12">
      <t>タイサク</t>
    </rPh>
    <rPh sb="12" eb="14">
      <t>コウジョウ</t>
    </rPh>
    <rPh sb="14" eb="16">
      <t>カサン</t>
    </rPh>
    <rPh sb="17" eb="18">
      <t>カン</t>
    </rPh>
    <rPh sb="20" eb="23">
      <t>トドケデショ</t>
    </rPh>
    <phoneticPr fontId="177"/>
  </si>
  <si>
    <t>人員配置体制加算（共同生活援助）</t>
    <rPh sb="0" eb="2">
      <t>ジンイン</t>
    </rPh>
    <rPh sb="2" eb="4">
      <t>ハイチ</t>
    </rPh>
    <rPh sb="4" eb="6">
      <t>タイセイ</t>
    </rPh>
    <rPh sb="6" eb="8">
      <t>カサン</t>
    </rPh>
    <rPh sb="9" eb="11">
      <t>キョウドウ</t>
    </rPh>
    <rPh sb="11" eb="13">
      <t>セイカツ</t>
    </rPh>
    <rPh sb="13" eb="15">
      <t>エンジョ</t>
    </rPh>
    <phoneticPr fontId="177"/>
  </si>
  <si>
    <t>人員配置体制加算に関する届出書（共同生活援助）</t>
    <rPh sb="0" eb="2">
      <t>ジンイン</t>
    </rPh>
    <rPh sb="2" eb="4">
      <t>ハイチ</t>
    </rPh>
    <rPh sb="4" eb="6">
      <t>タイセイ</t>
    </rPh>
    <rPh sb="6" eb="8">
      <t>カサン</t>
    </rPh>
    <rPh sb="9" eb="10">
      <t>カン</t>
    </rPh>
    <rPh sb="12" eb="15">
      <t>トドケデショ</t>
    </rPh>
    <rPh sb="16" eb="18">
      <t>キョウドウ</t>
    </rPh>
    <rPh sb="18" eb="20">
      <t>セイカツ</t>
    </rPh>
    <rPh sb="20" eb="22">
      <t>エンジョ</t>
    </rPh>
    <phoneticPr fontId="177"/>
  </si>
  <si>
    <t>地域移行支援体制加算</t>
    <rPh sb="0" eb="2">
      <t>チイキ</t>
    </rPh>
    <rPh sb="2" eb="4">
      <t>イコウ</t>
    </rPh>
    <rPh sb="4" eb="6">
      <t>シエン</t>
    </rPh>
    <rPh sb="6" eb="8">
      <t>タイセイ</t>
    </rPh>
    <rPh sb="8" eb="10">
      <t>カサン</t>
    </rPh>
    <phoneticPr fontId="177"/>
  </si>
  <si>
    <t>地域移行支援体制加算に関する届出書</t>
    <rPh sb="0" eb="2">
      <t>チイキ</t>
    </rPh>
    <rPh sb="2" eb="4">
      <t>イコウ</t>
    </rPh>
    <rPh sb="4" eb="6">
      <t>シエン</t>
    </rPh>
    <rPh sb="6" eb="8">
      <t>タイセイ</t>
    </rPh>
    <rPh sb="8" eb="10">
      <t>カサン</t>
    </rPh>
    <rPh sb="11" eb="12">
      <t>カン</t>
    </rPh>
    <rPh sb="14" eb="17">
      <t>トドケデショ</t>
    </rPh>
    <phoneticPr fontId="177"/>
  </si>
  <si>
    <t>地域生活支援拠点等に関連する加算</t>
    <rPh sb="0" eb="2">
      <t>チイキ</t>
    </rPh>
    <rPh sb="2" eb="4">
      <t>セイカツ</t>
    </rPh>
    <rPh sb="4" eb="6">
      <t>シエン</t>
    </rPh>
    <rPh sb="6" eb="8">
      <t>キョテン</t>
    </rPh>
    <rPh sb="8" eb="9">
      <t>トウ</t>
    </rPh>
    <rPh sb="10" eb="12">
      <t>カンレン</t>
    </rPh>
    <rPh sb="14" eb="16">
      <t>カサン</t>
    </rPh>
    <phoneticPr fontId="177"/>
  </si>
  <si>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177"/>
  </si>
  <si>
    <t>地域生活支援拠点等機能強化体制加算</t>
    <rPh sb="0" eb="2">
      <t>チイキ</t>
    </rPh>
    <rPh sb="2" eb="4">
      <t>セイカツ</t>
    </rPh>
    <rPh sb="4" eb="6">
      <t>シエン</t>
    </rPh>
    <rPh sb="6" eb="8">
      <t>キョテン</t>
    </rPh>
    <rPh sb="8" eb="9">
      <t>トウ</t>
    </rPh>
    <rPh sb="9" eb="11">
      <t>キノウ</t>
    </rPh>
    <rPh sb="11" eb="13">
      <t>キョウカ</t>
    </rPh>
    <rPh sb="13" eb="15">
      <t>タイセイ</t>
    </rPh>
    <rPh sb="15" eb="17">
      <t>カサン</t>
    </rPh>
    <phoneticPr fontId="177"/>
  </si>
  <si>
    <t>地域生活支援拠点等機能強化加算に関する届出書</t>
  </si>
  <si>
    <t>地域体制強化共同支援加算</t>
    <rPh sb="0" eb="2">
      <t>チイキ</t>
    </rPh>
    <rPh sb="2" eb="4">
      <t>タイセイ</t>
    </rPh>
    <rPh sb="4" eb="6">
      <t>キョウカ</t>
    </rPh>
    <rPh sb="6" eb="8">
      <t>キョウドウ</t>
    </rPh>
    <rPh sb="8" eb="10">
      <t>シエン</t>
    </rPh>
    <rPh sb="10" eb="12">
      <t>カサン</t>
    </rPh>
    <phoneticPr fontId="177"/>
  </si>
  <si>
    <t>地域体制強化共同支援加算に関する届出書</t>
  </si>
  <si>
    <t>通院支援加算</t>
    <rPh sb="0" eb="2">
      <t>ツウイン</t>
    </rPh>
    <rPh sb="2" eb="4">
      <t>シエン</t>
    </rPh>
    <rPh sb="4" eb="6">
      <t>カサン</t>
    </rPh>
    <phoneticPr fontId="5"/>
  </si>
  <si>
    <t>入院時支援連携加算・入院時情報連携加算</t>
    <rPh sb="0" eb="2">
      <t>ニュウイン</t>
    </rPh>
    <rPh sb="2" eb="3">
      <t>ジ</t>
    </rPh>
    <rPh sb="3" eb="5">
      <t>シエン</t>
    </rPh>
    <rPh sb="5" eb="7">
      <t>レンケイ</t>
    </rPh>
    <rPh sb="7" eb="9">
      <t>カサン</t>
    </rPh>
    <rPh sb="10" eb="12">
      <t>ニュウイン</t>
    </rPh>
    <rPh sb="12" eb="13">
      <t>ジ</t>
    </rPh>
    <rPh sb="13" eb="15">
      <t>ジョウホウ</t>
    </rPh>
    <rPh sb="15" eb="17">
      <t>レンケイ</t>
    </rPh>
    <rPh sb="17" eb="19">
      <t>カサン</t>
    </rPh>
    <phoneticPr fontId="5"/>
  </si>
  <si>
    <t>入浴支援体制加算</t>
    <rPh sb="0" eb="2">
      <t>ニュウヨク</t>
    </rPh>
    <rPh sb="2" eb="4">
      <t>シエン</t>
    </rPh>
    <rPh sb="4" eb="6">
      <t>タイセイ</t>
    </rPh>
    <rPh sb="6" eb="8">
      <t>カサン</t>
    </rPh>
    <phoneticPr fontId="177"/>
  </si>
  <si>
    <t>入浴支援加算に関する届出書</t>
    <rPh sb="0" eb="2">
      <t>ニュウヨク</t>
    </rPh>
    <rPh sb="2" eb="4">
      <t>シエン</t>
    </rPh>
    <rPh sb="4" eb="6">
      <t>カサン</t>
    </rPh>
    <rPh sb="7" eb="8">
      <t>カン</t>
    </rPh>
    <rPh sb="10" eb="13">
      <t>トドケデショ</t>
    </rPh>
    <phoneticPr fontId="177"/>
  </si>
  <si>
    <t>目標工賃達成加算</t>
    <rPh sb="0" eb="2">
      <t>モクヒョウ</t>
    </rPh>
    <rPh sb="2" eb="4">
      <t>コウチン</t>
    </rPh>
    <rPh sb="4" eb="6">
      <t>タッセイ</t>
    </rPh>
    <rPh sb="6" eb="8">
      <t>カサン</t>
    </rPh>
    <phoneticPr fontId="177"/>
  </si>
  <si>
    <t>目標工賃達成加算に関する届出書</t>
    <rPh sb="0" eb="2">
      <t>モクヒョウ</t>
    </rPh>
    <rPh sb="2" eb="4">
      <t>コウチン</t>
    </rPh>
    <rPh sb="4" eb="6">
      <t>タッセイ</t>
    </rPh>
    <rPh sb="6" eb="8">
      <t>カサン</t>
    </rPh>
    <rPh sb="9" eb="10">
      <t>カン</t>
    </rPh>
    <rPh sb="12" eb="15">
      <t>トドケデショ</t>
    </rPh>
    <phoneticPr fontId="177"/>
  </si>
  <si>
    <t>日中活動支援加算</t>
    <rPh sb="0" eb="2">
      <t>ニッチュウ</t>
    </rPh>
    <rPh sb="2" eb="4">
      <t>カツドウ</t>
    </rPh>
    <rPh sb="4" eb="6">
      <t>シエン</t>
    </rPh>
    <rPh sb="6" eb="8">
      <t>カサン</t>
    </rPh>
    <phoneticPr fontId="177"/>
  </si>
  <si>
    <t>日中活動支援加算に関する届出書（短期入所）</t>
  </si>
  <si>
    <t>※加算の内容によって、別途書類の提出が必要な場合がありますので、各様式をご確認ください。</t>
    <rPh sb="1" eb="3">
      <t>カサン</t>
    </rPh>
    <rPh sb="4" eb="6">
      <t>ナイヨウ</t>
    </rPh>
    <rPh sb="11" eb="13">
      <t>ベット</t>
    </rPh>
    <rPh sb="13" eb="15">
      <t>ショルイ</t>
    </rPh>
    <rPh sb="16" eb="18">
      <t>テイシュツ</t>
    </rPh>
    <rPh sb="19" eb="21">
      <t>ヒツヨウ</t>
    </rPh>
    <rPh sb="22" eb="24">
      <t>バアイ</t>
    </rPh>
    <rPh sb="32" eb="33">
      <t>カク</t>
    </rPh>
    <rPh sb="33" eb="35">
      <t>ヨウシキ</t>
    </rPh>
    <rPh sb="37" eb="39">
      <t>カクニン</t>
    </rPh>
    <phoneticPr fontId="176"/>
  </si>
  <si>
    <t>※各種減算等については、様式1、別紙様式1をご提出ください。（別途書類の提出を依頼する場合があります。）</t>
    <rPh sb="1" eb="3">
      <t>カクシュ</t>
    </rPh>
    <rPh sb="3" eb="5">
      <t>ゲンサン</t>
    </rPh>
    <rPh sb="5" eb="6">
      <t>ナド</t>
    </rPh>
    <rPh sb="12" eb="14">
      <t>ヨウシキ</t>
    </rPh>
    <rPh sb="16" eb="18">
      <t>ベッシ</t>
    </rPh>
    <rPh sb="18" eb="20">
      <t>ヨウシキ</t>
    </rPh>
    <rPh sb="23" eb="25">
      <t>テイシュツ</t>
    </rPh>
    <rPh sb="31" eb="33">
      <t>ベット</t>
    </rPh>
    <rPh sb="33" eb="35">
      <t>ショルイ</t>
    </rPh>
    <rPh sb="36" eb="38">
      <t>テイシュツ</t>
    </rPh>
    <rPh sb="39" eb="41">
      <t>イライ</t>
    </rPh>
    <rPh sb="43" eb="45">
      <t>バアイ</t>
    </rPh>
    <phoneticPr fontId="176"/>
  </si>
  <si>
    <t>従業者の勤務の体制及び勤務形態一覧表（別紙29）の添付必要の有無</t>
    <rPh sb="0" eb="3">
      <t>ジュウギョウシャ</t>
    </rPh>
    <rPh sb="4" eb="6">
      <t>キンム</t>
    </rPh>
    <rPh sb="7" eb="9">
      <t>タイセイ</t>
    </rPh>
    <rPh sb="9" eb="10">
      <t>オヨ</t>
    </rPh>
    <rPh sb="11" eb="13">
      <t>キンム</t>
    </rPh>
    <rPh sb="13" eb="15">
      <t>ケイタイ</t>
    </rPh>
    <rPh sb="15" eb="17">
      <t>イチラン</t>
    </rPh>
    <rPh sb="17" eb="18">
      <t>ヒョウ</t>
    </rPh>
    <rPh sb="19" eb="21">
      <t>ベッシ</t>
    </rPh>
    <rPh sb="25" eb="27">
      <t>テンプ</t>
    </rPh>
    <rPh sb="27" eb="29">
      <t>ヒツヨウ</t>
    </rPh>
    <rPh sb="30" eb="32">
      <t>ウム</t>
    </rPh>
    <phoneticPr fontId="54"/>
  </si>
  <si>
    <t>就労選択支援</t>
    <rPh sb="0" eb="6">
      <t>シュウロウセンタクシエン</t>
    </rPh>
    <phoneticPr fontId="5"/>
  </si>
  <si>
    <t>基本報酬算定のため前年度利用者数の報告</t>
    <phoneticPr fontId="5"/>
  </si>
  <si>
    <t>○</t>
    <phoneticPr fontId="54"/>
  </si>
  <si>
    <t>2～5-2</t>
    <phoneticPr fontId="54"/>
  </si>
  <si>
    <t>機能強化型サービス利用支援費（単独）</t>
    <phoneticPr fontId="54"/>
  </si>
  <si>
    <t>6、6-2</t>
    <phoneticPr fontId="54"/>
  </si>
  <si>
    <t>機能強化型（継続）サービス利用支援費・機能強化型（継続）障害児支援利用援助費に関する届出書</t>
    <phoneticPr fontId="54"/>
  </si>
  <si>
    <t>機能強化型サービス利用支援費（協働）</t>
    <phoneticPr fontId="54"/>
  </si>
  <si>
    <t>福祉専門職員配置等加算</t>
    <phoneticPr fontId="54"/>
  </si>
  <si>
    <t>7-2</t>
    <phoneticPr fontId="54"/>
  </si>
  <si>
    <t>福祉専門職員配置等加算に係る届出書（共生型短期入所）</t>
    <phoneticPr fontId="54"/>
  </si>
  <si>
    <t>8、30</t>
    <phoneticPr fontId="54"/>
  </si>
  <si>
    <t>地域生活移行個別支援特別加算に係る届出書（共同生活援助，宿泊型自立訓練，施設入所支援）</t>
    <phoneticPr fontId="54"/>
  </si>
  <si>
    <t>9、9-2、30</t>
    <phoneticPr fontId="54"/>
  </si>
  <si>
    <t>視覚・聴覚言語障害者支援体制加算に関する届出書</t>
    <phoneticPr fontId="54"/>
  </si>
  <si>
    <t>10</t>
    <phoneticPr fontId="54"/>
  </si>
  <si>
    <t>10-2</t>
    <phoneticPr fontId="54"/>
  </si>
  <si>
    <t>12</t>
    <phoneticPr fontId="54"/>
  </si>
  <si>
    <t>12</t>
    <phoneticPr fontId="54"/>
  </si>
  <si>
    <t>医療連携体制加算（Ⅶ）に係る届出書</t>
    <phoneticPr fontId="54"/>
  </si>
  <si>
    <t>14・30</t>
    <phoneticPr fontId="54"/>
  </si>
  <si>
    <t>15</t>
    <phoneticPr fontId="54"/>
  </si>
  <si>
    <t>16</t>
    <phoneticPr fontId="54"/>
  </si>
  <si>
    <t>17・30</t>
    <phoneticPr fontId="54"/>
  </si>
  <si>
    <t>18・30</t>
    <phoneticPr fontId="54"/>
  </si>
  <si>
    <t>19・30</t>
    <phoneticPr fontId="54"/>
  </si>
  <si>
    <t>20・30</t>
    <phoneticPr fontId="54"/>
  </si>
  <si>
    <t>21</t>
    <phoneticPr fontId="54"/>
  </si>
  <si>
    <t>22</t>
    <phoneticPr fontId="54"/>
  </si>
  <si>
    <t>22-2</t>
    <phoneticPr fontId="54"/>
  </si>
  <si>
    <t>就労移行支援体制加算に係る届出書（就労継続支援Ａ型）</t>
    <phoneticPr fontId="54"/>
  </si>
  <si>
    <t>22-3</t>
    <phoneticPr fontId="54"/>
  </si>
  <si>
    <t>23・30</t>
    <phoneticPr fontId="54"/>
  </si>
  <si>
    <t>24・30</t>
    <phoneticPr fontId="54"/>
  </si>
  <si>
    <t>25・30</t>
    <phoneticPr fontId="54"/>
  </si>
  <si>
    <t>重度障害者支援加算（Ⅰ）に係る届出書 (施設入所支援）</t>
    <phoneticPr fontId="177"/>
  </si>
  <si>
    <t>26</t>
    <phoneticPr fontId="54"/>
  </si>
  <si>
    <t>延長支援加算</t>
    <phoneticPr fontId="54"/>
  </si>
  <si>
    <t>31</t>
    <phoneticPr fontId="54"/>
  </si>
  <si>
    <t>32・30</t>
    <phoneticPr fontId="5"/>
  </si>
  <si>
    <t>35・30</t>
    <phoneticPr fontId="54"/>
  </si>
  <si>
    <t>夜間支援等体制加算に係る届出書（宿泊型自立訓練）</t>
    <phoneticPr fontId="177"/>
  </si>
  <si>
    <t>36・30</t>
    <phoneticPr fontId="54"/>
  </si>
  <si>
    <t>37</t>
    <phoneticPr fontId="54"/>
  </si>
  <si>
    <t>重度障害者支援加算</t>
    <phoneticPr fontId="177"/>
  </si>
  <si>
    <t>39</t>
    <phoneticPr fontId="54"/>
  </si>
  <si>
    <t>重度障害者支援加算に関する届出書（共同生活援助）</t>
    <phoneticPr fontId="177"/>
  </si>
  <si>
    <t>常勤看護職員等配置加算・看護職員配置加算</t>
    <phoneticPr fontId="54"/>
  </si>
  <si>
    <t>40・30</t>
    <phoneticPr fontId="54"/>
  </si>
  <si>
    <t>41</t>
    <phoneticPr fontId="54"/>
  </si>
  <si>
    <t>42</t>
    <phoneticPr fontId="54"/>
  </si>
  <si>
    <t>42-2</t>
    <phoneticPr fontId="54"/>
  </si>
  <si>
    <t>43</t>
    <phoneticPr fontId="54"/>
  </si>
  <si>
    <t>個別計画訓練支援加算に係る届出書
（自立訓練（生活訓練））</t>
    <phoneticPr fontId="54"/>
  </si>
  <si>
    <t>基本報酬の算定区分（就労移行支援サービス費（Ⅰ）)</t>
    <phoneticPr fontId="177"/>
  </si>
  <si>
    <t>44・44-2</t>
    <phoneticPr fontId="54"/>
  </si>
  <si>
    <t>就労移行支援に係る基本報酬の算定区分に係る届出書</t>
    <phoneticPr fontId="177"/>
  </si>
  <si>
    <t>基本報酬の算定区分(就労移行支援サービス費（Ⅱ）)</t>
    <phoneticPr fontId="177"/>
  </si>
  <si>
    <t>44-3・44-4</t>
    <phoneticPr fontId="54"/>
  </si>
  <si>
    <t>45</t>
    <phoneticPr fontId="54"/>
  </si>
  <si>
    <t>賃金向上達成指導員配置加算に係る届出書</t>
    <phoneticPr fontId="54"/>
  </si>
  <si>
    <t>47・47-2・47-2-2</t>
    <phoneticPr fontId="54"/>
  </si>
  <si>
    <t>就労継続支援Ａ型に係る基本報酬の算定区分に係る届出書</t>
    <phoneticPr fontId="177"/>
  </si>
  <si>
    <t>48</t>
    <phoneticPr fontId="54"/>
  </si>
  <si>
    <t>就労継続支援Ｂ型に係る基本報酬の算定区分に係る届出書</t>
    <phoneticPr fontId="177"/>
  </si>
  <si>
    <t>基本報酬の算定区分</t>
    <phoneticPr fontId="177"/>
  </si>
  <si>
    <t>49・49-2・49-3</t>
    <phoneticPr fontId="54"/>
  </si>
  <si>
    <t>50</t>
    <phoneticPr fontId="54"/>
  </si>
  <si>
    <t>就労定着実績体制加算に関する届出書</t>
    <phoneticPr fontId="54"/>
  </si>
  <si>
    <t>51</t>
    <phoneticPr fontId="54"/>
  </si>
  <si>
    <t>精神障害者地域移行特別加算に係る届出書（宿泊型自立訓練，共同生活援助）</t>
    <phoneticPr fontId="54"/>
  </si>
  <si>
    <t>53</t>
    <phoneticPr fontId="54"/>
  </si>
  <si>
    <t>夜勤職員加配加算に係る届出書</t>
    <phoneticPr fontId="54"/>
  </si>
  <si>
    <t>54</t>
    <phoneticPr fontId="54"/>
  </si>
  <si>
    <t>社会生活支援特別加算に係る届出書</t>
    <phoneticPr fontId="54"/>
  </si>
  <si>
    <t>55</t>
    <phoneticPr fontId="54"/>
  </si>
  <si>
    <t>地域移行支援サービス費（Ⅰ）（Ⅱ）に係る届出書（地域移行支援）</t>
    <phoneticPr fontId="54"/>
  </si>
  <si>
    <t>56</t>
    <phoneticPr fontId="54"/>
  </si>
  <si>
    <t>強度行動障害者地域移行特別加算に係る届出書（宿泊型自立訓練・共同生活援助）</t>
    <phoneticPr fontId="54"/>
  </si>
  <si>
    <t>行動障害支援体制加算・要医療児者支援体制加算・精神障害者支援体制加算・高次脳機能障害支援体制加算</t>
    <phoneticPr fontId="54"/>
  </si>
  <si>
    <t>57</t>
    <phoneticPr fontId="54"/>
  </si>
  <si>
    <t>体制加算に関する届出書（相談支援事業所）</t>
    <phoneticPr fontId="54"/>
  </si>
  <si>
    <t>◯</t>
    <phoneticPr fontId="5"/>
  </si>
  <si>
    <t>58</t>
    <phoneticPr fontId="54"/>
  </si>
  <si>
    <t>59</t>
    <phoneticPr fontId="54"/>
  </si>
  <si>
    <t>60</t>
    <phoneticPr fontId="54"/>
  </si>
  <si>
    <t>61</t>
    <phoneticPr fontId="54"/>
  </si>
  <si>
    <t>62</t>
    <phoneticPr fontId="5"/>
  </si>
  <si>
    <t>主任相談支援専門員配置加算に関する届出書（相談支援事業所）</t>
    <phoneticPr fontId="5"/>
  </si>
  <si>
    <t>63</t>
    <phoneticPr fontId="54"/>
  </si>
  <si>
    <t>63-2</t>
    <phoneticPr fontId="54"/>
  </si>
  <si>
    <t>63-3</t>
    <phoneticPr fontId="54"/>
  </si>
  <si>
    <t>64</t>
    <phoneticPr fontId="54"/>
  </si>
  <si>
    <t>65</t>
    <phoneticPr fontId="54"/>
  </si>
  <si>
    <t>66</t>
    <phoneticPr fontId="54"/>
  </si>
  <si>
    <t>67</t>
    <phoneticPr fontId="54"/>
  </si>
  <si>
    <t>68</t>
    <phoneticPr fontId="54"/>
  </si>
  <si>
    <t>69</t>
    <phoneticPr fontId="54"/>
  </si>
  <si>
    <t>70</t>
    <phoneticPr fontId="54"/>
  </si>
  <si>
    <t>71</t>
    <phoneticPr fontId="54"/>
  </si>
  <si>
    <t>72</t>
    <phoneticPr fontId="5"/>
  </si>
  <si>
    <t>通院支援加算に関する届出書</t>
    <phoneticPr fontId="5"/>
  </si>
  <si>
    <t>73</t>
    <phoneticPr fontId="5"/>
  </si>
  <si>
    <t>入院時情報提供書（相談支援事業所・重度訪問介護事業所→入院医療機関）</t>
    <phoneticPr fontId="5"/>
  </si>
  <si>
    <t>74</t>
    <phoneticPr fontId="54"/>
  </si>
  <si>
    <t>75</t>
    <phoneticPr fontId="54"/>
  </si>
  <si>
    <t>76</t>
    <phoneticPr fontId="54"/>
  </si>
  <si>
    <t>※「前年度実績」の欄に「○」が入っている加算については，前年度の実績等を届け出ることが条件の加算等であるため、新規・継続ともに４月の別途定める期日までに体制届を提出すること。</t>
    <phoneticPr fontId="5"/>
  </si>
  <si>
    <r>
      <t>従業者の勤務体制一覧表</t>
    </r>
    <r>
      <rPr>
        <sz val="11"/>
        <color rgb="FFFF0000"/>
        <rFont val="HGｺﾞｼｯｸM"/>
        <family val="3"/>
        <charset val="128"/>
      </rPr>
      <t>、研修を終了したことを証明する書類等</t>
    </r>
    <rPh sb="0" eb="3">
      <t>ジュウギョウシャ</t>
    </rPh>
    <rPh sb="12" eb="14">
      <t>ケンシュウ</t>
    </rPh>
    <rPh sb="15" eb="17">
      <t>シュウリョウ</t>
    </rPh>
    <rPh sb="22" eb="24">
      <t>ショウメイ</t>
    </rPh>
    <rPh sb="26" eb="28">
      <t>ショルイ</t>
    </rPh>
    <rPh sb="28" eb="29">
      <t>トウ</t>
    </rPh>
    <phoneticPr fontId="71"/>
  </si>
  <si>
    <r>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t>
    </r>
    <r>
      <rPr>
        <strike/>
        <sz val="11"/>
        <color rgb="FFFF0000"/>
        <rFont val="HGSｺﾞｼｯｸM"/>
        <family val="3"/>
        <charset val="128"/>
      </rPr>
      <t>、就労選択支援</t>
    </r>
    <r>
      <rPr>
        <sz val="11"/>
        <rFont val="HGSｺﾞｼｯｸM"/>
        <family val="3"/>
        <charset val="128"/>
      </rPr>
      <t>をいう。</t>
    </r>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rPh sb="299" eb="301">
      <t>シュウロウ</t>
    </rPh>
    <rPh sb="301" eb="303">
      <t>センタク</t>
    </rPh>
    <rPh sb="303" eb="305">
      <t>シエン</t>
    </rPh>
    <phoneticPr fontId="55"/>
  </si>
  <si>
    <r>
      <t>≪障害福祉サービスの体験</t>
    </r>
    <r>
      <rPr>
        <sz val="11"/>
        <color rgb="FFFF0000"/>
        <rFont val="HGSｺﾞｼｯｸM"/>
        <family val="3"/>
        <charset val="128"/>
      </rPr>
      <t>支援</t>
    </r>
    <r>
      <rPr>
        <sz val="11"/>
        <rFont val="HGSｺﾞｼｯｸM"/>
        <family val="3"/>
        <charset val="128"/>
      </rPr>
      <t>加算≫</t>
    </r>
    <rPh sb="12" eb="14">
      <t>シエン</t>
    </rPh>
    <rPh sb="14" eb="16">
      <t>カサン</t>
    </rPh>
    <phoneticPr fontId="154"/>
  </si>
  <si>
    <r>
      <t>≪</t>
    </r>
    <r>
      <rPr>
        <sz val="11"/>
        <color rgb="FFFF0000"/>
        <rFont val="HGSｺﾞｼｯｸM"/>
        <family val="3"/>
        <charset val="128"/>
      </rPr>
      <t>障害福祉サービスの</t>
    </r>
    <r>
      <rPr>
        <sz val="11"/>
        <rFont val="HGSｺﾞｼｯｸM"/>
        <family val="3"/>
        <charset val="128"/>
      </rPr>
      <t>体験</t>
    </r>
    <r>
      <rPr>
        <sz val="11"/>
        <color rgb="FFFF0000"/>
        <rFont val="HGSｺﾞｼｯｸM"/>
        <family val="3"/>
        <charset val="128"/>
      </rPr>
      <t>支援</t>
    </r>
    <r>
      <rPr>
        <sz val="11"/>
        <rFont val="HGSｺﾞｼｯｸM"/>
        <family val="3"/>
        <charset val="128"/>
      </rPr>
      <t>支援加算・体験宿泊加算≫</t>
    </r>
    <rPh sb="1" eb="3">
      <t>ショウガイ</t>
    </rPh>
    <rPh sb="3" eb="5">
      <t>フクシ</t>
    </rPh>
    <rPh sb="12" eb="14">
      <t>シエン</t>
    </rPh>
    <phoneticPr fontId="154"/>
  </si>
  <si>
    <r>
      <t>≪地域移行促進加算（</t>
    </r>
    <r>
      <rPr>
        <sz val="11"/>
        <color rgb="FFFF0000"/>
        <rFont val="HGSｺﾞｼｯｸM"/>
        <family val="3"/>
        <charset val="128"/>
      </rPr>
      <t>Ⅰ・</t>
    </r>
    <r>
      <rPr>
        <sz val="11"/>
        <rFont val="HGSｺﾞｼｯｸM"/>
        <family val="3"/>
        <charset val="128"/>
      </rPr>
      <t>Ⅱ）≫</t>
    </r>
    <rPh sb="1" eb="3">
      <t>チイキ</t>
    </rPh>
    <rPh sb="3" eb="5">
      <t>イコウ</t>
    </rPh>
    <rPh sb="5" eb="7">
      <t>ソクシン</t>
    </rPh>
    <rPh sb="7" eb="9">
      <t>カサン</t>
    </rPh>
    <phoneticPr fontId="154"/>
  </si>
  <si>
    <r>
      <t>移行支援住居に加配する</t>
    </r>
    <r>
      <rPr>
        <strike/>
        <sz val="12"/>
        <color rgb="FFFF0000"/>
        <rFont val="HGSｺﾞｼｯｸM"/>
        <family val="3"/>
        <charset val="128"/>
      </rPr>
      <t>常勤・</t>
    </r>
    <r>
      <rPr>
        <sz val="12"/>
        <rFont val="HGSｺﾞｼｯｸM"/>
        <family val="3"/>
        <charset val="128"/>
      </rPr>
      <t>専従のサービス管理責任者
（複数名記載可、欄が不足する場合は別紙用紙にて提出すること）</t>
    </r>
    <rPh sb="0" eb="2">
      <t>イコウ</t>
    </rPh>
    <rPh sb="2" eb="4">
      <t>シエン</t>
    </rPh>
    <rPh sb="4" eb="6">
      <t>ジュウキョ</t>
    </rPh>
    <rPh sb="7" eb="9">
      <t>カハイ</t>
    </rPh>
    <rPh sb="11" eb="13">
      <t>ジョウキン</t>
    </rPh>
    <rPh sb="14" eb="16">
      <t>センジュウ</t>
    </rPh>
    <rPh sb="28" eb="31">
      <t>フクスウメイ</t>
    </rPh>
    <rPh sb="31" eb="33">
      <t>キサイ</t>
    </rPh>
    <rPh sb="33" eb="34">
      <t>カ</t>
    </rPh>
    <rPh sb="35" eb="36">
      <t>ラン</t>
    </rPh>
    <rPh sb="37" eb="39">
      <t>フソク</t>
    </rPh>
    <rPh sb="41" eb="43">
      <t>バアイ</t>
    </rPh>
    <rPh sb="44" eb="46">
      <t>ベッシ</t>
    </rPh>
    <rPh sb="46" eb="48">
      <t>ヨウシ</t>
    </rPh>
    <rPh sb="50" eb="52">
      <t>テイシュツ</t>
    </rPh>
    <phoneticPr fontId="5"/>
  </si>
  <si>
    <t>㈠　６の人員体制において満たすべき算定要件の算出</t>
    <rPh sb="17" eb="19">
      <t>サンテイ</t>
    </rPh>
    <rPh sb="19" eb="21">
      <t>ヨウケン</t>
    </rPh>
    <rPh sb="22" eb="24">
      <t>サンシュツ</t>
    </rPh>
    <phoneticPr fontId="55"/>
  </si>
  <si>
    <t>○指定障害福祉サービス基準の規定により置くべき世話人等</t>
    <rPh sb="1" eb="3">
      <t>シテイ</t>
    </rPh>
    <rPh sb="3" eb="5">
      <t>ショウガイ</t>
    </rPh>
    <rPh sb="5" eb="7">
      <t>フクシ</t>
    </rPh>
    <rPh sb="11" eb="13">
      <t>キジュン</t>
    </rPh>
    <rPh sb="14" eb="16">
      <t>キテイ</t>
    </rPh>
    <rPh sb="19" eb="20">
      <t>オ</t>
    </rPh>
    <rPh sb="23" eb="26">
      <t>セワニン</t>
    </rPh>
    <rPh sb="26" eb="27">
      <t>トウ</t>
    </rPh>
    <phoneticPr fontId="54"/>
  </si>
  <si>
    <t>常勤換算数</t>
    <rPh sb="0" eb="5">
      <t>ジョウキンカンサンスウ</t>
    </rPh>
    <phoneticPr fontId="54"/>
  </si>
  <si>
    <t>勤務延べ
時間数</t>
    <rPh sb="0" eb="3">
      <t>キンムノ</t>
    </rPh>
    <rPh sb="5" eb="8">
      <t>ジカンスウ</t>
    </rPh>
    <phoneticPr fontId="55"/>
  </si>
  <si>
    <r>
      <t>○６の人員体制を満たすために</t>
    </r>
    <r>
      <rPr>
        <u/>
        <sz val="11"/>
        <color theme="1"/>
        <rFont val="HGSｺﾞｼｯｸM"/>
        <family val="3"/>
        <charset val="128"/>
      </rPr>
      <t>加配すべき世話人等</t>
    </r>
    <rPh sb="3" eb="5">
      <t>ジンイン</t>
    </rPh>
    <rPh sb="5" eb="7">
      <t>タイセイ</t>
    </rPh>
    <rPh sb="8" eb="9">
      <t>ミ</t>
    </rPh>
    <phoneticPr fontId="54"/>
  </si>
  <si>
    <t>勤務延べ
時間数</t>
    <rPh sb="0" eb="2">
      <t>キンム</t>
    </rPh>
    <rPh sb="2" eb="3">
      <t>ノ</t>
    </rPh>
    <rPh sb="5" eb="8">
      <t>ジカンスウ</t>
    </rPh>
    <phoneticPr fontId="55"/>
  </si>
  <si>
    <t>特定従業者数</t>
    <rPh sb="0" eb="6">
      <t>トクテイジュウギョウシャスウ</t>
    </rPh>
    <phoneticPr fontId="54"/>
  </si>
  <si>
    <t>勤務延べ時間数</t>
    <phoneticPr fontId="54"/>
  </si>
  <si>
    <r>
      <rPr>
        <sz val="12"/>
        <color theme="1"/>
        <rFont val="ＭＳ 明朝"/>
        <family val="1"/>
        <charset val="128"/>
      </rPr>
      <t>㈡　</t>
    </r>
    <r>
      <rPr>
        <sz val="12"/>
        <color theme="1"/>
        <rFont val="HGSｺﾞｼｯｸM"/>
        <family val="3"/>
        <charset val="128"/>
      </rPr>
      <t>現時点で配置している世話人等の特定従業者数</t>
    </r>
    <rPh sb="2" eb="5">
      <t>ゲンジテン</t>
    </rPh>
    <rPh sb="6" eb="8">
      <t>ハイチ</t>
    </rPh>
    <rPh sb="12" eb="15">
      <t>セワニン</t>
    </rPh>
    <rPh sb="15" eb="16">
      <t>トウ</t>
    </rPh>
    <rPh sb="17" eb="19">
      <t>トクテイ</t>
    </rPh>
    <rPh sb="19" eb="22">
      <t>ジュウギョウシャ</t>
    </rPh>
    <rPh sb="22" eb="23">
      <t>スウ</t>
    </rPh>
    <phoneticPr fontId="55"/>
  </si>
  <si>
    <t>勤務延べ時間数</t>
    <phoneticPr fontId="54"/>
  </si>
  <si>
    <t>㈢　人員配置体制加算　算定の可否</t>
    <phoneticPr fontId="55"/>
  </si>
  <si>
    <t>注１　「申請する加算区分」には、該当する番号（Ⅰ～XIV）に○を付してください。
注２　「人員体制」には、該当する箇所に○を付してください。
注３　ここでいう特定従業者数とは、厚生労働大臣が定める施設基準並びにこども家庭庁長官及び厚生労働大臣が定める
　　　施設基準（平成18年厚生労働省告示第551号）第16号ロに規定する特定従業者数換算方法により算定した従業者数をさします。
注４　調整数とは、常勤換算方法による基準上おくべき従業者数において、当該事業所の常勤換算における所定労働時間が
　　　40時間未満であった場合に、特定従業者数換算方法により算出された場合の値との差分をいいます。</t>
    <rPh sb="0" eb="1">
      <t>チュウ</t>
    </rPh>
    <rPh sb="41" eb="42">
      <t>チュウ</t>
    </rPh>
    <rPh sb="57" eb="59">
      <t>カショ</t>
    </rPh>
    <rPh sb="71" eb="72">
      <t>チュウ</t>
    </rPh>
    <rPh sb="152" eb="153">
      <t>ダイ</t>
    </rPh>
    <rPh sb="155" eb="156">
      <t>ゴウ</t>
    </rPh>
    <rPh sb="158" eb="160">
      <t>キテイ</t>
    </rPh>
    <rPh sb="175" eb="177">
      <t>サンテイ</t>
    </rPh>
    <rPh sb="179" eb="182">
      <t>ジュウギョウシャ</t>
    </rPh>
    <rPh sb="182" eb="183">
      <t>カズ</t>
    </rPh>
    <phoneticPr fontId="5"/>
  </si>
  <si>
    <t>世話人等（e）</t>
    <rPh sb="0" eb="3">
      <t>セワニン</t>
    </rPh>
    <rPh sb="3" eb="4">
      <t>ナド</t>
    </rPh>
    <phoneticPr fontId="5"/>
  </si>
  <si>
    <t>○</t>
    <phoneticPr fontId="5"/>
  </si>
  <si>
    <t>①　工賃向上計画において掲げた工賃目標</t>
    <rPh sb="2" eb="4">
      <t>コウチン</t>
    </rPh>
    <rPh sb="4" eb="6">
      <t>コウジョウ</t>
    </rPh>
    <rPh sb="6" eb="8">
      <t>ケイカク</t>
    </rPh>
    <rPh sb="12" eb="13">
      <t>カカ</t>
    </rPh>
    <rPh sb="15" eb="17">
      <t>コウチン</t>
    </rPh>
    <rPh sb="17" eb="19">
      <t>モクヒョウ</t>
    </rPh>
    <phoneticPr fontId="54"/>
  </si>
  <si>
    <t>②　工賃目標の対象年度における事業所の平均工賃月額（実績）</t>
    <rPh sb="2" eb="4">
      <t>コウチン</t>
    </rPh>
    <rPh sb="4" eb="6">
      <t>モクヒョウ</t>
    </rPh>
    <rPh sb="7" eb="9">
      <t>タイショウ</t>
    </rPh>
    <rPh sb="9" eb="11">
      <t>ネンド</t>
    </rPh>
    <rPh sb="15" eb="18">
      <t>ジギョウショ</t>
    </rPh>
    <rPh sb="19" eb="21">
      <t>ヘイキン</t>
    </rPh>
    <rPh sb="21" eb="23">
      <t>コウチン</t>
    </rPh>
    <rPh sb="23" eb="25">
      <t>ゲツガク</t>
    </rPh>
    <rPh sb="26" eb="28">
      <t>ジッセキ</t>
    </rPh>
    <phoneticPr fontId="54"/>
  </si>
  <si>
    <t>③　工賃目標の対象年度の前年度における事業所の平均工賃月額（実績）</t>
    <rPh sb="2" eb="4">
      <t>コウチン</t>
    </rPh>
    <rPh sb="4" eb="6">
      <t>モクヒョウ</t>
    </rPh>
    <rPh sb="7" eb="9">
      <t>タイショウ</t>
    </rPh>
    <rPh sb="9" eb="11">
      <t>ネンド</t>
    </rPh>
    <rPh sb="12" eb="15">
      <t>ゼンネンド</t>
    </rPh>
    <rPh sb="19" eb="22">
      <t>ジギョウショ</t>
    </rPh>
    <rPh sb="23" eb="25">
      <t>ヘイキン</t>
    </rPh>
    <rPh sb="25" eb="27">
      <t>コウチン</t>
    </rPh>
    <rPh sb="27" eb="29">
      <t>ゲツガク</t>
    </rPh>
    <rPh sb="30" eb="32">
      <t>ジッセキ</t>
    </rPh>
    <phoneticPr fontId="54"/>
  </si>
  <si>
    <t>④　工賃目標の前々年度における全国平均工賃月額</t>
    <rPh sb="2" eb="4">
      <t>コウチン</t>
    </rPh>
    <rPh sb="4" eb="6">
      <t>モクヒョウ</t>
    </rPh>
    <rPh sb="7" eb="9">
      <t>マエマエ</t>
    </rPh>
    <rPh sb="9" eb="10">
      <t>ドシ</t>
    </rPh>
    <rPh sb="10" eb="11">
      <t>ド</t>
    </rPh>
    <rPh sb="15" eb="17">
      <t>ゼンコク</t>
    </rPh>
    <rPh sb="17" eb="19">
      <t>ヘイキン</t>
    </rPh>
    <rPh sb="19" eb="21">
      <t>コウチン</t>
    </rPh>
    <rPh sb="21" eb="23">
      <t>ゲツガク</t>
    </rPh>
    <phoneticPr fontId="54"/>
  </si>
  <si>
    <t>⑤　工賃目標の前々々年度における全国平均工賃月額</t>
    <rPh sb="2" eb="4">
      <t>コウチン</t>
    </rPh>
    <rPh sb="4" eb="6">
      <t>モクヒョウ</t>
    </rPh>
    <rPh sb="7" eb="9">
      <t>マエマエ</t>
    </rPh>
    <rPh sb="10" eb="11">
      <t>ドシ</t>
    </rPh>
    <rPh sb="11" eb="12">
      <t>ド</t>
    </rPh>
    <rPh sb="16" eb="18">
      <t>ゼンコク</t>
    </rPh>
    <rPh sb="18" eb="20">
      <t>ヘイキン</t>
    </rPh>
    <rPh sb="20" eb="22">
      <t>コウチン</t>
    </rPh>
    <rPh sb="22" eb="24">
      <t>ゲツガク</t>
    </rPh>
    <phoneticPr fontId="54"/>
  </si>
  <si>
    <t>⑥　③＋（④－⑤）　※④－⑤が０未満の場合は、０として算定すること。</t>
    <rPh sb="16" eb="18">
      <t>ミマン</t>
    </rPh>
    <rPh sb="19" eb="21">
      <t>バアイ</t>
    </rPh>
    <rPh sb="27" eb="29">
      <t>サンテイ</t>
    </rPh>
    <phoneticPr fontId="54"/>
  </si>
  <si>
    <r>
      <t>＜要件確認２＞　</t>
    </r>
    <r>
      <rPr>
        <sz val="12"/>
        <color theme="1"/>
        <rFont val="Microsoft YaHei"/>
        <family val="3"/>
        <charset val="134"/>
      </rPr>
      <t>②≧①となっていること</t>
    </r>
    <r>
      <rPr>
        <sz val="12"/>
        <color theme="1"/>
        <rFont val="HGｺﾞｼｯｸM"/>
        <family val="3"/>
        <charset val="128"/>
      </rPr>
      <t>。</t>
    </r>
    <rPh sb="1" eb="3">
      <t>ヨウケン</t>
    </rPh>
    <rPh sb="3" eb="5">
      <t>カクニン</t>
    </rPh>
    <phoneticPr fontId="54"/>
  </si>
  <si>
    <t>＜要件確認１＞　①≧③+（④-⑤）となっていること。
（※④-⑤が０未満の場合は、０として計算）</t>
    <rPh sb="1" eb="3">
      <t>ヨウケン</t>
    </rPh>
    <rPh sb="3" eb="5">
      <t>カクニン</t>
    </rPh>
    <rPh sb="34" eb="36">
      <t>ミマン</t>
    </rPh>
    <rPh sb="37" eb="39">
      <t>バアイ</t>
    </rPh>
    <rPh sb="45" eb="47">
      <t>ケイサン</t>
    </rPh>
    <phoneticPr fontId="54"/>
  </si>
  <si>
    <t>④　利用者が通院又は利用する病院等又は訪問看護事業所（療養生活継続支援加算を算定</t>
    <rPh sb="2" eb="5">
      <t>リヨウシャ</t>
    </rPh>
    <rPh sb="6" eb="8">
      <t>ツウイン</t>
    </rPh>
    <rPh sb="8" eb="9">
      <t>マタ</t>
    </rPh>
    <rPh sb="10" eb="12">
      <t>リヨウ</t>
    </rPh>
    <rPh sb="14" eb="16">
      <t>ビョウイン</t>
    </rPh>
    <rPh sb="16" eb="17">
      <t>トウ</t>
    </rPh>
    <rPh sb="17" eb="18">
      <t>マタ</t>
    </rPh>
    <rPh sb="19" eb="21">
      <t>ホウモン</t>
    </rPh>
    <rPh sb="21" eb="23">
      <t>カンゴ</t>
    </rPh>
    <rPh sb="23" eb="26">
      <t>ジギョウショ</t>
    </rPh>
    <rPh sb="38" eb="40">
      <t>サンテイ</t>
    </rPh>
    <phoneticPr fontId="5"/>
  </si>
  <si>
    <t>①</t>
    <phoneticPr fontId="5"/>
  </si>
  <si>
    <t>②</t>
    <phoneticPr fontId="5"/>
  </si>
  <si>
    <t>合計（ (a)＝①＋② ）</t>
    <rPh sb="0" eb="2">
      <t>ゴウケイ</t>
    </rPh>
    <phoneticPr fontId="5"/>
  </si>
  <si>
    <t>（a）</t>
    <phoneticPr fontId="5"/>
  </si>
  <si>
    <t>（b）</t>
    <phoneticPr fontId="5"/>
  </si>
  <si>
    <t>加配する
世話人等</t>
    <rPh sb="0" eb="2">
      <t>カハイ</t>
    </rPh>
    <rPh sb="5" eb="8">
      <t>セワニン</t>
    </rPh>
    <rPh sb="8" eb="9">
      <t>ナド</t>
    </rPh>
    <phoneticPr fontId="5"/>
  </si>
  <si>
    <t>（c）</t>
    <phoneticPr fontId="5"/>
  </si>
  <si>
    <t>調整数</t>
    <rPh sb="0" eb="2">
      <t>チョウセイ</t>
    </rPh>
    <rPh sb="2" eb="3">
      <t>スウ</t>
    </rPh>
    <phoneticPr fontId="5"/>
  </si>
  <si>
    <t>（e）</t>
    <phoneticPr fontId="5"/>
  </si>
  <si>
    <t>（d）</t>
    <phoneticPr fontId="5"/>
  </si>
  <si>
    <r>
      <t>○６の人員体制を満たすために必要な特定従業者数</t>
    </r>
    <r>
      <rPr>
        <sz val="11"/>
        <color rgb="FFFF0000"/>
        <rFont val="HGSｺﾞｼｯｸM"/>
        <family val="3"/>
        <charset val="128"/>
      </rPr>
      <t>（ (a)＋(b)＋(c) = (d)、(d)の値から（e）を算出 ）</t>
    </r>
    <rPh sb="14" eb="16">
      <t>ヒツヨウ</t>
    </rPh>
    <rPh sb="17" eb="22">
      <t>トクテイジュウギョウシャ</t>
    </rPh>
    <rPh sb="22" eb="23">
      <t>スウ</t>
    </rPh>
    <phoneticPr fontId="54"/>
  </si>
  <si>
    <t>（f）</t>
    <phoneticPr fontId="5"/>
  </si>
  <si>
    <r>
      <rPr>
        <sz val="12"/>
        <color rgb="FFFF0000"/>
        <rFont val="HGSｺﾞｼｯｸM"/>
        <family val="3"/>
        <charset val="128"/>
      </rPr>
      <t>(e)</t>
    </r>
    <r>
      <rPr>
        <sz val="12"/>
        <color theme="1"/>
        <rFont val="HGSｺﾞｼｯｸM"/>
        <family val="3"/>
        <charset val="128"/>
      </rPr>
      <t xml:space="preserve"> ＜</t>
    </r>
    <r>
      <rPr>
        <sz val="12"/>
        <color rgb="FFFF0000"/>
        <rFont val="HGSｺﾞｼｯｸM"/>
        <family val="3"/>
        <charset val="128"/>
      </rPr>
      <t xml:space="preserve"> (f) </t>
    </r>
    <r>
      <rPr>
        <sz val="12"/>
        <color theme="1"/>
        <rFont val="HGSｺﾞｼｯｸM"/>
        <family val="3"/>
        <charset val="128"/>
      </rPr>
      <t>＝ 必要な特定従業者数を満たしているため可</t>
    </r>
    <rPh sb="8" eb="9">
      <t>ヒ</t>
    </rPh>
    <rPh sb="12" eb="14">
      <t>ヒツヨウ</t>
    </rPh>
    <rPh sb="15" eb="21">
      <t>トクテイジュウギョウシャスウ</t>
    </rPh>
    <rPh sb="22" eb="23">
      <t>ミ</t>
    </rPh>
    <rPh sb="30" eb="31">
      <t>カ</t>
    </rPh>
    <phoneticPr fontId="55"/>
  </si>
  <si>
    <r>
      <rPr>
        <sz val="12"/>
        <color rgb="FFFF0000"/>
        <rFont val="HGSｺﾞｼｯｸM"/>
        <family val="3"/>
        <charset val="128"/>
      </rPr>
      <t xml:space="preserve">   (e)</t>
    </r>
    <r>
      <rPr>
        <sz val="12"/>
        <color theme="1"/>
        <rFont val="HGSｺﾞｼｯｸM"/>
        <family val="3"/>
        <charset val="128"/>
      </rPr>
      <t xml:space="preserve"> ＞ </t>
    </r>
    <r>
      <rPr>
        <sz val="12"/>
        <color rgb="FFFF0000"/>
        <rFont val="HGSｺﾞｼｯｸM"/>
        <family val="3"/>
        <charset val="128"/>
      </rPr>
      <t>(f)</t>
    </r>
    <r>
      <rPr>
        <sz val="12"/>
        <color theme="1"/>
        <rFont val="HGSｺﾞｼｯｸM"/>
        <family val="3"/>
        <charset val="128"/>
      </rPr>
      <t xml:space="preserve"> ＝ 必要な特定従業者数を満たしていないため否</t>
    </r>
    <rPh sb="9" eb="10">
      <t>ヒ</t>
    </rPh>
    <rPh sb="13" eb="15">
      <t>ヒツヨウ</t>
    </rPh>
    <rPh sb="16" eb="22">
      <t>トクテイジュウギョウシャスウ</t>
    </rPh>
    <rPh sb="23" eb="24">
      <t>ミ</t>
    </rPh>
    <rPh sb="32" eb="33">
      <t>ヒ</t>
    </rPh>
    <phoneticPr fontId="5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</si>
</sst>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quot;人&quot;"/>
    <numFmt numFmtId="177" formatCode="##########.###&quot;人&quot;"/>
    <numFmt numFmtId="178" formatCode="0.0_ "/>
    <numFmt numFmtId="179" formatCode="0.0000_ "/>
    <numFmt numFmtId="180" formatCode="&quot;（&quot;_ @_ &quot;）&quot;"/>
    <numFmt numFmtId="181" formatCode="0.000_ "/>
    <numFmt numFmtId="182" formatCode="0_);[Red]\(0\)"/>
    <numFmt numFmtId="183" formatCode="#,##0_ "/>
    <numFmt numFmtId="184" formatCode="#,##0;&quot;▲ &quot;#,##0"/>
    <numFmt numFmtId="185" formatCode="#,##0;&quot;△ &quot;#,##0"/>
    <numFmt numFmtId="186" formatCode="0_ "/>
    <numFmt numFmtId="187" formatCode="#,##0.0_ "/>
    <numFmt numFmtId="188" formatCode="[&lt;=999]000;[&lt;=9999]000\-00;000\-0000"/>
    <numFmt numFmtId="189" formatCode="0.0%"/>
    <numFmt numFmtId="190" formatCode="0.0&quot;人&quot;"/>
    <numFmt numFmtId="191" formatCode="0.00&quot;人&quot;"/>
    <numFmt numFmtId="192" formatCode="0.0"/>
    <numFmt numFmtId="193" formatCode="h:m"/>
    <numFmt numFmtId="194" formatCode="0.0;\0;0.0"/>
    <numFmt numFmtId="195" formatCode="0.000;\0;0.000"/>
    <numFmt numFmtId="196" formatCode="0.0_ ;[Red]\-0.0\ "/>
    <numFmt numFmtId="197" formatCode="0.0_);[Red]\(0.0\)"/>
    <numFmt numFmtId="198" formatCode="0_ ;[Red]\-0\ "/>
    <numFmt numFmtId="199" formatCode="0.00_);[Red]\(0.00\)"/>
    <numFmt numFmtId="200" formatCode="#,##0.0;&quot;△ &quot;#,##0.0"/>
    <numFmt numFmtId="201" formatCode="#,##0.00_ "/>
  </numFmts>
  <fonts count="19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0"/>
      <name val="ＭＳ Ｐゴシック"/>
      <family val="3"/>
      <charset val="128"/>
    </font>
    <font>
      <sz val="11"/>
      <name val="ＭＳ ゴシック"/>
      <family val="3"/>
      <charset val="128"/>
    </font>
    <font>
      <sz val="10"/>
      <name val="ＭＳ ゴシック"/>
      <family val="3"/>
      <charset val="128"/>
    </font>
    <font>
      <sz val="14"/>
      <name val="ＭＳ ゴシック"/>
      <family val="3"/>
      <charset val="128"/>
    </font>
    <font>
      <sz val="9"/>
      <name val="ＭＳ ゴシック"/>
      <family val="3"/>
      <charset val="128"/>
    </font>
    <font>
      <sz val="14"/>
      <name val="ＭＳ Ｐゴシック"/>
      <family val="3"/>
      <charset val="128"/>
    </font>
    <font>
      <sz val="12"/>
      <name val="ＭＳ Ｐゴシック"/>
      <family val="3"/>
      <charset val="128"/>
    </font>
    <font>
      <b/>
      <sz val="12"/>
      <name val="ＭＳ Ｐゴシック"/>
      <family val="3"/>
      <charset val="128"/>
    </font>
    <font>
      <sz val="9"/>
      <name val="ＭＳ Ｐゴシック"/>
      <family val="3"/>
      <charset val="128"/>
    </font>
    <font>
      <sz val="12"/>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4"/>
      <name val="ＭＳ Ｐゴシック"/>
      <family val="3"/>
      <charset val="128"/>
      <scheme val="minor"/>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sz val="12"/>
      <name val="ＭＳ Ｐゴシック"/>
      <family val="3"/>
      <charset val="128"/>
      <scheme val="minor"/>
    </font>
    <font>
      <sz val="11"/>
      <color rgb="FFFF0000"/>
      <name val="ＭＳ Ｐゴシック"/>
      <family val="3"/>
      <charset val="128"/>
      <scheme val="minor"/>
    </font>
    <font>
      <sz val="11"/>
      <color theme="1"/>
      <name val="ＭＳ ゴシック"/>
      <family val="3"/>
      <charset val="128"/>
    </font>
    <font>
      <sz val="11"/>
      <color theme="1"/>
      <name val="ＭＳ Ｐゴシック"/>
      <family val="3"/>
      <charset val="128"/>
    </font>
    <font>
      <sz val="10"/>
      <color theme="1"/>
      <name val="ＭＳ Ｐゴシック"/>
      <family val="3"/>
      <charset val="128"/>
    </font>
    <font>
      <sz val="10"/>
      <color theme="1"/>
      <name val="ＭＳ Ｐゴシック"/>
      <family val="3"/>
      <charset val="128"/>
      <scheme val="minor"/>
    </font>
    <font>
      <sz val="9"/>
      <color theme="1"/>
      <name val="ＭＳ Ｐゴシック"/>
      <family val="3"/>
      <charset val="128"/>
      <scheme val="minor"/>
    </font>
    <font>
      <sz val="10"/>
      <color theme="1"/>
      <name val="ＭＳ ゴシック"/>
      <family val="3"/>
      <charset val="128"/>
    </font>
    <font>
      <sz val="10"/>
      <color rgb="FFFF0000"/>
      <name val="ＭＳ Ｐゴシック"/>
      <family val="3"/>
      <charset val="128"/>
      <scheme val="minor"/>
    </font>
    <font>
      <sz val="18"/>
      <color theme="1"/>
      <name val="ＭＳ ゴシック"/>
      <family val="3"/>
      <charset val="128"/>
    </font>
    <font>
      <sz val="12"/>
      <color theme="1"/>
      <name val="ＭＳ Ｐゴシック"/>
      <family val="3"/>
      <charset val="128"/>
      <scheme val="minor"/>
    </font>
    <font>
      <sz val="10"/>
      <color rgb="FFFF0000"/>
      <name val="ＭＳ ゴシック"/>
      <family val="3"/>
      <charset val="128"/>
    </font>
    <font>
      <sz val="9"/>
      <color theme="1"/>
      <name val="ＭＳ ゴシック"/>
      <family val="3"/>
      <charset val="128"/>
    </font>
    <font>
      <sz val="14"/>
      <color theme="1"/>
      <name val="ＭＳ Ｐゴシック"/>
      <family val="3"/>
      <charset val="128"/>
    </font>
    <font>
      <sz val="6"/>
      <name val="ＭＳ Ｐゴシック"/>
      <family val="2"/>
      <charset val="128"/>
      <scheme val="minor"/>
    </font>
    <font>
      <sz val="6"/>
      <name val="ＭＳ Ｐゴシック"/>
      <family val="3"/>
      <charset val="128"/>
      <scheme val="minor"/>
    </font>
    <font>
      <sz val="14"/>
      <color rgb="FFFF0000"/>
      <name val="ＭＳ Ｐゴシック"/>
      <family val="3"/>
      <charset val="128"/>
    </font>
    <font>
      <sz val="12"/>
      <color rgb="FFFF0000"/>
      <name val="ＭＳ Ｐゴシック"/>
      <family val="3"/>
      <charset val="128"/>
      <scheme val="minor"/>
    </font>
    <font>
      <sz val="14"/>
      <color theme="1"/>
      <name val="ＭＳ ゴシック"/>
      <family val="3"/>
      <charset val="128"/>
    </font>
    <font>
      <sz val="11"/>
      <color rgb="FFFF0000"/>
      <name val="HGSｺﾞｼｯｸM"/>
      <family val="3"/>
      <charset val="128"/>
    </font>
    <font>
      <sz val="8"/>
      <color rgb="FFFF0000"/>
      <name val="ＭＳ Ｐゴシック"/>
      <family val="3"/>
      <charset val="128"/>
      <scheme val="minor"/>
    </font>
    <font>
      <sz val="11"/>
      <name val="HGSｺﾞｼｯｸM"/>
      <family val="3"/>
      <charset val="128"/>
    </font>
    <font>
      <sz val="11"/>
      <color theme="1"/>
      <name val="HGSｺﾞｼｯｸM"/>
      <family val="3"/>
      <charset val="128"/>
    </font>
    <font>
      <b/>
      <sz val="11"/>
      <name val="HGSｺﾞｼｯｸM"/>
      <family val="3"/>
      <charset val="128"/>
    </font>
    <font>
      <b/>
      <sz val="14"/>
      <name val="HGSｺﾞｼｯｸM"/>
      <family val="3"/>
      <charset val="128"/>
    </font>
    <font>
      <sz val="9"/>
      <color rgb="FFFF0000"/>
      <name val="ＭＳ ゴシック"/>
      <family val="3"/>
      <charset val="128"/>
    </font>
    <font>
      <sz val="10"/>
      <name val="HGSｺﾞｼｯｸM"/>
      <family val="3"/>
      <charset val="128"/>
    </font>
    <font>
      <sz val="9"/>
      <name val="HGSｺﾞｼｯｸM"/>
      <family val="3"/>
      <charset val="128"/>
    </font>
    <font>
      <b/>
      <sz val="11"/>
      <color theme="1"/>
      <name val="HGSｺﾞｼｯｸM"/>
      <family val="3"/>
      <charset val="128"/>
    </font>
    <font>
      <b/>
      <sz val="14"/>
      <color theme="1"/>
      <name val="HGSｺﾞｼｯｸM"/>
      <family val="3"/>
      <charset val="128"/>
    </font>
    <font>
      <sz val="10"/>
      <color theme="1"/>
      <name val="HGSｺﾞｼｯｸM"/>
      <family val="3"/>
      <charset val="128"/>
    </font>
    <font>
      <sz val="6"/>
      <name val="ＭＳ Ｐゴシック"/>
      <family val="2"/>
      <charset val="128"/>
    </font>
    <font>
      <sz val="10"/>
      <color indexed="8"/>
      <name val="HGｺﾞｼｯｸM"/>
      <family val="3"/>
      <charset val="128"/>
    </font>
    <font>
      <sz val="10"/>
      <name val="ＭＳ Ｐゴシック"/>
      <family val="2"/>
      <charset val="128"/>
    </font>
    <font>
      <sz val="11"/>
      <name val="HGｺﾞｼｯｸM"/>
      <family val="3"/>
      <charset val="128"/>
    </font>
    <font>
      <b/>
      <sz val="14"/>
      <name val="HGｺﾞｼｯｸM"/>
      <family val="3"/>
      <charset val="128"/>
    </font>
    <font>
      <sz val="11"/>
      <color rgb="FFFF0000"/>
      <name val="HGｺﾞｼｯｸM"/>
      <family val="3"/>
      <charset val="128"/>
    </font>
    <font>
      <sz val="10"/>
      <name val="HGｺﾞｼｯｸM"/>
      <family val="3"/>
      <charset val="128"/>
    </font>
    <font>
      <sz val="14"/>
      <name val="HGｺﾞｼｯｸM"/>
      <family val="3"/>
      <charset val="128"/>
    </font>
    <font>
      <sz val="10"/>
      <color rgb="FFFF0000"/>
      <name val="HGｺﾞｼｯｸM"/>
      <family val="3"/>
      <charset val="128"/>
    </font>
    <font>
      <sz val="11"/>
      <color theme="1"/>
      <name val="HGｺﾞｼｯｸM"/>
      <family val="3"/>
      <charset val="128"/>
    </font>
    <font>
      <sz val="11"/>
      <color theme="1"/>
      <name val="HGPｺﾞｼｯｸM"/>
      <family val="3"/>
      <charset val="128"/>
    </font>
    <font>
      <b/>
      <sz val="12"/>
      <name val="ＭＳ Ｐゴシック"/>
      <family val="3"/>
      <charset val="128"/>
      <scheme val="minor"/>
    </font>
    <font>
      <sz val="16"/>
      <name val="ＭＳ Ｐゴシック"/>
      <family val="3"/>
      <charset val="128"/>
      <scheme val="minor"/>
    </font>
    <font>
      <b/>
      <sz val="12"/>
      <color theme="1"/>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
      <sz val="20"/>
      <color indexed="8"/>
      <name val="ＭＳ Ｐゴシック"/>
      <family val="3"/>
      <charset val="128"/>
    </font>
    <font>
      <sz val="14"/>
      <color indexed="8"/>
      <name val="ＭＳ Ｐゴシック"/>
      <family val="3"/>
      <charset val="128"/>
    </font>
    <font>
      <sz val="12"/>
      <color indexed="8"/>
      <name val="ＭＳ Ｐゴシック"/>
      <family val="3"/>
      <charset val="128"/>
    </font>
    <font>
      <sz val="16"/>
      <color indexed="8"/>
      <name val="ＭＳ Ｐゴシック"/>
      <family val="3"/>
      <charset val="128"/>
    </font>
    <font>
      <sz val="16"/>
      <name val="ＭＳ ゴシック"/>
      <family val="3"/>
      <charset val="128"/>
    </font>
    <font>
      <sz val="6"/>
      <name val="ＭＳ ゴシック"/>
      <family val="3"/>
      <charset val="128"/>
    </font>
    <font>
      <u/>
      <sz val="11"/>
      <color rgb="FFFF0000"/>
      <name val="HGｺﾞｼｯｸM"/>
      <family val="3"/>
      <charset val="128"/>
    </font>
    <font>
      <sz val="12"/>
      <color theme="1"/>
      <name val="HGｺﾞｼｯｸM"/>
      <family val="3"/>
      <charset val="128"/>
    </font>
    <font>
      <b/>
      <sz val="14"/>
      <color theme="1"/>
      <name val="HGｺﾞｼｯｸM"/>
      <family val="3"/>
      <charset val="128"/>
    </font>
    <font>
      <sz val="12"/>
      <color theme="1"/>
      <name val="ＭＳ ゴシック"/>
      <family val="3"/>
      <charset val="128"/>
    </font>
    <font>
      <sz val="10"/>
      <color theme="1"/>
      <name val="HGｺﾞｼｯｸM"/>
      <family val="3"/>
      <charset val="128"/>
    </font>
    <font>
      <sz val="9"/>
      <color theme="1"/>
      <name val="HGｺﾞｼｯｸM"/>
      <family val="3"/>
      <charset val="128"/>
    </font>
    <font>
      <sz val="12"/>
      <color rgb="FFFF0000"/>
      <name val="HGｺﾞｼｯｸM"/>
      <family val="3"/>
      <charset val="128"/>
    </font>
    <font>
      <sz val="9"/>
      <color rgb="FFFF0000"/>
      <name val="HGSｺﾞｼｯｸM"/>
      <family val="3"/>
      <charset val="128"/>
    </font>
    <font>
      <sz val="8"/>
      <color theme="1"/>
      <name val="ＭＳ ゴシック"/>
      <family val="3"/>
      <charset val="128"/>
    </font>
    <font>
      <sz val="8"/>
      <color theme="1"/>
      <name val="ＭＳ Ｐゴシック"/>
      <family val="3"/>
      <charset val="128"/>
    </font>
    <font>
      <sz val="12"/>
      <name val="HGｺﾞｼｯｸM"/>
      <family val="3"/>
      <charset val="128"/>
    </font>
    <font>
      <sz val="9"/>
      <name val="HGｺﾞｼｯｸM"/>
      <family val="3"/>
      <charset val="128"/>
    </font>
    <font>
      <b/>
      <sz val="14"/>
      <color rgb="FFFF0000"/>
      <name val="HGｺﾞｼｯｸM"/>
      <family val="3"/>
      <charset val="128"/>
    </font>
    <font>
      <b/>
      <sz val="11"/>
      <color theme="1"/>
      <name val="ＭＳ Ｐゴシック"/>
      <family val="3"/>
      <charset val="128"/>
      <scheme val="minor"/>
    </font>
    <font>
      <b/>
      <sz val="10"/>
      <color theme="1"/>
      <name val="ＭＳ Ｐゴシック"/>
      <family val="3"/>
      <charset val="128"/>
      <scheme val="minor"/>
    </font>
    <font>
      <sz val="8"/>
      <color rgb="FFFF0000"/>
      <name val="ＭＳ ゴシック"/>
      <family val="3"/>
      <charset val="128"/>
    </font>
    <font>
      <sz val="11"/>
      <name val="ＭＳ Ｐゴシック"/>
      <family val="3"/>
      <charset val="128"/>
      <scheme val="major"/>
    </font>
    <font>
      <b/>
      <sz val="24"/>
      <color theme="1"/>
      <name val="ＭＳ ゴシック"/>
      <family val="3"/>
      <charset val="128"/>
    </font>
    <font>
      <b/>
      <sz val="20"/>
      <color theme="1"/>
      <name val="ＭＳ ゴシック"/>
      <family val="3"/>
      <charset val="128"/>
    </font>
    <font>
      <b/>
      <sz val="18"/>
      <color theme="1"/>
      <name val="ＭＳ ゴシック"/>
      <family val="3"/>
      <charset val="128"/>
    </font>
    <font>
      <u/>
      <sz val="18"/>
      <color theme="1"/>
      <name val="ＭＳ ゴシック"/>
      <family val="3"/>
      <charset val="128"/>
    </font>
    <font>
      <sz val="16"/>
      <color theme="1"/>
      <name val="ＭＳ ゴシック"/>
      <family val="3"/>
      <charset val="128"/>
    </font>
    <font>
      <sz val="36"/>
      <color theme="1"/>
      <name val="ＭＳ ゴシック"/>
      <family val="3"/>
      <charset val="128"/>
    </font>
    <font>
      <b/>
      <sz val="36"/>
      <color theme="1"/>
      <name val="ＭＳ ゴシック"/>
      <family val="3"/>
      <charset val="128"/>
    </font>
    <font>
      <sz val="20"/>
      <color theme="1"/>
      <name val="ＭＳ ゴシック"/>
      <family val="3"/>
      <charset val="128"/>
    </font>
    <font>
      <b/>
      <sz val="10"/>
      <color theme="1"/>
      <name val="ＭＳ ゴシック"/>
      <family val="3"/>
      <charset val="128"/>
    </font>
    <font>
      <sz val="7"/>
      <color theme="1"/>
      <name val="ＭＳ ゴシック"/>
      <family val="3"/>
      <charset val="128"/>
    </font>
    <font>
      <u/>
      <sz val="8"/>
      <color theme="1"/>
      <name val="ＭＳ ゴシック"/>
      <family val="3"/>
      <charset val="128"/>
    </font>
    <font>
      <sz val="6"/>
      <color theme="1"/>
      <name val="ＭＳ ゴシック"/>
      <family val="3"/>
      <charset val="128"/>
    </font>
    <font>
      <sz val="9"/>
      <color rgb="FFFF0000"/>
      <name val="ＭＳ Ｐゴシック"/>
      <family val="3"/>
      <charset val="128"/>
      <scheme val="minor"/>
    </font>
    <font>
      <sz val="6"/>
      <color rgb="FFFF0000"/>
      <name val="ＭＳ Ｐゴシック"/>
      <family val="3"/>
      <charset val="128"/>
    </font>
    <font>
      <sz val="12"/>
      <color theme="1"/>
      <name val="ＭＳ Ｐゴシック"/>
      <family val="2"/>
      <charset val="128"/>
      <scheme val="minor"/>
    </font>
    <font>
      <b/>
      <sz val="9"/>
      <name val="HGSｺﾞｼｯｸM"/>
      <family val="3"/>
      <charset val="128"/>
    </font>
    <font>
      <sz val="7"/>
      <name val="HGｺﾞｼｯｸM"/>
      <family val="3"/>
      <charset val="128"/>
    </font>
    <font>
      <b/>
      <sz val="14"/>
      <color rgb="FFFF0000"/>
      <name val="HGSｺﾞｼｯｸM"/>
      <family val="3"/>
      <charset val="128"/>
    </font>
    <font>
      <sz val="8"/>
      <name val="HGｺﾞｼｯｸM"/>
      <family val="3"/>
      <charset val="128"/>
    </font>
    <font>
      <sz val="12"/>
      <color theme="1"/>
      <name val="HGSｺﾞｼｯｸM"/>
      <family val="3"/>
      <charset val="128"/>
    </font>
    <font>
      <sz val="12"/>
      <name val="HGSｺﾞｼｯｸM"/>
      <family val="3"/>
      <charset val="128"/>
    </font>
    <font>
      <b/>
      <sz val="12"/>
      <name val="HGSｺﾞｼｯｸM"/>
      <family val="3"/>
      <charset val="128"/>
    </font>
    <font>
      <sz val="11"/>
      <color theme="1"/>
      <name val="ＭＳ ゴシック"/>
      <family val="2"/>
      <charset val="128"/>
    </font>
    <font>
      <b/>
      <sz val="12"/>
      <color rgb="FFFF0000"/>
      <name val="HGSｺﾞｼｯｸM"/>
      <family val="3"/>
      <charset val="128"/>
    </font>
    <font>
      <sz val="10"/>
      <color theme="1"/>
      <name val="ＭＳ 明朝"/>
      <family val="1"/>
      <charset val="128"/>
    </font>
    <font>
      <sz val="6"/>
      <name val="ＭＳ ゴシック"/>
      <family val="2"/>
      <charset val="128"/>
    </font>
    <font>
      <sz val="10"/>
      <color theme="1"/>
      <name val="Arial"/>
      <family val="2"/>
    </font>
    <font>
      <b/>
      <sz val="9"/>
      <color rgb="FFFF0000"/>
      <name val="ＭＳ ゴシック"/>
      <family val="3"/>
      <charset val="128"/>
    </font>
    <font>
      <sz val="6"/>
      <color theme="1"/>
      <name val="ＭＳ 明朝"/>
      <family val="1"/>
      <charset val="128"/>
    </font>
    <font>
      <b/>
      <sz val="14"/>
      <color theme="1"/>
      <name val="ＭＳ ゴシック"/>
      <family val="3"/>
      <charset val="128"/>
    </font>
    <font>
      <b/>
      <sz val="6"/>
      <color theme="7"/>
      <name val="ＭＳ ゴシック"/>
      <family val="3"/>
      <charset val="128"/>
    </font>
    <font>
      <b/>
      <u/>
      <sz val="6"/>
      <color theme="1"/>
      <name val="ＭＳ ゴシック"/>
      <family val="3"/>
      <charset val="128"/>
    </font>
    <font>
      <b/>
      <sz val="9"/>
      <color rgb="FFFF0000"/>
      <name val="ＭＳ 明朝"/>
      <family val="1"/>
      <charset val="128"/>
    </font>
    <font>
      <b/>
      <sz val="11"/>
      <color rgb="FFFF0000"/>
      <name val="ＭＳ ゴシック"/>
      <family val="3"/>
      <charset val="128"/>
    </font>
    <font>
      <sz val="10.5"/>
      <name val="HGSｺﾞｼｯｸM"/>
      <family val="3"/>
      <charset val="128"/>
    </font>
    <font>
      <sz val="12"/>
      <color theme="1"/>
      <name val="ＭＳ 明朝"/>
      <family val="1"/>
      <charset val="128"/>
    </font>
    <font>
      <b/>
      <sz val="12"/>
      <name val="ＭＳ ゴシック"/>
      <family val="3"/>
      <charset val="128"/>
    </font>
    <font>
      <sz val="12"/>
      <color rgb="FFFF0000"/>
      <name val="ＭＳ ゴシック"/>
      <family val="3"/>
      <charset val="128"/>
    </font>
    <font>
      <b/>
      <sz val="8"/>
      <color rgb="FFFF0000"/>
      <name val="ＭＳ ゴシック"/>
      <family val="3"/>
      <charset val="128"/>
    </font>
    <font>
      <b/>
      <sz val="12"/>
      <color theme="1"/>
      <name val="ＭＳ ゴシック"/>
      <family val="3"/>
      <charset val="128"/>
    </font>
    <font>
      <sz val="16"/>
      <color theme="1"/>
      <name val="ＭＳ 明朝"/>
      <family val="1"/>
      <charset val="128"/>
    </font>
    <font>
      <sz val="8"/>
      <color theme="1"/>
      <name val="ＭＳ 明朝"/>
      <family val="1"/>
      <charset val="128"/>
    </font>
    <font>
      <sz val="9"/>
      <color theme="1"/>
      <name val="ＭＳ 明朝"/>
      <family val="1"/>
      <charset val="128"/>
    </font>
    <font>
      <b/>
      <u/>
      <sz val="9"/>
      <color theme="1"/>
      <name val="ＭＳ ゴシック"/>
      <family val="3"/>
      <charset val="128"/>
    </font>
    <font>
      <sz val="6"/>
      <name val="ＭＳ 明朝"/>
      <family val="1"/>
      <charset val="128"/>
    </font>
    <font>
      <b/>
      <sz val="11"/>
      <name val="ＭＳ Ｐゴシック"/>
      <family val="3"/>
      <charset val="128"/>
    </font>
    <font>
      <sz val="11"/>
      <color theme="1"/>
      <name val="HGSｺﾞｼｯｸE"/>
      <family val="3"/>
      <charset val="128"/>
    </font>
    <font>
      <sz val="11"/>
      <name val="HGSｺﾞｼｯｸE"/>
      <family val="3"/>
      <charset val="128"/>
    </font>
    <font>
      <u/>
      <sz val="11"/>
      <color theme="1"/>
      <name val="HGSｺﾞｼｯｸM"/>
      <family val="3"/>
      <charset val="128"/>
    </font>
    <font>
      <sz val="9"/>
      <color theme="1"/>
      <name val="HGSｺﾞｼｯｸM"/>
      <family val="3"/>
      <charset val="128"/>
    </font>
    <font>
      <strike/>
      <sz val="11"/>
      <color theme="1"/>
      <name val="HGSｺﾞｼｯｸM"/>
      <family val="3"/>
      <charset val="128"/>
    </font>
    <font>
      <u/>
      <sz val="9"/>
      <color theme="1"/>
      <name val="HGSｺﾞｼｯｸM"/>
      <family val="3"/>
      <charset val="128"/>
    </font>
    <font>
      <u/>
      <sz val="11"/>
      <color theme="1"/>
      <name val="HGSｺﾞｼｯｸM"/>
      <family val="1"/>
      <charset val="128"/>
    </font>
    <font>
      <u/>
      <sz val="11"/>
      <color theme="1"/>
      <name val="ＭＳ 明朝"/>
      <family val="1"/>
      <charset val="128"/>
    </font>
    <font>
      <sz val="8"/>
      <color theme="1"/>
      <name val="HGSｺﾞｼｯｸM"/>
      <family val="3"/>
      <charset val="128"/>
    </font>
    <font>
      <b/>
      <sz val="14"/>
      <color theme="1"/>
      <name val="HGPｺﾞｼｯｸM"/>
      <family val="3"/>
      <charset val="128"/>
    </font>
    <font>
      <b/>
      <sz val="12"/>
      <color theme="1"/>
      <name val="HGPｺﾞｼｯｸM"/>
      <family val="3"/>
      <charset val="128"/>
    </font>
    <font>
      <sz val="10"/>
      <color theme="1"/>
      <name val="HGPｺﾞｼｯｸM"/>
      <family val="3"/>
      <charset val="128"/>
    </font>
    <font>
      <sz val="9"/>
      <color theme="1"/>
      <name val="HGPｺﾞｼｯｸM"/>
      <family val="3"/>
      <charset val="128"/>
    </font>
    <font>
      <b/>
      <sz val="11"/>
      <color theme="1"/>
      <name val="HGPｺﾞｼｯｸM"/>
      <family val="3"/>
      <charset val="128"/>
    </font>
    <font>
      <sz val="8.5"/>
      <color theme="1"/>
      <name val="HGPｺﾞｼｯｸM"/>
      <family val="3"/>
      <charset val="128"/>
    </font>
    <font>
      <b/>
      <u/>
      <sz val="10"/>
      <color theme="1"/>
      <name val="HGPｺﾞｼｯｸM"/>
      <family val="3"/>
      <charset val="128"/>
    </font>
    <font>
      <b/>
      <sz val="10"/>
      <color theme="1"/>
      <name val="HGPｺﾞｼｯｸM"/>
      <family val="3"/>
      <charset val="128"/>
    </font>
    <font>
      <u/>
      <sz val="9"/>
      <color theme="1"/>
      <name val="HGPｺﾞｼｯｸM"/>
      <family val="3"/>
      <charset val="128"/>
    </font>
    <font>
      <sz val="12"/>
      <color theme="1"/>
      <name val="Microsoft YaHei"/>
      <family val="3"/>
      <charset val="134"/>
    </font>
    <font>
      <sz val="14"/>
      <color theme="1"/>
      <name val="HGｺﾞｼｯｸM"/>
      <family val="3"/>
      <charset val="128"/>
    </font>
    <font>
      <sz val="11"/>
      <name val="ＭＳ Ｐゴシック"/>
      <family val="3"/>
    </font>
    <font>
      <sz val="6"/>
      <name val="ＭＳ Ｐゴシック"/>
      <family val="3"/>
      <scheme val="minor"/>
    </font>
    <font>
      <b/>
      <sz val="16"/>
      <color theme="1"/>
      <name val="ＭＳ ゴシック"/>
      <family val="3"/>
      <charset val="128"/>
    </font>
    <font>
      <b/>
      <sz val="10"/>
      <color rgb="FFFF0000"/>
      <name val="ＭＳ ゴシック"/>
      <family val="3"/>
      <charset val="128"/>
    </font>
    <font>
      <b/>
      <sz val="18"/>
      <color indexed="56"/>
      <name val="ＭＳ Ｐゴシック"/>
      <family val="3"/>
    </font>
    <font>
      <sz val="11"/>
      <color theme="1"/>
      <name val="ＭＳ Ｐゴシック"/>
      <family val="3"/>
      <scheme val="minor"/>
    </font>
    <font>
      <sz val="8"/>
      <name val="ＭＳ ゴシック"/>
      <family val="3"/>
      <charset val="128"/>
    </font>
    <font>
      <sz val="11"/>
      <color rgb="FFFF0000"/>
      <name val="ＭＳ ゴシック"/>
      <family val="3"/>
      <charset val="128"/>
    </font>
    <font>
      <strike/>
      <sz val="11"/>
      <color rgb="FFFF0000"/>
      <name val="HGSｺﾞｼｯｸM"/>
      <family val="3"/>
      <charset val="128"/>
    </font>
    <font>
      <strike/>
      <sz val="12"/>
      <color rgb="FFFF0000"/>
      <name val="HGSｺﾞｼｯｸM"/>
      <family val="3"/>
      <charset val="128"/>
    </font>
    <font>
      <sz val="14"/>
      <name val="HGSｺﾞｼｯｸM"/>
      <family val="3"/>
      <charset val="128"/>
    </font>
    <font>
      <sz val="8"/>
      <name val="HGSｺﾞｼｯｸM"/>
      <family val="3"/>
      <charset val="128"/>
    </font>
    <font>
      <sz val="12"/>
      <color theme="1"/>
      <name val="HGSｺﾞｼｯｸM"/>
      <family val="1"/>
      <charset val="128"/>
    </font>
    <font>
      <b/>
      <sz val="16"/>
      <color theme="1"/>
      <name val="HGSｺﾞｼｯｸM"/>
      <family val="3"/>
      <charset val="128"/>
    </font>
    <font>
      <sz val="12"/>
      <color rgb="FFFF0000"/>
      <name val="HGSｺﾞｼｯｸM"/>
      <family val="3"/>
      <charset val="128"/>
    </font>
    <font>
      <sz val="8"/>
      <color rgb="FFFF0000"/>
      <name val="HGSｺﾞｼｯｸM"/>
      <family val="3"/>
      <charset val="12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CC"/>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rgb="FFFFFF00"/>
        <bgColor indexed="64"/>
      </patternFill>
    </fill>
    <fill>
      <patternFill patternType="solid">
        <fgColor rgb="FF92D050"/>
        <bgColor indexed="64"/>
      </patternFill>
    </fill>
  </fills>
  <borders count="27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double">
        <color indexed="64"/>
      </left>
      <right/>
      <top style="thin">
        <color indexed="64"/>
      </top>
      <bottom/>
      <diagonal/>
    </border>
    <border>
      <left/>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bottom/>
      <diagonal/>
    </border>
    <border>
      <left style="medium">
        <color indexed="64"/>
      </left>
      <right/>
      <top/>
      <bottom/>
      <diagonal/>
    </border>
    <border>
      <left style="medium">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double">
        <color indexed="64"/>
      </left>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medium">
        <color indexed="64"/>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right/>
      <top style="thin">
        <color indexed="8"/>
      </top>
      <bottom style="thin">
        <color indexed="8"/>
      </bottom>
      <diagonal/>
    </border>
    <border>
      <left/>
      <right style="dotted">
        <color indexed="8"/>
      </right>
      <top style="thin">
        <color indexed="8"/>
      </top>
      <bottom style="thin">
        <color indexed="8"/>
      </bottom>
      <diagonal/>
    </border>
    <border>
      <left style="dotted">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double">
        <color indexed="8"/>
      </bottom>
      <diagonal/>
    </border>
    <border>
      <left/>
      <right/>
      <top style="thin">
        <color indexed="8"/>
      </top>
      <bottom/>
      <diagonal/>
    </border>
    <border>
      <left style="dotted">
        <color indexed="8"/>
      </left>
      <right style="thin">
        <color indexed="8"/>
      </right>
      <top style="thin">
        <color indexed="8"/>
      </top>
      <bottom/>
      <diagonal/>
    </border>
    <border>
      <left style="thin">
        <color indexed="8"/>
      </left>
      <right style="thin">
        <color indexed="8"/>
      </right>
      <top style="double">
        <color indexed="8"/>
      </top>
      <bottom style="thin">
        <color indexed="8"/>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style="dotted">
        <color indexed="8"/>
      </left>
      <right style="thin">
        <color indexed="8"/>
      </right>
      <top style="double">
        <color indexed="8"/>
      </top>
      <bottom style="thin">
        <color indexed="8"/>
      </bottom>
      <diagonal/>
    </border>
    <border>
      <left/>
      <right style="thin">
        <color indexed="8"/>
      </right>
      <top style="thin">
        <color indexed="8"/>
      </top>
      <bottom style="thin">
        <color indexed="8"/>
      </bottom>
      <diagonal/>
    </border>
    <border>
      <left/>
      <right/>
      <top style="thin">
        <color indexed="8"/>
      </top>
      <bottom style="double">
        <color indexed="8"/>
      </bottom>
      <diagonal/>
    </border>
    <border>
      <left/>
      <right style="dotted">
        <color indexed="8"/>
      </right>
      <top style="thin">
        <color indexed="8"/>
      </top>
      <bottom style="double">
        <color indexed="8"/>
      </bottom>
      <diagonal/>
    </border>
    <border>
      <left style="thin">
        <color indexed="64"/>
      </left>
      <right/>
      <top/>
      <bottom style="dotted">
        <color indexed="64"/>
      </bottom>
      <diagonal/>
    </border>
    <border>
      <left/>
      <right/>
      <top/>
      <bottom style="dotted">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style="double">
        <color indexed="64"/>
      </left>
      <right style="thin">
        <color indexed="64"/>
      </right>
      <top/>
      <bottom style="thin">
        <color indexed="64"/>
      </bottom>
      <diagonal/>
    </border>
    <border>
      <left/>
      <right style="double">
        <color indexed="64"/>
      </right>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double">
        <color indexed="64"/>
      </right>
      <top/>
      <bottom style="double">
        <color indexed="64"/>
      </bottom>
      <diagonal/>
    </border>
    <border>
      <left/>
      <right style="double">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double">
        <color indexed="64"/>
      </left>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diagonalDown="1">
      <left style="thin">
        <color indexed="64"/>
      </left>
      <right/>
      <top style="thin">
        <color indexed="64"/>
      </top>
      <bottom/>
      <diagonal style="thin">
        <color indexed="64"/>
      </diagonal>
    </border>
    <border diagonalDown="1">
      <left/>
      <right style="medium">
        <color indexed="64"/>
      </right>
      <top style="thin">
        <color indexed="64"/>
      </top>
      <bottom/>
      <diagonal style="thin">
        <color indexed="64"/>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double">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dashed">
        <color indexed="64"/>
      </bottom>
      <diagonal/>
    </border>
    <border>
      <left style="double">
        <color indexed="64"/>
      </left>
      <right style="thin">
        <color indexed="64"/>
      </right>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dotted">
        <color indexed="64"/>
      </bottom>
      <diagonal/>
    </border>
    <border>
      <left style="double">
        <color indexed="64"/>
      </left>
      <right/>
      <top/>
      <bottom/>
      <diagonal/>
    </border>
    <border>
      <left style="thin">
        <color indexed="64"/>
      </left>
      <right/>
      <top style="thin">
        <color indexed="64"/>
      </top>
      <bottom style="dotted">
        <color indexed="64"/>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indexed="64"/>
      </left>
      <right/>
      <top style="dotted">
        <color indexed="64"/>
      </top>
      <bottom style="thin">
        <color indexed="64"/>
      </bottom>
      <diagonal/>
    </border>
    <border>
      <left/>
      <right/>
      <top style="dotted">
        <color auto="1"/>
      </top>
      <bottom style="thin">
        <color auto="1"/>
      </bottom>
      <diagonal/>
    </border>
    <border>
      <left/>
      <right style="thin">
        <color auto="1"/>
      </right>
      <top style="dotted">
        <color auto="1"/>
      </top>
      <bottom style="thin">
        <color auto="1"/>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bottom/>
      <diagonal/>
    </border>
    <border>
      <left style="dotted">
        <color indexed="8"/>
      </left>
      <right style="medium">
        <color indexed="64"/>
      </right>
      <top style="thin">
        <color indexed="8"/>
      </top>
      <bottom style="thin">
        <color indexed="8"/>
      </bottom>
      <diagonal/>
    </border>
    <border>
      <left style="dotted">
        <color indexed="8"/>
      </left>
      <right style="medium">
        <color indexed="64"/>
      </right>
      <top style="thin">
        <color indexed="8"/>
      </top>
      <bottom/>
      <diagonal/>
    </border>
    <border>
      <left style="medium">
        <color indexed="64"/>
      </left>
      <right style="thin">
        <color indexed="8"/>
      </right>
      <top style="double">
        <color indexed="8"/>
      </top>
      <bottom style="thin">
        <color indexed="8"/>
      </bottom>
      <diagonal/>
    </border>
    <border>
      <left style="dotted">
        <color indexed="8"/>
      </left>
      <right style="medium">
        <color indexed="64"/>
      </right>
      <top style="double">
        <color indexed="8"/>
      </top>
      <bottom style="thin">
        <color indexed="8"/>
      </bottom>
      <diagonal/>
    </border>
    <border>
      <left style="medium">
        <color indexed="64"/>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style="thin">
        <color indexed="8"/>
      </top>
      <bottom/>
      <diagonal/>
    </border>
    <border>
      <left style="medium">
        <color indexed="64"/>
      </left>
      <right style="thin">
        <color indexed="8"/>
      </right>
      <top style="double">
        <color indexed="8"/>
      </top>
      <bottom style="medium">
        <color indexed="64"/>
      </bottom>
      <diagonal/>
    </border>
    <border>
      <left style="thin">
        <color indexed="8"/>
      </left>
      <right style="thin">
        <color indexed="8"/>
      </right>
      <top style="double">
        <color indexed="8"/>
      </top>
      <bottom style="medium">
        <color indexed="64"/>
      </bottom>
      <diagonal/>
    </border>
    <border>
      <left style="thin">
        <color indexed="8"/>
      </left>
      <right/>
      <top style="double">
        <color indexed="8"/>
      </top>
      <bottom style="medium">
        <color indexed="64"/>
      </bottom>
      <diagonal/>
    </border>
    <border>
      <left/>
      <right/>
      <top style="double">
        <color indexed="8"/>
      </top>
      <bottom style="medium">
        <color indexed="64"/>
      </bottom>
      <diagonal/>
    </border>
    <border>
      <left/>
      <right style="dotted">
        <color indexed="8"/>
      </right>
      <top style="double">
        <color indexed="8"/>
      </top>
      <bottom style="medium">
        <color indexed="64"/>
      </bottom>
      <diagonal/>
    </border>
    <border>
      <left style="dotted">
        <color indexed="8"/>
      </left>
      <right style="thin">
        <color indexed="8"/>
      </right>
      <top style="double">
        <color indexed="8"/>
      </top>
      <bottom style="medium">
        <color indexed="64"/>
      </bottom>
      <diagonal/>
    </border>
    <border>
      <left style="dotted">
        <color indexed="8"/>
      </left>
      <right style="medium">
        <color indexed="64"/>
      </right>
      <top style="double">
        <color indexed="8"/>
      </top>
      <bottom style="medium">
        <color indexed="64"/>
      </bottom>
      <diagonal/>
    </border>
    <border>
      <left/>
      <right style="thin">
        <color indexed="8"/>
      </right>
      <top style="medium">
        <color indexed="64"/>
      </top>
      <bottom/>
      <diagonal/>
    </border>
    <border>
      <left style="thin">
        <color indexed="8"/>
      </left>
      <right/>
      <top style="medium">
        <color indexed="64"/>
      </top>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right style="medium">
        <color indexed="64"/>
      </right>
      <top style="thin">
        <color indexed="8"/>
      </top>
      <bottom/>
      <diagonal/>
    </border>
    <border>
      <left style="thin">
        <color rgb="FFFFFF00"/>
      </left>
      <right/>
      <top/>
      <bottom/>
      <diagonal/>
    </border>
    <border>
      <left/>
      <right/>
      <top style="thin">
        <color rgb="FFFFFF00"/>
      </top>
      <bottom/>
      <diagonal/>
    </border>
    <border>
      <left/>
      <right style="thin">
        <color rgb="FFFFFF00"/>
      </right>
      <top/>
      <bottom/>
      <diagonal/>
    </border>
    <border>
      <left style="thin">
        <color rgb="FFFFFF00"/>
      </left>
      <right/>
      <top/>
      <bottom style="thin">
        <color rgb="FFFFFF00"/>
      </bottom>
      <diagonal/>
    </border>
    <border>
      <left/>
      <right/>
      <top/>
      <bottom style="thin">
        <color rgb="FFFFFF00"/>
      </bottom>
      <diagonal/>
    </border>
    <border>
      <left/>
      <right style="thin">
        <color rgb="FFFFFF00"/>
      </right>
      <top/>
      <bottom style="thin">
        <color rgb="FFFFFF00"/>
      </bottom>
      <diagonal/>
    </border>
    <border>
      <left style="medium">
        <color indexed="64"/>
      </left>
      <right style="thin">
        <color indexed="64"/>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style="thin">
        <color indexed="64"/>
      </left>
      <right style="thin">
        <color indexed="64"/>
      </right>
      <top style="medium">
        <color indexed="64"/>
      </top>
      <bottom/>
      <diagonal style="thin">
        <color indexed="64"/>
      </diagonal>
    </border>
    <border diagonalUp="1">
      <left style="thin">
        <color indexed="64"/>
      </left>
      <right style="medium">
        <color indexed="64"/>
      </right>
      <top style="medium">
        <color indexed="64"/>
      </top>
      <bottom/>
      <diagonal style="thin">
        <color indexed="64"/>
      </diagonal>
    </border>
    <border diagonalDown="1">
      <left/>
      <right/>
      <top style="thin">
        <color indexed="64"/>
      </top>
      <bottom/>
      <diagonal style="thin">
        <color indexed="64"/>
      </diagonal>
    </border>
    <border>
      <left/>
      <right style="medium">
        <color indexed="64"/>
      </right>
      <top style="hair">
        <color indexed="64"/>
      </top>
      <bottom style="thin">
        <color auto="1"/>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hair">
        <color indexed="64"/>
      </top>
      <bottom style="medium">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style="hair">
        <color indexed="64"/>
      </bottom>
      <diagonal/>
    </border>
    <border>
      <left style="medium">
        <color rgb="FFFF0000"/>
      </left>
      <right style="medium">
        <color rgb="FFFF0000"/>
      </right>
      <top style="hair">
        <color indexed="64"/>
      </top>
      <bottom style="hair">
        <color indexed="64"/>
      </bottom>
      <diagonal/>
    </border>
    <border>
      <left style="medium">
        <color rgb="FFFF0000"/>
      </left>
      <right style="medium">
        <color rgb="FFFF0000"/>
      </right>
      <top style="hair">
        <color indexed="64"/>
      </top>
      <bottom style="medium">
        <color rgb="FFFF0000"/>
      </bottom>
      <diagonal/>
    </border>
  </borders>
  <cellStyleXfs count="72">
    <xf numFmtId="0" fontId="0" fillId="0" borderId="0"/>
    <xf numFmtId="0" fontId="18" fillId="2" borderId="0" applyNumberFormat="0" applyBorder="0" applyAlignment="0" applyProtection="0">
      <alignment vertical="center"/>
    </xf>
    <xf numFmtId="0" fontId="18" fillId="3" borderId="0" applyNumberFormat="0" applyBorder="0" applyAlignment="0" applyProtection="0">
      <alignment vertical="center"/>
    </xf>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5"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19" fillId="19" borderId="0" applyNumberFormat="0" applyBorder="0" applyAlignment="0" applyProtection="0">
      <alignment vertical="center"/>
    </xf>
    <xf numFmtId="0" fontId="20" fillId="0" borderId="0" applyNumberFormat="0" applyFill="0" applyBorder="0" applyAlignment="0" applyProtection="0">
      <alignment vertical="center"/>
    </xf>
    <xf numFmtId="0" fontId="21" fillId="20" borderId="1" applyNumberFormat="0" applyAlignment="0" applyProtection="0">
      <alignment vertical="center"/>
    </xf>
    <xf numFmtId="0" fontId="22" fillId="21" borderId="0" applyNumberFormat="0" applyBorder="0" applyAlignment="0" applyProtection="0">
      <alignment vertical="center"/>
    </xf>
    <xf numFmtId="0" fontId="4" fillId="22" borderId="2" applyNumberFormat="0" applyFont="0" applyAlignment="0" applyProtection="0">
      <alignment vertical="center"/>
    </xf>
    <xf numFmtId="0" fontId="23" fillId="0" borderId="3" applyNumberFormat="0" applyFill="0" applyAlignment="0" applyProtection="0">
      <alignment vertical="center"/>
    </xf>
    <xf numFmtId="0" fontId="24" fillId="3" borderId="0" applyNumberFormat="0" applyBorder="0" applyAlignment="0" applyProtection="0">
      <alignment vertical="center"/>
    </xf>
    <xf numFmtId="0" fontId="25" fillId="23" borderId="4" applyNumberFormat="0" applyAlignment="0" applyProtection="0">
      <alignment vertical="center"/>
    </xf>
    <xf numFmtId="0" fontId="26" fillId="0" borderId="0" applyNumberFormat="0" applyFill="0" applyBorder="0" applyAlignment="0" applyProtection="0">
      <alignment vertical="center"/>
    </xf>
    <xf numFmtId="38" fontId="35" fillId="0" borderId="0" applyFont="0" applyFill="0" applyBorder="0" applyAlignment="0" applyProtection="0">
      <alignment vertical="center"/>
    </xf>
    <xf numFmtId="0" fontId="27" fillId="0" borderId="5"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0" borderId="8" applyNumberFormat="0" applyFill="0" applyAlignment="0" applyProtection="0">
      <alignment vertical="center"/>
    </xf>
    <xf numFmtId="0" fontId="31" fillId="23" borderId="9" applyNumberFormat="0" applyAlignment="0" applyProtection="0">
      <alignment vertical="center"/>
    </xf>
    <xf numFmtId="0" fontId="32" fillId="0" borderId="0" applyNumberFormat="0" applyFill="0" applyBorder="0" applyAlignment="0" applyProtection="0">
      <alignment vertical="center"/>
    </xf>
    <xf numFmtId="0" fontId="33" fillId="7" borderId="4" applyNumberFormat="0" applyAlignment="0" applyProtection="0">
      <alignment vertical="center"/>
    </xf>
    <xf numFmtId="0" fontId="4" fillId="0" borderId="0"/>
    <xf numFmtId="0" fontId="4" fillId="0" borderId="0">
      <alignment vertical="center"/>
    </xf>
    <xf numFmtId="0" fontId="3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34" fillId="4" borderId="0" applyNumberFormat="0" applyBorder="0" applyAlignment="0" applyProtection="0">
      <alignment vertical="center"/>
    </xf>
    <xf numFmtId="0" fontId="4" fillId="0" borderId="0"/>
    <xf numFmtId="0" fontId="35" fillId="0" borderId="0">
      <alignment vertical="center"/>
    </xf>
    <xf numFmtId="38" fontId="73" fillId="0" borderId="0" applyFont="0" applyFill="0" applyBorder="0" applyAlignment="0" applyProtection="0"/>
    <xf numFmtId="0" fontId="4" fillId="0" borderId="0">
      <alignment vertical="center"/>
    </xf>
    <xf numFmtId="0" fontId="3" fillId="0" borderId="0">
      <alignment vertical="center"/>
    </xf>
    <xf numFmtId="0" fontId="2" fillId="0" borderId="0">
      <alignment vertical="center"/>
    </xf>
    <xf numFmtId="0" fontId="35" fillId="0" borderId="0">
      <alignment vertical="center"/>
    </xf>
    <xf numFmtId="0" fontId="4" fillId="0" borderId="0"/>
    <xf numFmtId="0" fontId="18" fillId="0" borderId="0">
      <alignment vertical="center"/>
    </xf>
    <xf numFmtId="0" fontId="4" fillId="0" borderId="0">
      <alignment vertical="center"/>
    </xf>
    <xf numFmtId="0" fontId="1" fillId="0" borderId="0">
      <alignment vertical="center"/>
    </xf>
    <xf numFmtId="38" fontId="73" fillId="0" borderId="0" applyFont="0" applyFill="0" applyBorder="0" applyAlignment="0" applyProtection="0"/>
    <xf numFmtId="0" fontId="4" fillId="0" borderId="0">
      <alignment vertical="center"/>
    </xf>
    <xf numFmtId="0" fontId="132" fillId="0" borderId="0">
      <alignment vertical="center"/>
    </xf>
    <xf numFmtId="0" fontId="4" fillId="0" borderId="0"/>
    <xf numFmtId="38" fontId="4" fillId="0" borderId="0" applyFont="0" applyFill="0" applyBorder="0" applyAlignment="0" applyProtection="0">
      <alignment vertical="center"/>
    </xf>
    <xf numFmtId="0" fontId="4" fillId="0" borderId="0">
      <alignment vertical="center"/>
    </xf>
    <xf numFmtId="0" fontId="1" fillId="0" borderId="0">
      <alignment vertical="center"/>
    </xf>
    <xf numFmtId="0" fontId="176" fillId="0" borderId="0">
      <alignment vertical="center"/>
    </xf>
    <xf numFmtId="0" fontId="176" fillId="0" borderId="0"/>
    <xf numFmtId="0" fontId="181" fillId="0" borderId="0">
      <alignment vertical="center"/>
    </xf>
  </cellStyleXfs>
  <cellXfs count="3244">
    <xf numFmtId="0" fontId="0" fillId="0" borderId="0" xfId="0"/>
    <xf numFmtId="0" fontId="4" fillId="0" borderId="0" xfId="43">
      <alignment vertical="center"/>
    </xf>
    <xf numFmtId="0" fontId="9" fillId="0" borderId="0" xfId="43" applyFont="1">
      <alignment vertical="center"/>
    </xf>
    <xf numFmtId="0" fontId="14" fillId="0" borderId="0" xfId="43" applyFont="1">
      <alignment vertical="center"/>
    </xf>
    <xf numFmtId="0" fontId="53" fillId="0" borderId="0" xfId="43" applyFont="1">
      <alignment vertical="center"/>
    </xf>
    <xf numFmtId="0" fontId="58" fillId="0" borderId="0" xfId="44" applyFont="1">
      <alignment vertical="center"/>
    </xf>
    <xf numFmtId="0" fontId="42" fillId="0" borderId="0" xfId="44" applyFont="1">
      <alignment vertical="center"/>
    </xf>
    <xf numFmtId="0" fontId="58" fillId="0" borderId="0" xfId="44" applyFont="1" applyAlignment="1">
      <alignment horizontal="center" vertical="center"/>
    </xf>
    <xf numFmtId="0" fontId="42" fillId="0" borderId="10" xfId="44" applyFont="1" applyBorder="1" applyAlignment="1">
      <alignment horizontal="left" vertical="center"/>
    </xf>
    <xf numFmtId="0" fontId="42" fillId="0" borderId="17" xfId="44" applyFont="1" applyBorder="1" applyAlignment="1">
      <alignment horizontal="left" vertical="center" indent="1"/>
    </xf>
    <xf numFmtId="0" fontId="42" fillId="0" borderId="19" xfId="44" applyFont="1" applyBorder="1" applyAlignment="1">
      <alignment horizontal="left" vertical="center" indent="1"/>
    </xf>
    <xf numFmtId="0" fontId="42" fillId="0" borderId="19" xfId="44" applyFont="1" applyBorder="1">
      <alignment vertical="center"/>
    </xf>
    <xf numFmtId="0" fontId="53" fillId="0" borderId="0" xfId="43" applyFont="1" applyAlignment="1">
      <alignment horizontal="center" vertical="center"/>
    </xf>
    <xf numFmtId="0" fontId="62" fillId="0" borderId="0" xfId="52" applyFont="1" applyAlignment="1">
      <alignment horizontal="left" vertical="center"/>
    </xf>
    <xf numFmtId="0" fontId="62" fillId="0" borderId="15" xfId="52" applyFont="1" applyBorder="1" applyAlignment="1">
      <alignment horizontal="left" vertical="center"/>
    </xf>
    <xf numFmtId="0" fontId="74" fillId="0" borderId="0" xfId="43" applyFont="1">
      <alignment vertical="center"/>
    </xf>
    <xf numFmtId="0" fontId="78" fillId="0" borderId="0" xfId="43" applyFont="1" applyAlignment="1">
      <alignment horizontal="center" vertical="center"/>
    </xf>
    <xf numFmtId="0" fontId="9" fillId="0" borderId="0" xfId="43" applyFont="1" applyAlignment="1">
      <alignment horizontal="left" vertical="center"/>
    </xf>
    <xf numFmtId="0" fontId="42" fillId="0" borderId="0" xfId="44" applyFont="1" applyAlignment="1">
      <alignment horizontal="left" vertical="center"/>
    </xf>
    <xf numFmtId="0" fontId="38" fillId="0" borderId="0" xfId="44" applyFont="1">
      <alignment vertical="center"/>
    </xf>
    <xf numFmtId="0" fontId="35" fillId="0" borderId="0" xfId="57">
      <alignment vertical="center"/>
    </xf>
    <xf numFmtId="0" fontId="35" fillId="0" borderId="0" xfId="57" applyAlignment="1">
      <alignment horizontal="right" vertical="center"/>
    </xf>
    <xf numFmtId="0" fontId="35" fillId="0" borderId="0" xfId="57" applyAlignment="1">
      <alignment horizontal="center" vertical="center"/>
    </xf>
    <xf numFmtId="0" fontId="35" fillId="0" borderId="21" xfId="57" applyBorder="1">
      <alignment vertical="center"/>
    </xf>
    <xf numFmtId="0" fontId="35" fillId="0" borderId="15" xfId="57" applyBorder="1">
      <alignment vertical="center"/>
    </xf>
    <xf numFmtId="0" fontId="35" fillId="0" borderId="16" xfId="57" applyBorder="1">
      <alignment vertical="center"/>
    </xf>
    <xf numFmtId="0" fontId="35" fillId="0" borderId="20" xfId="57" applyBorder="1">
      <alignment vertical="center"/>
    </xf>
    <xf numFmtId="0" fontId="45" fillId="0" borderId="0" xfId="57" applyFont="1">
      <alignment vertical="center"/>
    </xf>
    <xf numFmtId="0" fontId="45" fillId="0" borderId="17" xfId="57" applyFont="1" applyBorder="1">
      <alignment vertical="center"/>
    </xf>
    <xf numFmtId="56" fontId="45" fillId="0" borderId="12" xfId="57" applyNumberFormat="1" applyFont="1" applyBorder="1" applyAlignment="1">
      <alignment horizontal="center" vertical="center"/>
    </xf>
    <xf numFmtId="0" fontId="18" fillId="0" borderId="0" xfId="43" applyFont="1">
      <alignment vertical="center"/>
    </xf>
    <xf numFmtId="0" fontId="18" fillId="0" borderId="0" xfId="43" applyFont="1" applyAlignment="1">
      <alignment horizontal="right" vertical="center"/>
    </xf>
    <xf numFmtId="180" fontId="18" fillId="0" borderId="64" xfId="43" applyNumberFormat="1" applyFont="1" applyBorder="1" applyAlignment="1">
      <alignment horizontal="center" vertical="center"/>
    </xf>
    <xf numFmtId="180" fontId="18" fillId="0" borderId="12" xfId="43" applyNumberFormat="1" applyFont="1" applyBorder="1" applyAlignment="1">
      <alignment horizontal="center" vertical="center"/>
    </xf>
    <xf numFmtId="0" fontId="18" fillId="0" borderId="38" xfId="43" applyFont="1" applyBorder="1">
      <alignment vertical="center"/>
    </xf>
    <xf numFmtId="0" fontId="18" fillId="0" borderId="40" xfId="43" applyFont="1" applyBorder="1">
      <alignment vertical="center"/>
    </xf>
    <xf numFmtId="0" fontId="30" fillId="0" borderId="0" xfId="43" applyFont="1">
      <alignment vertical="center"/>
    </xf>
    <xf numFmtId="0" fontId="35" fillId="0" borderId="0" xfId="44">
      <alignment vertical="center"/>
    </xf>
    <xf numFmtId="0" fontId="17" fillId="0" borderId="0" xfId="48" applyFont="1">
      <alignment vertical="center"/>
    </xf>
    <xf numFmtId="0" fontId="17" fillId="0" borderId="0" xfId="48" applyFont="1" applyAlignment="1">
      <alignment vertical="center" textRotation="255" shrinkToFit="1"/>
    </xf>
    <xf numFmtId="0" fontId="11" fillId="0" borderId="0" xfId="48" applyFont="1" applyAlignment="1">
      <alignment horizontal="center" vertical="center"/>
    </xf>
    <xf numFmtId="0" fontId="17" fillId="0" borderId="30" xfId="48" applyFont="1" applyBorder="1">
      <alignment vertical="center"/>
    </xf>
    <xf numFmtId="0" fontId="17" fillId="0" borderId="68" xfId="48" applyFont="1" applyBorder="1">
      <alignment vertical="center"/>
    </xf>
    <xf numFmtId="180" fontId="89" fillId="0" borderId="64" xfId="43" applyNumberFormat="1" applyFont="1" applyBorder="1" applyAlignment="1">
      <alignment horizontal="center" vertical="center"/>
    </xf>
    <xf numFmtId="180" fontId="89" fillId="0" borderId="12" xfId="43" applyNumberFormat="1" applyFont="1" applyBorder="1" applyAlignment="1">
      <alignment horizontal="center" vertical="center"/>
    </xf>
    <xf numFmtId="10" fontId="88" fillId="0" borderId="13" xfId="43" applyNumberFormat="1" applyFont="1" applyBorder="1" applyAlignment="1">
      <alignment horizontal="center" vertical="center"/>
    </xf>
    <xf numFmtId="0" fontId="88" fillId="0" borderId="86" xfId="43" applyFont="1" applyBorder="1" applyAlignment="1">
      <alignment horizontal="center" vertical="center"/>
    </xf>
    <xf numFmtId="0" fontId="89" fillId="0" borderId="108" xfId="43" applyFont="1" applyBorder="1" applyAlignment="1">
      <alignment horizontal="center" vertical="center"/>
    </xf>
    <xf numFmtId="0" fontId="90" fillId="0" borderId="106" xfId="43" applyFont="1" applyBorder="1" applyAlignment="1">
      <alignment horizontal="center" vertical="center"/>
    </xf>
    <xf numFmtId="0" fontId="90" fillId="0" borderId="109" xfId="43" applyFont="1" applyBorder="1" applyAlignment="1">
      <alignment horizontal="center" vertical="center"/>
    </xf>
    <xf numFmtId="0" fontId="89" fillId="0" borderId="38" xfId="43" applyFont="1" applyBorder="1" applyAlignment="1">
      <alignment horizontal="center" vertical="center"/>
    </xf>
    <xf numFmtId="0" fontId="18" fillId="0" borderId="17" xfId="43" applyFont="1" applyBorder="1">
      <alignment vertical="center"/>
    </xf>
    <xf numFmtId="0" fontId="18" fillId="0" borderId="43" xfId="43" applyFont="1" applyBorder="1">
      <alignment vertical="center"/>
    </xf>
    <xf numFmtId="0" fontId="89" fillId="0" borderId="40" xfId="43" applyFont="1" applyBorder="1" applyAlignment="1">
      <alignment horizontal="center" vertical="center"/>
    </xf>
    <xf numFmtId="0" fontId="18" fillId="0" borderId="31" xfId="43" applyFont="1" applyBorder="1">
      <alignment vertical="center"/>
    </xf>
    <xf numFmtId="0" fontId="18" fillId="0" borderId="107" xfId="43" applyFont="1" applyBorder="1">
      <alignment vertical="center"/>
    </xf>
    <xf numFmtId="10" fontId="90" fillId="0" borderId="13" xfId="43" applyNumberFormat="1" applyFont="1" applyBorder="1" applyAlignment="1">
      <alignment horizontal="center" vertical="center"/>
    </xf>
    <xf numFmtId="0" fontId="90" fillId="0" borderId="86" xfId="43" applyFont="1" applyBorder="1" applyAlignment="1">
      <alignment horizontal="center" vertical="center"/>
    </xf>
    <xf numFmtId="0" fontId="18" fillId="0" borderId="108" xfId="43" applyFont="1" applyBorder="1">
      <alignment vertical="center"/>
    </xf>
    <xf numFmtId="0" fontId="90" fillId="0" borderId="17" xfId="43" applyFont="1" applyBorder="1" applyAlignment="1">
      <alignment horizontal="center" vertical="center"/>
    </xf>
    <xf numFmtId="0" fontId="90" fillId="0" borderId="43" xfId="43" applyFont="1" applyBorder="1" applyAlignment="1">
      <alignment horizontal="center" vertical="center"/>
    </xf>
    <xf numFmtId="0" fontId="78" fillId="0" borderId="0" xfId="57" applyFont="1">
      <alignment vertical="center"/>
    </xf>
    <xf numFmtId="0" fontId="80" fillId="0" borderId="0" xfId="57" applyFont="1">
      <alignment vertical="center"/>
    </xf>
    <xf numFmtId="0" fontId="80" fillId="0" borderId="0" xfId="57" applyFont="1" applyAlignment="1">
      <alignment horizontal="right" vertical="center"/>
    </xf>
    <xf numFmtId="0" fontId="78" fillId="0" borderId="0" xfId="57" applyFont="1" applyAlignment="1">
      <alignment horizontal="center" vertical="center"/>
    </xf>
    <xf numFmtId="0" fontId="74" fillId="0" borderId="10" xfId="57" applyFont="1" applyBorder="1">
      <alignment vertical="center"/>
    </xf>
    <xf numFmtId="0" fontId="80" fillId="0" borderId="13" xfId="57" applyFont="1" applyBorder="1">
      <alignment vertical="center"/>
    </xf>
    <xf numFmtId="0" fontId="80" fillId="0" borderId="10" xfId="57" applyFont="1" applyBorder="1" applyAlignment="1">
      <alignment vertical="center" wrapText="1"/>
    </xf>
    <xf numFmtId="0" fontId="74" fillId="0" borderId="10" xfId="57" applyFont="1" applyBorder="1" applyAlignment="1">
      <alignment vertical="center" wrapText="1"/>
    </xf>
    <xf numFmtId="0" fontId="77" fillId="0" borderId="0" xfId="57" applyFont="1">
      <alignment vertical="center"/>
    </xf>
    <xf numFmtId="0" fontId="8" fillId="0" borderId="0" xfId="57" applyFont="1">
      <alignment vertical="center"/>
    </xf>
    <xf numFmtId="0" fontId="76" fillId="0" borderId="0" xfId="57" applyFont="1">
      <alignment vertical="center"/>
    </xf>
    <xf numFmtId="0" fontId="79" fillId="0" borderId="0" xfId="57" applyFont="1">
      <alignment vertical="center"/>
    </xf>
    <xf numFmtId="0" fontId="42" fillId="0" borderId="0" xfId="48" applyFont="1">
      <alignment vertical="center"/>
    </xf>
    <xf numFmtId="0" fontId="94" fillId="0" borderId="0" xfId="48" applyFont="1">
      <alignment vertical="center"/>
    </xf>
    <xf numFmtId="0" fontId="96" fillId="0" borderId="0" xfId="48" applyFont="1">
      <alignment vertical="center"/>
    </xf>
    <xf numFmtId="0" fontId="95" fillId="0" borderId="0" xfId="48" applyFont="1">
      <alignment vertical="center"/>
    </xf>
    <xf numFmtId="0" fontId="80" fillId="0" borderId="0" xfId="48" applyFont="1">
      <alignment vertical="center"/>
    </xf>
    <xf numFmtId="0" fontId="94" fillId="0" borderId="0" xfId="48" applyFont="1" applyAlignment="1">
      <alignment horizontal="distributed" vertical="center" indent="1"/>
    </xf>
    <xf numFmtId="0" fontId="94" fillId="0" borderId="0" xfId="48" applyFont="1" applyAlignment="1">
      <alignment horizontal="center" vertical="center"/>
    </xf>
    <xf numFmtId="0" fontId="94" fillId="0" borderId="0" xfId="48" applyFont="1" applyAlignment="1">
      <alignment horizontal="center" vertical="center" shrinkToFit="1"/>
    </xf>
    <xf numFmtId="0" fontId="98" fillId="0" borderId="0" xfId="48" applyFont="1">
      <alignment vertical="center"/>
    </xf>
    <xf numFmtId="0" fontId="52" fillId="0" borderId="0" xfId="48" applyFont="1">
      <alignment vertical="center"/>
    </xf>
    <xf numFmtId="0" fontId="97" fillId="0" borderId="0" xfId="48" applyFont="1" applyAlignment="1">
      <alignment horizontal="left" vertical="center" wrapText="1"/>
    </xf>
    <xf numFmtId="0" fontId="99" fillId="0" borderId="0" xfId="48" applyFont="1" applyAlignment="1">
      <alignment horizontal="center" vertical="center" shrinkToFit="1"/>
    </xf>
    <xf numFmtId="0" fontId="47" fillId="0" borderId="0" xfId="48" applyFont="1">
      <alignment vertical="center"/>
    </xf>
    <xf numFmtId="0" fontId="96" fillId="0" borderId="68" xfId="48" applyFont="1" applyBorder="1" applyAlignment="1">
      <alignment horizontal="center" vertical="center"/>
    </xf>
    <xf numFmtId="0" fontId="96" fillId="0" borderId="68" xfId="48" applyFont="1" applyBorder="1" applyAlignment="1">
      <alignment horizontal="distributed" vertical="center" indent="1"/>
    </xf>
    <xf numFmtId="0" fontId="96" fillId="0" borderId="0" xfId="48" applyFont="1" applyAlignment="1">
      <alignment horizontal="center" vertical="center"/>
    </xf>
    <xf numFmtId="0" fontId="44" fillId="0" borderId="0" xfId="48" applyFont="1" applyAlignment="1">
      <alignment horizontal="left" vertical="center" wrapText="1"/>
    </xf>
    <xf numFmtId="0" fontId="96" fillId="0" borderId="0" xfId="48" applyFont="1" applyAlignment="1">
      <alignment horizontal="center" vertical="center" shrinkToFit="1"/>
    </xf>
    <xf numFmtId="0" fontId="96" fillId="0" borderId="0" xfId="48" applyFont="1" applyAlignment="1">
      <alignment horizontal="distributed" vertical="center" indent="1"/>
    </xf>
    <xf numFmtId="0" fontId="103" fillId="0" borderId="0" xfId="43" applyFont="1" applyAlignment="1">
      <alignment horizontal="center" vertical="center"/>
    </xf>
    <xf numFmtId="0" fontId="103" fillId="0" borderId="0" xfId="43" applyFont="1">
      <alignment vertical="center"/>
    </xf>
    <xf numFmtId="0" fontId="103" fillId="0" borderId="10" xfId="43" applyFont="1" applyBorder="1" applyAlignment="1">
      <alignment horizontal="center" vertical="center"/>
    </xf>
    <xf numFmtId="0" fontId="103" fillId="0" borderId="159" xfId="43" applyFont="1" applyBorder="1">
      <alignment vertical="center"/>
    </xf>
    <xf numFmtId="0" fontId="103" fillId="0" borderId="140" xfId="43" applyFont="1" applyBorder="1">
      <alignment vertical="center"/>
    </xf>
    <xf numFmtId="0" fontId="103" fillId="0" borderId="18" xfId="43" applyFont="1" applyBorder="1" applyAlignment="1">
      <alignment horizontal="center" vertical="center"/>
    </xf>
    <xf numFmtId="0" fontId="103" fillId="0" borderId="161" xfId="43" applyFont="1" applyBorder="1">
      <alignment vertical="center"/>
    </xf>
    <xf numFmtId="0" fontId="103" fillId="0" borderId="0" xfId="43" applyFont="1" applyAlignment="1">
      <alignment horizontal="left" vertical="center" wrapText="1"/>
    </xf>
    <xf numFmtId="0" fontId="77" fillId="0" borderId="17" xfId="43" applyFont="1" applyBorder="1" applyAlignment="1">
      <alignment horizontal="center" vertical="center" wrapText="1"/>
    </xf>
    <xf numFmtId="0" fontId="103" fillId="0" borderId="12" xfId="43" applyFont="1" applyBorder="1">
      <alignment vertical="center"/>
    </xf>
    <xf numFmtId="0" fontId="77" fillId="0" borderId="23" xfId="43" applyFont="1" applyBorder="1" applyAlignment="1">
      <alignment horizontal="center" vertical="center" wrapText="1"/>
    </xf>
    <xf numFmtId="0" fontId="103" fillId="0" borderId="0" xfId="43" applyFont="1" applyAlignment="1">
      <alignment vertical="center" textRotation="255" wrapText="1"/>
    </xf>
    <xf numFmtId="0" fontId="74" fillId="0" borderId="0" xfId="57" applyFont="1">
      <alignment vertical="center"/>
    </xf>
    <xf numFmtId="0" fontId="74" fillId="0" borderId="0" xfId="57" applyFont="1" applyAlignment="1">
      <alignment horizontal="right" vertical="center"/>
    </xf>
    <xf numFmtId="0" fontId="41" fillId="0" borderId="15" xfId="44" applyFont="1" applyBorder="1">
      <alignment vertical="center"/>
    </xf>
    <xf numFmtId="0" fontId="74" fillId="0" borderId="10" xfId="57" applyFont="1" applyBorder="1" applyAlignment="1">
      <alignment horizontal="left" vertical="center" wrapText="1"/>
    </xf>
    <xf numFmtId="0" fontId="74" fillId="0" borderId="162" xfId="57" applyFont="1" applyBorder="1">
      <alignment vertical="center"/>
    </xf>
    <xf numFmtId="0" fontId="74" fillId="0" borderId="163" xfId="57" applyFont="1" applyBorder="1">
      <alignment vertical="center"/>
    </xf>
    <xf numFmtId="0" fontId="104" fillId="0" borderId="15" xfId="57" applyFont="1" applyBorder="1">
      <alignment vertical="center"/>
    </xf>
    <xf numFmtId="0" fontId="104" fillId="0" borderId="17" xfId="57" applyFont="1" applyBorder="1" applyAlignment="1">
      <alignment vertical="center" shrinkToFit="1"/>
    </xf>
    <xf numFmtId="0" fontId="74" fillId="0" borderId="17" xfId="57" applyFont="1" applyBorder="1" applyAlignment="1">
      <alignment horizontal="center" vertical="center"/>
    </xf>
    <xf numFmtId="0" fontId="74" fillId="0" borderId="16" xfId="57" applyFont="1" applyBorder="1">
      <alignment vertical="center"/>
    </xf>
    <xf numFmtId="0" fontId="13" fillId="0" borderId="0" xfId="44" applyFont="1">
      <alignment vertical="center"/>
    </xf>
    <xf numFmtId="0" fontId="35" fillId="0" borderId="0" xfId="44" applyAlignment="1">
      <alignment horizontal="right" vertical="center"/>
    </xf>
    <xf numFmtId="0" fontId="13" fillId="0" borderId="0" xfId="44" applyFont="1" applyAlignment="1">
      <alignment horizontal="center" vertical="center"/>
    </xf>
    <xf numFmtId="0" fontId="4" fillId="0" borderId="10" xfId="44" applyFont="1" applyBorder="1" applyAlignment="1">
      <alignment horizontal="center" vertical="center"/>
    </xf>
    <xf numFmtId="0" fontId="35" fillId="0" borderId="13" xfId="44" applyBorder="1" applyAlignment="1">
      <alignment horizontal="left" vertical="center" indent="1"/>
    </xf>
    <xf numFmtId="0" fontId="10" fillId="0" borderId="0" xfId="44" applyFont="1">
      <alignment vertical="center"/>
    </xf>
    <xf numFmtId="0" fontId="8" fillId="0" borderId="0" xfId="44" applyFont="1">
      <alignment vertical="center"/>
    </xf>
    <xf numFmtId="0" fontId="10" fillId="0" borderId="0" xfId="44" applyFont="1" applyAlignment="1">
      <alignment horizontal="left" vertical="center"/>
    </xf>
    <xf numFmtId="0" fontId="35" fillId="0" borderId="14" xfId="57" applyBorder="1">
      <alignment vertical="center"/>
    </xf>
    <xf numFmtId="0" fontId="35" fillId="0" borderId="16" xfId="57" applyBorder="1" applyAlignment="1">
      <alignment horizontal="left" vertical="center"/>
    </xf>
    <xf numFmtId="0" fontId="35" fillId="0" borderId="19" xfId="57" applyBorder="1">
      <alignment vertical="center"/>
    </xf>
    <xf numFmtId="0" fontId="35" fillId="0" borderId="20" xfId="57" applyBorder="1" applyAlignment="1">
      <alignment horizontal="left" vertical="center"/>
    </xf>
    <xf numFmtId="0" fontId="35" fillId="0" borderId="14" xfId="57" applyBorder="1" applyAlignment="1">
      <alignment horizontal="center" vertical="center" textRotation="255" wrapText="1"/>
    </xf>
    <xf numFmtId="0" fontId="35" fillId="0" borderId="14" xfId="57" applyBorder="1" applyAlignment="1">
      <alignment horizontal="center" vertical="center"/>
    </xf>
    <xf numFmtId="0" fontId="45" fillId="0" borderId="15" xfId="57" applyFont="1" applyBorder="1">
      <alignment vertical="center"/>
    </xf>
    <xf numFmtId="0" fontId="106" fillId="0" borderId="0" xfId="57" applyFont="1">
      <alignment vertical="center"/>
    </xf>
    <xf numFmtId="0" fontId="35" fillId="0" borderId="0" xfId="57" applyAlignment="1">
      <alignment vertical="top"/>
    </xf>
    <xf numFmtId="0" fontId="35" fillId="0" borderId="0" xfId="57" applyAlignment="1">
      <alignment horizontal="center" vertical="center" wrapText="1"/>
    </xf>
    <xf numFmtId="0" fontId="85" fillId="0" borderId="0" xfId="57" applyFont="1">
      <alignment vertical="center"/>
    </xf>
    <xf numFmtId="0" fontId="38" fillId="0" borderId="0" xfId="44" applyFont="1" applyAlignment="1">
      <alignment horizontal="center" vertical="center"/>
    </xf>
    <xf numFmtId="0" fontId="109" fillId="0" borderId="0" xfId="44" applyFont="1">
      <alignment vertical="center"/>
    </xf>
    <xf numFmtId="0" fontId="38" fillId="0" borderId="0" xfId="44" applyFont="1" applyAlignment="1">
      <alignment vertical="center" textRotation="255" wrapText="1"/>
    </xf>
    <xf numFmtId="49" fontId="38" fillId="0" borderId="0" xfId="44" applyNumberFormat="1" applyFont="1">
      <alignment vertical="center"/>
    </xf>
    <xf numFmtId="0" fontId="38" fillId="0" borderId="0" xfId="44" applyFont="1" applyAlignment="1">
      <alignment horizontal="left" vertical="center"/>
    </xf>
    <xf numFmtId="0" fontId="46" fillId="0" borderId="14" xfId="57" applyFont="1" applyBorder="1">
      <alignment vertical="center"/>
    </xf>
    <xf numFmtId="0" fontId="46" fillId="0" borderId="0" xfId="57" applyFont="1">
      <alignment vertical="center"/>
    </xf>
    <xf numFmtId="0" fontId="49" fillId="0" borderId="0" xfId="61" applyFont="1" applyProtection="1">
      <alignment vertical="center"/>
      <protection locked="0"/>
    </xf>
    <xf numFmtId="0" fontId="49" fillId="0" borderId="0" xfId="61" applyFont="1" applyAlignment="1" applyProtection="1">
      <alignment horizontal="center" vertical="center"/>
      <protection locked="0"/>
    </xf>
    <xf numFmtId="0" fontId="49" fillId="0" borderId="19" xfId="61" applyFont="1" applyBorder="1" applyProtection="1">
      <alignment vertical="center"/>
      <protection locked="0"/>
    </xf>
    <xf numFmtId="0" fontId="49" fillId="0" borderId="135" xfId="61" applyFont="1" applyBorder="1" applyAlignment="1" applyProtection="1">
      <alignment horizontal="right" vertical="center"/>
      <protection locked="0"/>
    </xf>
    <xf numFmtId="0" fontId="49" fillId="25" borderId="133" xfId="61" applyFont="1" applyFill="1" applyBorder="1" applyAlignment="1" applyProtection="1">
      <alignment horizontal="center" vertical="center"/>
      <protection locked="0"/>
    </xf>
    <xf numFmtId="0" fontId="49" fillId="0" borderId="20" xfId="61" applyFont="1" applyBorder="1" applyAlignment="1" applyProtection="1">
      <alignment horizontal="right" vertical="center"/>
      <protection locked="0"/>
    </xf>
    <xf numFmtId="0" fontId="58" fillId="0" borderId="0" xfId="61" applyFont="1" applyAlignment="1" applyProtection="1">
      <alignment horizontal="left" vertical="top"/>
      <protection locked="0"/>
    </xf>
    <xf numFmtId="0" fontId="114" fillId="0" borderId="14" xfId="61" applyFont="1" applyBorder="1" applyAlignment="1" applyProtection="1">
      <alignment horizontal="center" vertical="top"/>
      <protection locked="0"/>
    </xf>
    <xf numFmtId="0" fontId="114" fillId="0" borderId="14" xfId="61" applyFont="1" applyBorder="1" applyAlignment="1" applyProtection="1">
      <alignment horizontal="right" vertical="top"/>
      <protection locked="0"/>
    </xf>
    <xf numFmtId="0" fontId="113" fillId="0" borderId="18" xfId="61" applyFont="1" applyBorder="1" applyAlignment="1" applyProtection="1">
      <alignment horizontal="left" vertical="center"/>
      <protection locked="0"/>
    </xf>
    <xf numFmtId="0" fontId="113" fillId="0" borderId="19" xfId="61" applyFont="1" applyBorder="1" applyAlignment="1" applyProtection="1">
      <alignment horizontal="left" vertical="center"/>
      <protection locked="0"/>
    </xf>
    <xf numFmtId="0" fontId="113" fillId="0" borderId="20" xfId="61" applyFont="1" applyBorder="1" applyAlignment="1" applyProtection="1">
      <alignment horizontal="left" vertical="center"/>
      <protection locked="0"/>
    </xf>
    <xf numFmtId="0" fontId="58" fillId="0" borderId="0" xfId="61" applyFont="1" applyAlignment="1" applyProtection="1">
      <alignment horizontal="left" vertical="center"/>
      <protection locked="0"/>
    </xf>
    <xf numFmtId="0" fontId="58" fillId="0" borderId="14" xfId="61" applyFont="1" applyBorder="1" applyAlignment="1" applyProtection="1">
      <alignment horizontal="right" vertical="top"/>
      <protection locked="0"/>
    </xf>
    <xf numFmtId="0" fontId="113" fillId="0" borderId="12" xfId="61" applyFont="1" applyBorder="1" applyAlignment="1" applyProtection="1">
      <alignment horizontal="left" vertical="center"/>
      <protection locked="0"/>
    </xf>
    <xf numFmtId="0" fontId="114" fillId="0" borderId="0" xfId="61" applyFont="1" applyAlignment="1" applyProtection="1">
      <alignment horizontal="right" vertical="top"/>
      <protection locked="0"/>
    </xf>
    <xf numFmtId="0" fontId="112" fillId="0" borderId="132" xfId="61" applyFont="1" applyBorder="1" applyProtection="1">
      <alignment vertical="center"/>
      <protection locked="0"/>
    </xf>
    <xf numFmtId="0" fontId="49" fillId="26" borderId="10" xfId="61" applyFont="1" applyFill="1" applyBorder="1" applyAlignment="1" applyProtection="1">
      <alignment horizontal="center" vertical="center"/>
      <protection locked="0"/>
    </xf>
    <xf numFmtId="0" fontId="49" fillId="26" borderId="11" xfId="61" applyFont="1" applyFill="1" applyBorder="1" applyAlignment="1" applyProtection="1">
      <alignment horizontal="center" vertical="center"/>
      <protection locked="0"/>
    </xf>
    <xf numFmtId="0" fontId="49" fillId="26" borderId="12" xfId="61" applyFont="1" applyFill="1" applyBorder="1" applyAlignment="1" applyProtection="1">
      <alignment horizontal="center" vertical="center"/>
      <protection locked="0"/>
    </xf>
    <xf numFmtId="0" fontId="49" fillId="24" borderId="0" xfId="61" applyFont="1" applyFill="1" applyAlignment="1" applyProtection="1">
      <alignment horizontal="center" vertical="center"/>
      <protection locked="0"/>
    </xf>
    <xf numFmtId="0" fontId="112" fillId="26" borderId="93" xfId="61" applyFont="1" applyFill="1" applyBorder="1" applyProtection="1">
      <alignment vertical="center"/>
      <protection locked="0"/>
    </xf>
    <xf numFmtId="0" fontId="112" fillId="26" borderId="92" xfId="61" applyFont="1" applyFill="1" applyBorder="1" applyProtection="1">
      <alignment vertical="center"/>
      <protection locked="0"/>
    </xf>
    <xf numFmtId="0" fontId="49" fillId="0" borderId="91" xfId="61" applyFont="1" applyBorder="1" applyAlignment="1" applyProtection="1">
      <alignment horizontal="center" vertical="center"/>
      <protection locked="0"/>
    </xf>
    <xf numFmtId="0" fontId="49" fillId="24" borderId="91" xfId="61" applyFont="1" applyFill="1" applyBorder="1" applyAlignment="1" applyProtection="1">
      <alignment horizontal="center" vertical="center"/>
      <protection locked="0"/>
    </xf>
    <xf numFmtId="0" fontId="49" fillId="0" borderId="92" xfId="61" applyFont="1" applyBorder="1" applyAlignment="1" applyProtection="1">
      <alignment horizontal="center" vertical="center"/>
      <protection locked="0"/>
    </xf>
    <xf numFmtId="0" fontId="112" fillId="26" borderId="94" xfId="61" applyFont="1" applyFill="1" applyBorder="1" applyProtection="1">
      <alignment vertical="center"/>
      <protection locked="0"/>
    </xf>
    <xf numFmtId="0" fontId="112" fillId="26" borderId="33" xfId="61" applyFont="1" applyFill="1" applyBorder="1" applyProtection="1">
      <alignment vertical="center"/>
      <protection locked="0"/>
    </xf>
    <xf numFmtId="0" fontId="49" fillId="0" borderId="94" xfId="61" applyFont="1" applyBorder="1" applyAlignment="1" applyProtection="1">
      <alignment horizontal="center" vertical="center"/>
      <protection locked="0"/>
    </xf>
    <xf numFmtId="0" fontId="49" fillId="0" borderId="32" xfId="61" applyFont="1" applyBorder="1" applyAlignment="1" applyProtection="1">
      <alignment horizontal="center" vertical="center"/>
      <protection locked="0"/>
    </xf>
    <xf numFmtId="0" fontId="49" fillId="0" borderId="33" xfId="61" applyFont="1" applyBorder="1" applyProtection="1">
      <alignment vertical="center"/>
      <protection locked="0"/>
    </xf>
    <xf numFmtId="0" fontId="49" fillId="26" borderId="158" xfId="61" applyFont="1" applyFill="1" applyBorder="1" applyAlignment="1" applyProtection="1">
      <alignment horizontal="center" vertical="center" wrapText="1"/>
      <protection locked="0"/>
    </xf>
    <xf numFmtId="0" fontId="49" fillId="26" borderId="111" xfId="61" applyFont="1" applyFill="1" applyBorder="1" applyAlignment="1" applyProtection="1">
      <alignment horizontal="center" vertical="center" wrapText="1"/>
      <protection locked="0"/>
    </xf>
    <xf numFmtId="0" fontId="49" fillId="26" borderId="159" xfId="61" applyFont="1" applyFill="1" applyBorder="1" applyAlignment="1" applyProtection="1">
      <alignment horizontal="center" vertical="center" wrapText="1"/>
      <protection locked="0"/>
    </xf>
    <xf numFmtId="0" fontId="115" fillId="0" borderId="33" xfId="61" applyFont="1" applyBorder="1" applyAlignment="1" applyProtection="1">
      <alignment horizontal="center" vertical="center" wrapText="1"/>
      <protection locked="0"/>
    </xf>
    <xf numFmtId="0" fontId="115" fillId="0" borderId="0" xfId="61" applyFont="1" applyAlignment="1" applyProtection="1">
      <alignment horizontal="center" vertical="center" wrapText="1"/>
      <protection locked="0"/>
    </xf>
    <xf numFmtId="0" fontId="117" fillId="0" borderId="14" xfId="61" applyFont="1" applyBorder="1" applyAlignment="1" applyProtection="1">
      <alignment horizontal="center" wrapText="1"/>
      <protection locked="0"/>
    </xf>
    <xf numFmtId="0" fontId="117" fillId="0" borderId="0" xfId="61" applyFont="1" applyAlignment="1" applyProtection="1">
      <alignment horizontal="center" wrapText="1"/>
      <protection locked="0"/>
    </xf>
    <xf numFmtId="0" fontId="115" fillId="0" borderId="98" xfId="61" applyFont="1" applyBorder="1" applyAlignment="1" applyProtection="1">
      <alignment horizontal="center" vertical="center" wrapText="1"/>
      <protection locked="0"/>
    </xf>
    <xf numFmtId="0" fontId="49" fillId="24" borderId="32" xfId="61" applyFont="1" applyFill="1" applyBorder="1" applyAlignment="1" applyProtection="1">
      <alignment horizontal="center" vertical="center"/>
      <protection locked="0"/>
    </xf>
    <xf numFmtId="0" fontId="117" fillId="0" borderId="73" xfId="61" applyFont="1" applyBorder="1" applyAlignment="1" applyProtection="1">
      <alignment horizontal="center" wrapText="1"/>
      <protection locked="0"/>
    </xf>
    <xf numFmtId="0" fontId="49" fillId="0" borderId="96" xfId="61" applyFont="1" applyBorder="1" applyAlignment="1" applyProtection="1">
      <alignment horizontal="center" vertical="center"/>
      <protection locked="0"/>
    </xf>
    <xf numFmtId="182" fontId="49" fillId="0" borderId="97" xfId="61" applyNumberFormat="1" applyFont="1" applyBorder="1" applyAlignment="1" applyProtection="1">
      <alignment horizontal="center" vertical="center"/>
      <protection locked="0"/>
    </xf>
    <xf numFmtId="0" fontId="49" fillId="0" borderId="97" xfId="61" applyFont="1" applyBorder="1" applyAlignment="1" applyProtection="1">
      <alignment horizontal="center" vertical="center"/>
      <protection locked="0"/>
    </xf>
    <xf numFmtId="0" fontId="49" fillId="0" borderId="19" xfId="61" applyFont="1" applyBorder="1" applyAlignment="1" applyProtection="1">
      <alignment horizontal="center" vertical="center"/>
      <protection locked="0"/>
    </xf>
    <xf numFmtId="0" fontId="115" fillId="0" borderId="20" xfId="61" applyFont="1" applyBorder="1" applyAlignment="1" applyProtection="1">
      <alignment horizontal="center" vertical="center" wrapText="1"/>
      <protection locked="0"/>
    </xf>
    <xf numFmtId="0" fontId="47" fillId="24" borderId="0" xfId="61" applyFont="1" applyFill="1">
      <alignment vertical="center"/>
    </xf>
    <xf numFmtId="0" fontId="47" fillId="24" borderId="19" xfId="61" applyFont="1" applyFill="1" applyBorder="1">
      <alignment vertical="center"/>
    </xf>
    <xf numFmtId="0" fontId="47" fillId="24" borderId="15" xfId="61" applyFont="1" applyFill="1" applyBorder="1">
      <alignment vertical="center"/>
    </xf>
    <xf numFmtId="0" fontId="47" fillId="24" borderId="16" xfId="61" applyFont="1" applyFill="1" applyBorder="1">
      <alignment vertical="center"/>
    </xf>
    <xf numFmtId="0" fontId="119" fillId="24" borderId="0" xfId="61" applyFont="1" applyFill="1" applyAlignment="1">
      <alignment vertical="center" wrapText="1"/>
    </xf>
    <xf numFmtId="0" fontId="119" fillId="24" borderId="16" xfId="61" applyFont="1" applyFill="1" applyBorder="1" applyAlignment="1">
      <alignment vertical="center" wrapText="1"/>
    </xf>
    <xf numFmtId="0" fontId="52" fillId="24" borderId="0" xfId="61" applyFont="1" applyFill="1" applyAlignment="1">
      <alignment vertical="center" wrapText="1"/>
    </xf>
    <xf numFmtId="0" fontId="47" fillId="24" borderId="0" xfId="61" applyFont="1" applyFill="1" applyAlignment="1">
      <alignment horizontal="left" vertical="center"/>
    </xf>
    <xf numFmtId="0" fontId="52" fillId="24" borderId="0" xfId="61" applyFont="1" applyFill="1">
      <alignment vertical="center"/>
    </xf>
    <xf numFmtId="0" fontId="47" fillId="24" borderId="18" xfId="61" applyFont="1" applyFill="1" applyBorder="1">
      <alignment vertical="center"/>
    </xf>
    <xf numFmtId="0" fontId="47" fillId="24" borderId="20" xfId="61" applyFont="1" applyFill="1" applyBorder="1">
      <alignment vertical="center"/>
    </xf>
    <xf numFmtId="0" fontId="118" fillId="24" borderId="15" xfId="61" applyFont="1" applyFill="1" applyBorder="1" applyAlignment="1">
      <alignment horizontal="center" vertical="center"/>
    </xf>
    <xf numFmtId="0" fontId="118" fillId="24" borderId="0" xfId="61" applyFont="1" applyFill="1" applyAlignment="1">
      <alignment horizontal="center" vertical="center"/>
    </xf>
    <xf numFmtId="0" fontId="118" fillId="24" borderId="16" xfId="61" applyFont="1" applyFill="1" applyBorder="1" applyAlignment="1">
      <alignment horizontal="center" vertical="center"/>
    </xf>
    <xf numFmtId="0" fontId="47" fillId="24" borderId="170" xfId="61" applyFont="1" applyFill="1" applyBorder="1">
      <alignment vertical="center"/>
    </xf>
    <xf numFmtId="0" fontId="47" fillId="24" borderId="171" xfId="61" applyFont="1" applyFill="1" applyBorder="1">
      <alignment vertical="center"/>
    </xf>
    <xf numFmtId="0" fontId="47" fillId="24" borderId="172" xfId="61" applyFont="1" applyFill="1" applyBorder="1">
      <alignment vertical="center"/>
    </xf>
    <xf numFmtId="0" fontId="47" fillId="24" borderId="170" xfId="61" applyFont="1" applyFill="1" applyBorder="1" applyAlignment="1">
      <alignment horizontal="left" vertical="center"/>
    </xf>
    <xf numFmtId="0" fontId="47" fillId="24" borderId="173" xfId="61" applyFont="1" applyFill="1" applyBorder="1">
      <alignment vertical="center"/>
    </xf>
    <xf numFmtId="0" fontId="47" fillId="24" borderId="174" xfId="61" applyFont="1" applyFill="1" applyBorder="1">
      <alignment vertical="center"/>
    </xf>
    <xf numFmtId="0" fontId="47" fillId="24" borderId="175" xfId="61" applyFont="1" applyFill="1" applyBorder="1">
      <alignment vertical="center"/>
    </xf>
    <xf numFmtId="0" fontId="52" fillId="24" borderId="173" xfId="61" applyFont="1" applyFill="1" applyBorder="1">
      <alignment vertical="center"/>
    </xf>
    <xf numFmtId="0" fontId="47" fillId="24" borderId="176" xfId="61" applyFont="1" applyFill="1" applyBorder="1">
      <alignment vertical="center"/>
    </xf>
    <xf numFmtId="0" fontId="47" fillId="24" borderId="177" xfId="61" applyFont="1" applyFill="1" applyBorder="1">
      <alignment vertical="center"/>
    </xf>
    <xf numFmtId="0" fontId="47" fillId="24" borderId="178" xfId="61" applyFont="1" applyFill="1" applyBorder="1">
      <alignment vertical="center"/>
    </xf>
    <xf numFmtId="0" fontId="47" fillId="24" borderId="177" xfId="61" applyFont="1" applyFill="1" applyBorder="1" applyAlignment="1">
      <alignment vertical="top" shrinkToFit="1"/>
    </xf>
    <xf numFmtId="0" fontId="47" fillId="24" borderId="178" xfId="61" applyFont="1" applyFill="1" applyBorder="1" applyAlignment="1">
      <alignment vertical="top" shrinkToFit="1"/>
    </xf>
    <xf numFmtId="0" fontId="52" fillId="24" borderId="93" xfId="61" applyFont="1" applyFill="1" applyBorder="1">
      <alignment vertical="center"/>
    </xf>
    <xf numFmtId="0" fontId="52" fillId="24" borderId="130" xfId="61" applyFont="1" applyFill="1" applyBorder="1">
      <alignment vertical="center"/>
    </xf>
    <xf numFmtId="0" fontId="52" fillId="24" borderId="170" xfId="61" applyFont="1" applyFill="1" applyBorder="1">
      <alignment vertical="center"/>
    </xf>
    <xf numFmtId="0" fontId="101" fillId="24" borderId="0" xfId="61" applyFont="1" applyFill="1">
      <alignment vertical="center"/>
    </xf>
    <xf numFmtId="0" fontId="47" fillId="0" borderId="0" xfId="61" applyFont="1">
      <alignment vertical="center"/>
    </xf>
    <xf numFmtId="0" fontId="47" fillId="24" borderId="24" xfId="61" applyFont="1" applyFill="1" applyBorder="1">
      <alignment vertical="center"/>
    </xf>
    <xf numFmtId="0" fontId="47" fillId="24" borderId="14" xfId="61" applyFont="1" applyFill="1" applyBorder="1">
      <alignment vertical="center"/>
    </xf>
    <xf numFmtId="0" fontId="52" fillId="24" borderId="174" xfId="61" applyFont="1" applyFill="1" applyBorder="1">
      <alignment vertical="center"/>
    </xf>
    <xf numFmtId="0" fontId="101" fillId="24" borderId="173" xfId="61" applyFont="1" applyFill="1" applyBorder="1">
      <alignment vertical="center"/>
    </xf>
    <xf numFmtId="0" fontId="52" fillId="24" borderId="0" xfId="61" applyFont="1" applyFill="1" applyAlignment="1">
      <alignment horizontal="right" vertical="center"/>
    </xf>
    <xf numFmtId="0" fontId="35" fillId="0" borderId="18" xfId="57" applyBorder="1">
      <alignment vertical="center"/>
    </xf>
    <xf numFmtId="0" fontId="38" fillId="0" borderId="0" xfId="57" applyFont="1">
      <alignment vertical="center"/>
    </xf>
    <xf numFmtId="0" fontId="38" fillId="0" borderId="0" xfId="57" applyFont="1" applyAlignment="1">
      <alignment horizontal="center" vertical="center"/>
    </xf>
    <xf numFmtId="0" fontId="38" fillId="0" borderId="14" xfId="57" applyFont="1" applyBorder="1">
      <alignment vertical="center"/>
    </xf>
    <xf numFmtId="0" fontId="38" fillId="0" borderId="24" xfId="57" applyFont="1" applyBorder="1">
      <alignment vertical="center"/>
    </xf>
    <xf numFmtId="0" fontId="38" fillId="0" borderId="21" xfId="57" applyFont="1" applyBorder="1">
      <alignment vertical="center"/>
    </xf>
    <xf numFmtId="0" fontId="38" fillId="0" borderId="15" xfId="57" applyFont="1" applyBorder="1">
      <alignment vertical="center"/>
    </xf>
    <xf numFmtId="0" fontId="38" fillId="0" borderId="0" xfId="57" applyFont="1" applyAlignment="1">
      <alignment horizontal="left" vertical="center"/>
    </xf>
    <xf numFmtId="0" fontId="38" fillId="0" borderId="19" xfId="57" applyFont="1" applyBorder="1">
      <alignment vertical="center"/>
    </xf>
    <xf numFmtId="0" fontId="38" fillId="0" borderId="16" xfId="57" applyFont="1" applyBorder="1">
      <alignment vertical="center"/>
    </xf>
    <xf numFmtId="0" fontId="38" fillId="0" borderId="14" xfId="57" applyFont="1" applyBorder="1" applyAlignment="1">
      <alignment horizontal="center" vertical="center" textRotation="255" wrapText="1"/>
    </xf>
    <xf numFmtId="0" fontId="38" fillId="0" borderId="14" xfId="57" applyFont="1" applyBorder="1" applyAlignment="1">
      <alignment horizontal="center" vertical="center"/>
    </xf>
    <xf numFmtId="0" fontId="38" fillId="0" borderId="20" xfId="57" applyFont="1" applyBorder="1">
      <alignment vertical="center"/>
    </xf>
    <xf numFmtId="0" fontId="38" fillId="0" borderId="0" xfId="57" applyFont="1" applyAlignment="1">
      <alignment vertical="top"/>
    </xf>
    <xf numFmtId="0" fontId="38" fillId="0" borderId="0" xfId="57" applyFont="1" applyAlignment="1">
      <alignment horizontal="center" vertical="center" wrapText="1"/>
    </xf>
    <xf numFmtId="0" fontId="37" fillId="0" borderId="0" xfId="57" applyFont="1">
      <alignment vertical="center"/>
    </xf>
    <xf numFmtId="0" fontId="37" fillId="0" borderId="17" xfId="57" applyFont="1" applyBorder="1">
      <alignment vertical="center"/>
    </xf>
    <xf numFmtId="56" fontId="37" fillId="0" borderId="12" xfId="57" applyNumberFormat="1" applyFont="1" applyBorder="1" applyAlignment="1">
      <alignment horizontal="center" vertical="center" wrapText="1"/>
    </xf>
    <xf numFmtId="9" fontId="38" fillId="0" borderId="0" xfId="57" applyNumberFormat="1" applyFont="1">
      <alignment vertical="center"/>
    </xf>
    <xf numFmtId="0" fontId="36" fillId="0" borderId="46" xfId="57" applyFont="1" applyBorder="1">
      <alignment vertical="center"/>
    </xf>
    <xf numFmtId="0" fontId="82" fillId="0" borderId="0" xfId="57" applyFont="1">
      <alignment vertical="center"/>
    </xf>
    <xf numFmtId="0" fontId="83" fillId="0" borderId="0" xfId="57" applyFont="1" applyAlignment="1">
      <alignment horizontal="center" vertical="center" wrapText="1"/>
    </xf>
    <xf numFmtId="0" fontId="83" fillId="0" borderId="0" xfId="57" applyFont="1" applyAlignment="1">
      <alignment horizontal="center" vertical="center"/>
    </xf>
    <xf numFmtId="0" fontId="36" fillId="0" borderId="0" xfId="57" applyFont="1">
      <alignment vertical="center"/>
    </xf>
    <xf numFmtId="0" fontId="37" fillId="0" borderId="12" xfId="57" applyFont="1" applyBorder="1" applyAlignment="1">
      <alignment horizontal="center" vertical="center" wrapText="1"/>
    </xf>
    <xf numFmtId="0" fontId="35" fillId="0" borderId="24" xfId="44" applyBorder="1" applyAlignment="1">
      <alignment horizontal="left" vertical="center" wrapText="1"/>
    </xf>
    <xf numFmtId="0" fontId="35" fillId="0" borderId="11" xfId="44" applyBorder="1" applyAlignment="1">
      <alignment horizontal="left" vertical="center"/>
    </xf>
    <xf numFmtId="0" fontId="35" fillId="0" borderId="21" xfId="44" applyBorder="1" applyAlignment="1">
      <alignment horizontal="left" vertical="center"/>
    </xf>
    <xf numFmtId="0" fontId="35" fillId="0" borderId="22" xfId="44" applyBorder="1" applyAlignment="1">
      <alignment horizontal="left" vertical="center" wrapText="1"/>
    </xf>
    <xf numFmtId="0" fontId="35" fillId="0" borderId="17" xfId="44" applyBorder="1" applyAlignment="1">
      <alignment horizontal="center" vertical="center"/>
    </xf>
    <xf numFmtId="0" fontId="35" fillId="0" borderId="22" xfId="44" applyBorder="1" applyAlignment="1">
      <alignment horizontal="left" vertical="center"/>
    </xf>
    <xf numFmtId="0" fontId="35" fillId="0" borderId="18" xfId="44" applyBorder="1" applyAlignment="1">
      <alignment horizontal="left" vertical="center" wrapText="1"/>
    </xf>
    <xf numFmtId="0" fontId="35" fillId="0" borderId="20" xfId="44" applyBorder="1" applyAlignment="1">
      <alignment horizontal="left" vertical="center"/>
    </xf>
    <xf numFmtId="0" fontId="35" fillId="0" borderId="17" xfId="44" applyBorder="1" applyAlignment="1">
      <alignment horizontal="left" vertical="center" wrapText="1"/>
    </xf>
    <xf numFmtId="0" fontId="41" fillId="0" borderId="17" xfId="44" applyFont="1" applyBorder="1" applyAlignment="1">
      <alignment horizontal="left" vertical="center" wrapText="1"/>
    </xf>
    <xf numFmtId="0" fontId="1" fillId="0" borderId="0" xfId="61">
      <alignment vertical="center"/>
    </xf>
    <xf numFmtId="0" fontId="1" fillId="0" borderId="0" xfId="61" applyAlignment="1">
      <alignment horizontal="right" vertical="center"/>
    </xf>
    <xf numFmtId="0" fontId="40" fillId="0" borderId="38" xfId="48" applyFont="1" applyBorder="1" applyAlignment="1">
      <alignment horizontal="center" vertical="center"/>
    </xf>
    <xf numFmtId="0" fontId="40" fillId="0" borderId="17" xfId="48" applyFont="1" applyBorder="1" applyAlignment="1">
      <alignment horizontal="center" vertical="center"/>
    </xf>
    <xf numFmtId="0" fontId="40" fillId="0" borderId="0" xfId="48" applyFont="1" applyAlignment="1">
      <alignment horizontal="center" vertical="center" shrinkToFit="1"/>
    </xf>
    <xf numFmtId="0" fontId="40" fillId="0" borderId="62" xfId="48" applyFont="1" applyBorder="1" applyAlignment="1">
      <alignment horizontal="center" vertical="center" wrapText="1"/>
    </xf>
    <xf numFmtId="0" fontId="40" fillId="0" borderId="55" xfId="48" applyFont="1" applyBorder="1" applyAlignment="1">
      <alignment vertical="center" wrapText="1"/>
    </xf>
    <xf numFmtId="0" fontId="40" fillId="0" borderId="19" xfId="48" applyFont="1" applyBorder="1" applyAlignment="1">
      <alignment vertical="center" wrapText="1"/>
    </xf>
    <xf numFmtId="0" fontId="40" fillId="0" borderId="0" xfId="48" applyFont="1" applyAlignment="1">
      <alignment horizontal="center" vertical="center" wrapText="1" shrinkToFit="1"/>
    </xf>
    <xf numFmtId="0" fontId="35" fillId="0" borderId="0" xfId="61" applyFont="1">
      <alignment vertical="center"/>
    </xf>
    <xf numFmtId="0" fontId="61" fillId="0" borderId="0" xfId="57" applyFont="1" applyAlignment="1">
      <alignment horizontal="left" vertical="center"/>
    </xf>
    <xf numFmtId="0" fontId="61" fillId="0" borderId="16" xfId="57" applyFont="1" applyBorder="1" applyAlignment="1">
      <alignment horizontal="left" vertical="center"/>
    </xf>
    <xf numFmtId="0" fontId="61" fillId="0" borderId="0" xfId="57" applyFont="1" applyAlignment="1">
      <alignment vertical="top"/>
    </xf>
    <xf numFmtId="0" fontId="61" fillId="0" borderId="0" xfId="57" applyFont="1">
      <alignment vertical="center"/>
    </xf>
    <xf numFmtId="0" fontId="61" fillId="0" borderId="24" xfId="57" applyFont="1" applyBorder="1" applyAlignment="1">
      <alignment horizontal="left" vertical="center"/>
    </xf>
    <xf numFmtId="0" fontId="61" fillId="0" borderId="14" xfId="57" applyFont="1" applyBorder="1" applyAlignment="1">
      <alignment horizontal="left" vertical="center"/>
    </xf>
    <xf numFmtId="0" fontId="61" fillId="0" borderId="21" xfId="57" applyFont="1" applyBorder="1" applyAlignment="1">
      <alignment horizontal="left" vertical="center"/>
    </xf>
    <xf numFmtId="0" fontId="61" fillId="0" borderId="15" xfId="57" applyFont="1" applyBorder="1" applyAlignment="1">
      <alignment horizontal="left" vertical="center"/>
    </xf>
    <xf numFmtId="0" fontId="61" fillId="0" borderId="18" xfId="57" applyFont="1" applyBorder="1" applyAlignment="1">
      <alignment horizontal="left" vertical="center"/>
    </xf>
    <xf numFmtId="0" fontId="61" fillId="0" borderId="19" xfId="57" applyFont="1" applyBorder="1" applyAlignment="1">
      <alignment horizontal="left" vertical="center"/>
    </xf>
    <xf numFmtId="0" fontId="61" fillId="0" borderId="20" xfId="57" applyFont="1" applyBorder="1" applyAlignment="1">
      <alignment horizontal="left" vertical="center"/>
    </xf>
    <xf numFmtId="0" fontId="61" fillId="0" borderId="0" xfId="57" applyFont="1" applyAlignment="1">
      <alignment horizontal="center" vertical="center"/>
    </xf>
    <xf numFmtId="0" fontId="74" fillId="0" borderId="10" xfId="57" applyFont="1" applyBorder="1" applyAlignment="1">
      <alignment horizontal="left" vertical="center"/>
    </xf>
    <xf numFmtId="0" fontId="74" fillId="0" borderId="17" xfId="57" applyFont="1" applyBorder="1" applyAlignment="1">
      <alignment horizontal="left" vertical="center"/>
    </xf>
    <xf numFmtId="0" fontId="74" fillId="0" borderId="13" xfId="57" applyFont="1" applyBorder="1">
      <alignment vertical="center"/>
    </xf>
    <xf numFmtId="0" fontId="80" fillId="0" borderId="15" xfId="57" applyFont="1" applyBorder="1">
      <alignment vertical="center"/>
    </xf>
    <xf numFmtId="0" fontId="74" fillId="0" borderId="17" xfId="57" applyFont="1" applyBorder="1" applyAlignment="1">
      <alignment horizontal="center" vertical="center" wrapText="1"/>
    </xf>
    <xf numFmtId="0" fontId="77" fillId="0" borderId="17" xfId="57" applyFont="1" applyBorder="1" applyAlignment="1">
      <alignment horizontal="center" vertical="center" wrapText="1"/>
    </xf>
    <xf numFmtId="0" fontId="74" fillId="0" borderId="15" xfId="57" applyFont="1" applyBorder="1" applyAlignment="1">
      <alignment vertical="center" wrapText="1"/>
    </xf>
    <xf numFmtId="0" fontId="74" fillId="0" borderId="0" xfId="57" applyFont="1" applyAlignment="1">
      <alignment vertical="center" wrapText="1"/>
    </xf>
    <xf numFmtId="0" fontId="74" fillId="0" borderId="0" xfId="57" applyFont="1" applyAlignment="1">
      <alignment horizontal="center" vertical="center"/>
    </xf>
    <xf numFmtId="0" fontId="74" fillId="0" borderId="0" xfId="57" applyFont="1" applyAlignment="1">
      <alignment horizontal="center" vertical="center" wrapText="1"/>
    </xf>
    <xf numFmtId="0" fontId="74" fillId="0" borderId="0" xfId="57" applyFont="1" applyAlignment="1">
      <alignment horizontal="center" wrapText="1"/>
    </xf>
    <xf numFmtId="0" fontId="74" fillId="0" borderId="24" xfId="57" applyFont="1" applyBorder="1" applyAlignment="1">
      <alignment vertical="center" wrapText="1"/>
    </xf>
    <xf numFmtId="0" fontId="74" fillId="0" borderId="14" xfId="57" applyFont="1" applyBorder="1" applyAlignment="1">
      <alignment vertical="center" wrapText="1"/>
    </xf>
    <xf numFmtId="0" fontId="74" fillId="0" borderId="14" xfId="57" applyFont="1" applyBorder="1" applyAlignment="1">
      <alignment horizontal="center" vertical="center"/>
    </xf>
    <xf numFmtId="0" fontId="74" fillId="0" borderId="14" xfId="57" applyFont="1" applyBorder="1">
      <alignment vertical="center"/>
    </xf>
    <xf numFmtId="0" fontId="74" fillId="0" borderId="21" xfId="57" applyFont="1" applyBorder="1">
      <alignment vertical="center"/>
    </xf>
    <xf numFmtId="0" fontId="74" fillId="0" borderId="18" xfId="57" applyFont="1" applyBorder="1" applyAlignment="1">
      <alignment vertical="center" wrapText="1"/>
    </xf>
    <xf numFmtId="0" fontId="74" fillId="0" borderId="19" xfId="57" applyFont="1" applyBorder="1" applyAlignment="1">
      <alignment vertical="center" wrapText="1"/>
    </xf>
    <xf numFmtId="0" fontId="74" fillId="0" borderId="19" xfId="57" applyFont="1" applyBorder="1" applyAlignment="1">
      <alignment horizontal="center" vertical="center"/>
    </xf>
    <xf numFmtId="0" fontId="74" fillId="0" borderId="19" xfId="57" applyFont="1" applyBorder="1">
      <alignment vertical="center"/>
    </xf>
    <xf numFmtId="0" fontId="74" fillId="0" borderId="20" xfId="57" applyFont="1" applyBorder="1">
      <alignment vertical="center"/>
    </xf>
    <xf numFmtId="0" fontId="53" fillId="0" borderId="0" xfId="57" applyFont="1">
      <alignment vertical="center"/>
    </xf>
    <xf numFmtId="0" fontId="53" fillId="0" borderId="0" xfId="57" applyFont="1" applyAlignment="1">
      <alignment horizontal="center" vertical="center"/>
    </xf>
    <xf numFmtId="0" fontId="43" fillId="0" borderId="10" xfId="57" applyFont="1" applyBorder="1" applyAlignment="1">
      <alignment horizontal="center" vertical="center"/>
    </xf>
    <xf numFmtId="0" fontId="35" fillId="0" borderId="13" xfId="57" applyBorder="1" applyAlignment="1">
      <alignment horizontal="left" vertical="center" indent="1"/>
    </xf>
    <xf numFmtId="0" fontId="35" fillId="0" borderId="24" xfId="57" applyBorder="1" applyAlignment="1">
      <alignment horizontal="left" vertical="center" wrapText="1"/>
    </xf>
    <xf numFmtId="0" fontId="35" fillId="0" borderId="11" xfId="57" applyBorder="1" applyAlignment="1">
      <alignment horizontal="left" vertical="center"/>
    </xf>
    <xf numFmtId="0" fontId="35" fillId="0" borderId="21" xfId="57" applyBorder="1" applyAlignment="1">
      <alignment horizontal="left" vertical="center"/>
    </xf>
    <xf numFmtId="0" fontId="35" fillId="0" borderId="22" xfId="57" applyBorder="1" applyAlignment="1">
      <alignment horizontal="left" vertical="center" wrapText="1"/>
    </xf>
    <xf numFmtId="0" fontId="35" fillId="0" borderId="17" xfId="57" applyBorder="1" applyAlignment="1">
      <alignment horizontal="center" vertical="center"/>
    </xf>
    <xf numFmtId="0" fontId="35" fillId="0" borderId="22" xfId="57" applyBorder="1" applyAlignment="1">
      <alignment horizontal="left" vertical="center"/>
    </xf>
    <xf numFmtId="0" fontId="35" fillId="0" borderId="15" xfId="57" applyBorder="1" applyAlignment="1">
      <alignment horizontal="left" vertical="center" wrapText="1"/>
    </xf>
    <xf numFmtId="0" fontId="35" fillId="0" borderId="17" xfId="57" applyBorder="1" applyAlignment="1">
      <alignment horizontal="center" vertical="center" wrapText="1"/>
    </xf>
    <xf numFmtId="0" fontId="35" fillId="0" borderId="18" xfId="57" applyBorder="1" applyAlignment="1">
      <alignment horizontal="left" vertical="center" wrapText="1"/>
    </xf>
    <xf numFmtId="0" fontId="35" fillId="0" borderId="19" xfId="57" applyBorder="1" applyAlignment="1">
      <alignment horizontal="left" vertical="center"/>
    </xf>
    <xf numFmtId="0" fontId="35" fillId="0" borderId="15" xfId="57" applyBorder="1" applyAlignment="1">
      <alignment horizontal="left" vertical="center"/>
    </xf>
    <xf numFmtId="0" fontId="47" fillId="0" borderId="0" xfId="57" applyFont="1">
      <alignment vertical="center"/>
    </xf>
    <xf numFmtId="0" fontId="44" fillId="0" borderId="0" xfId="57" applyFont="1">
      <alignment vertical="center"/>
    </xf>
    <xf numFmtId="0" fontId="35" fillId="0" borderId="0" xfId="48" applyFont="1" applyAlignment="1">
      <alignment horizontal="center" vertical="center" shrinkToFit="1"/>
    </xf>
    <xf numFmtId="0" fontId="35" fillId="0" borderId="62" xfId="48" applyFont="1" applyBorder="1" applyAlignment="1">
      <alignment horizontal="center" vertical="center" wrapText="1"/>
    </xf>
    <xf numFmtId="0" fontId="35" fillId="0" borderId="43" xfId="48" applyFont="1" applyBorder="1" applyAlignment="1">
      <alignment horizontal="center" vertical="center" wrapText="1"/>
    </xf>
    <xf numFmtId="0" fontId="35" fillId="0" borderId="0" xfId="57" applyAlignment="1">
      <alignment horizontal="center" vertical="center" shrinkToFit="1"/>
    </xf>
    <xf numFmtId="0" fontId="35" fillId="0" borderId="0" xfId="48" applyFont="1" applyAlignment="1">
      <alignment horizontal="center" vertical="center" wrapText="1" shrinkToFit="1"/>
    </xf>
    <xf numFmtId="0" fontId="45" fillId="0" borderId="0" xfId="48" applyFont="1" applyAlignment="1">
      <alignment horizontal="left" vertical="center" wrapText="1"/>
    </xf>
    <xf numFmtId="0" fontId="35" fillId="0" borderId="0" xfId="57" applyAlignment="1">
      <alignment horizontal="left" vertical="center" wrapText="1"/>
    </xf>
    <xf numFmtId="0" fontId="47" fillId="0" borderId="0" xfId="48" applyFont="1" applyAlignment="1">
      <alignment horizontal="left" vertical="center" wrapText="1"/>
    </xf>
    <xf numFmtId="0" fontId="43" fillId="0" borderId="0" xfId="43" applyFont="1">
      <alignment vertical="center"/>
    </xf>
    <xf numFmtId="0" fontId="43" fillId="0" borderId="0" xfId="43" applyFont="1" applyAlignment="1">
      <alignment horizontal="right" vertical="center"/>
    </xf>
    <xf numFmtId="0" fontId="43" fillId="0" borderId="17" xfId="43" applyFont="1" applyBorder="1" applyAlignment="1">
      <alignment horizontal="center" vertical="center"/>
    </xf>
    <xf numFmtId="0" fontId="43" fillId="0" borderId="13" xfId="43" applyFont="1" applyBorder="1" applyAlignment="1">
      <alignment horizontal="center" vertical="center"/>
    </xf>
    <xf numFmtId="0" fontId="42" fillId="0" borderId="0" xfId="43" applyFont="1">
      <alignment vertical="center"/>
    </xf>
    <xf numFmtId="0" fontId="61" fillId="0" borderId="18" xfId="57" applyFont="1" applyBorder="1">
      <alignment vertical="center"/>
    </xf>
    <xf numFmtId="0" fontId="61" fillId="0" borderId="19" xfId="57" applyFont="1" applyBorder="1">
      <alignment vertical="center"/>
    </xf>
    <xf numFmtId="0" fontId="61" fillId="0" borderId="20" xfId="57" applyFont="1" applyBorder="1">
      <alignment vertical="center"/>
    </xf>
    <xf numFmtId="0" fontId="67" fillId="0" borderId="0" xfId="57" applyFont="1">
      <alignment vertical="center"/>
    </xf>
    <xf numFmtId="0" fontId="67" fillId="0" borderId="16" xfId="57" applyFont="1" applyBorder="1">
      <alignment vertical="center"/>
    </xf>
    <xf numFmtId="0" fontId="67" fillId="0" borderId="18" xfId="57" applyFont="1" applyBorder="1" applyAlignment="1">
      <alignment horizontal="center" vertical="center"/>
    </xf>
    <xf numFmtId="0" fontId="67" fillId="0" borderId="19" xfId="57" applyFont="1" applyBorder="1">
      <alignment vertical="center"/>
    </xf>
    <xf numFmtId="0" fontId="67" fillId="0" borderId="19" xfId="57" applyFont="1" applyBorder="1" applyAlignment="1">
      <alignment horizontal="center" vertical="center"/>
    </xf>
    <xf numFmtId="0" fontId="67" fillId="0" borderId="20" xfId="57" applyFont="1" applyBorder="1" applyAlignment="1">
      <alignment horizontal="center" vertical="center"/>
    </xf>
    <xf numFmtId="0" fontId="104" fillId="0" borderId="0" xfId="57" applyFont="1">
      <alignment vertical="center"/>
    </xf>
    <xf numFmtId="0" fontId="43" fillId="0" borderId="0" xfId="57" applyFont="1">
      <alignment vertical="center"/>
    </xf>
    <xf numFmtId="0" fontId="43" fillId="0" borderId="15" xfId="57" applyFont="1" applyBorder="1">
      <alignment vertical="center"/>
    </xf>
    <xf numFmtId="0" fontId="13" fillId="0" borderId="0" xfId="43" applyFont="1" applyAlignment="1">
      <alignment horizontal="center" vertical="center"/>
    </xf>
    <xf numFmtId="0" fontId="103" fillId="0" borderId="0" xfId="48" applyFont="1">
      <alignment vertical="center"/>
    </xf>
    <xf numFmtId="178" fontId="103" fillId="0" borderId="116" xfId="48" applyNumberFormat="1" applyFont="1" applyBorder="1">
      <alignment vertical="center"/>
    </xf>
    <xf numFmtId="178" fontId="103" fillId="0" borderId="117" xfId="48" applyNumberFormat="1" applyFont="1" applyBorder="1">
      <alignment vertical="center"/>
    </xf>
    <xf numFmtId="179" fontId="17" fillId="0" borderId="0" xfId="48" applyNumberFormat="1" applyFont="1">
      <alignment vertical="center"/>
    </xf>
    <xf numFmtId="0" fontId="103" fillId="0" borderId="182" xfId="48" applyFont="1" applyBorder="1">
      <alignment vertical="center"/>
    </xf>
    <xf numFmtId="176" fontId="103" fillId="0" borderId="121" xfId="48" applyNumberFormat="1" applyFont="1" applyBorder="1">
      <alignment vertical="center"/>
    </xf>
    <xf numFmtId="176" fontId="103" fillId="0" borderId="125" xfId="48" applyNumberFormat="1" applyFont="1" applyBorder="1">
      <alignment vertical="center"/>
    </xf>
    <xf numFmtId="0" fontId="103" fillId="0" borderId="0" xfId="48" applyFont="1" applyAlignment="1">
      <alignment vertical="center" shrinkToFit="1"/>
    </xf>
    <xf numFmtId="0" fontId="103" fillId="0" borderId="0" xfId="48" applyFont="1" applyAlignment="1">
      <alignment horizontal="center" vertical="center"/>
    </xf>
    <xf numFmtId="177" fontId="103" fillId="0" borderId="128" xfId="48" applyNumberFormat="1" applyFont="1" applyBorder="1">
      <alignment vertical="center"/>
    </xf>
    <xf numFmtId="177" fontId="103" fillId="0" borderId="129" xfId="48" applyNumberFormat="1" applyFont="1" applyBorder="1">
      <alignment vertical="center"/>
    </xf>
    <xf numFmtId="177" fontId="103" fillId="0" borderId="198" xfId="48" applyNumberFormat="1" applyFont="1" applyBorder="1">
      <alignment vertical="center"/>
    </xf>
    <xf numFmtId="177" fontId="103" fillId="0" borderId="199" xfId="48" applyNumberFormat="1" applyFont="1" applyBorder="1">
      <alignment vertical="center"/>
    </xf>
    <xf numFmtId="178" fontId="103" fillId="0" borderId="0" xfId="48" applyNumberFormat="1" applyFont="1" applyAlignment="1" applyProtection="1">
      <alignment horizontal="right" vertical="center"/>
      <protection locked="0"/>
    </xf>
    <xf numFmtId="177" fontId="103" fillId="0" borderId="0" xfId="48" applyNumberFormat="1" applyFont="1">
      <alignment vertical="center"/>
    </xf>
    <xf numFmtId="177" fontId="103" fillId="0" borderId="0" xfId="48" applyNumberFormat="1" applyFont="1" applyAlignment="1">
      <alignment horizontal="center" vertical="center"/>
    </xf>
    <xf numFmtId="0" fontId="103" fillId="0" borderId="38" xfId="48" applyFont="1" applyBorder="1" applyAlignment="1">
      <alignment horizontal="center" vertical="center" shrinkToFit="1"/>
    </xf>
    <xf numFmtId="0" fontId="103" fillId="0" borderId="17" xfId="48" applyFont="1" applyBorder="1" applyAlignment="1" applyProtection="1">
      <alignment horizontal="center" vertical="center"/>
      <protection locked="0"/>
    </xf>
    <xf numFmtId="0" fontId="103" fillId="0" borderId="47" xfId="48" applyFont="1" applyBorder="1" applyAlignment="1">
      <alignment horizontal="center" vertical="center" shrinkToFit="1"/>
    </xf>
    <xf numFmtId="0" fontId="103" fillId="0" borderId="13" xfId="48" applyFont="1" applyBorder="1" applyAlignment="1" applyProtection="1">
      <alignment horizontal="center" vertical="center"/>
      <protection locked="0"/>
    </xf>
    <xf numFmtId="0" fontId="12" fillId="0" borderId="0" xfId="48" applyFont="1">
      <alignment vertical="center"/>
    </xf>
    <xf numFmtId="0" fontId="12" fillId="0" borderId="0" xfId="48" applyFont="1" applyAlignment="1">
      <alignment vertical="center" wrapText="1"/>
    </xf>
    <xf numFmtId="0" fontId="12" fillId="0" borderId="0" xfId="48" applyFont="1" applyAlignment="1">
      <alignment horizontal="right" vertical="center"/>
    </xf>
    <xf numFmtId="0" fontId="61" fillId="0" borderId="0" xfId="63" applyFont="1">
      <alignment vertical="center"/>
    </xf>
    <xf numFmtId="0" fontId="130" fillId="0" borderId="0" xfId="63" applyFont="1">
      <alignment vertical="center"/>
    </xf>
    <xf numFmtId="0" fontId="130" fillId="0" borderId="104" xfId="52" applyFont="1" applyBorder="1" applyAlignment="1">
      <alignment horizontal="center" vertical="center" wrapText="1"/>
    </xf>
    <xf numFmtId="0" fontId="129" fillId="0" borderId="40" xfId="52" applyFont="1" applyBorder="1" applyAlignment="1">
      <alignment horizontal="center" vertical="center"/>
    </xf>
    <xf numFmtId="0" fontId="130" fillId="0" borderId="0" xfId="63" applyFont="1" applyAlignment="1">
      <alignment horizontal="left"/>
    </xf>
    <xf numFmtId="0" fontId="130" fillId="0" borderId="0" xfId="63" applyFont="1" applyAlignment="1">
      <alignment vertical="center" wrapText="1"/>
    </xf>
    <xf numFmtId="0" fontId="130" fillId="0" borderId="148" xfId="63" applyFont="1" applyBorder="1" applyAlignment="1">
      <alignment horizontal="center" vertical="center"/>
    </xf>
    <xf numFmtId="0" fontId="130" fillId="0" borderId="50" xfId="63" applyFont="1" applyBorder="1" applyAlignment="1">
      <alignment horizontal="center" vertical="center"/>
    </xf>
    <xf numFmtId="0" fontId="130" fillId="0" borderId="148" xfId="63" applyFont="1" applyBorder="1" applyAlignment="1">
      <alignment horizontal="center" vertical="center" wrapText="1"/>
    </xf>
    <xf numFmtId="0" fontId="130" fillId="0" borderId="149" xfId="63" applyFont="1" applyBorder="1" applyAlignment="1">
      <alignment horizontal="center" vertical="center" wrapText="1"/>
    </xf>
    <xf numFmtId="0" fontId="130" fillId="0" borderId="150" xfId="63" applyFont="1" applyBorder="1" applyAlignment="1">
      <alignment horizontal="center" vertical="center" wrapText="1"/>
    </xf>
    <xf numFmtId="0" fontId="130" fillId="0" borderId="150" xfId="63" applyFont="1" applyBorder="1" applyAlignment="1">
      <alignment horizontal="center" vertical="center"/>
    </xf>
    <xf numFmtId="0" fontId="130" fillId="0" borderId="66" xfId="63" applyFont="1" applyBorder="1" applyAlignment="1">
      <alignment horizontal="center" vertical="center"/>
    </xf>
    <xf numFmtId="0" fontId="130" fillId="0" borderId="0" xfId="63" applyFont="1" applyAlignment="1">
      <alignment horizontal="center" vertical="center" wrapText="1"/>
    </xf>
    <xf numFmtId="0" fontId="130" fillId="0" borderId="0" xfId="63" applyFont="1" applyAlignment="1">
      <alignment horizontal="left" vertical="center" wrapText="1"/>
    </xf>
    <xf numFmtId="0" fontId="133" fillId="0" borderId="0" xfId="64" applyFont="1" applyAlignment="1">
      <alignment horizontal="right" vertical="center"/>
    </xf>
    <xf numFmtId="0" fontId="130" fillId="0" borderId="50" xfId="63" applyFont="1" applyBorder="1" applyAlignment="1">
      <alignment horizontal="center" vertical="center" wrapText="1"/>
    </xf>
    <xf numFmtId="0" fontId="130" fillId="0" borderId="25" xfId="63" applyFont="1" applyBorder="1" applyAlignment="1">
      <alignment horizontal="center" vertical="center" wrapText="1"/>
    </xf>
    <xf numFmtId="0" fontId="130" fillId="0" borderId="66" xfId="63" applyFont="1" applyBorder="1" applyAlignment="1">
      <alignment horizontal="center" vertical="center" wrapText="1"/>
    </xf>
    <xf numFmtId="0" fontId="134" fillId="0" borderId="0" xfId="64" applyFont="1">
      <alignment vertical="center"/>
    </xf>
    <xf numFmtId="0" fontId="47" fillId="0" borderId="0" xfId="64" applyFont="1">
      <alignment vertical="center"/>
    </xf>
    <xf numFmtId="0" fontId="47" fillId="0" borderId="0" xfId="64" applyFont="1" applyAlignment="1">
      <alignment horizontal="center" vertical="center"/>
    </xf>
    <xf numFmtId="0" fontId="121" fillId="0" borderId="0" xfId="64" applyFont="1" applyAlignment="1">
      <alignment horizontal="left" vertical="center"/>
    </xf>
    <xf numFmtId="0" fontId="137" fillId="0" borderId="0" xfId="64" applyFont="1" applyAlignment="1">
      <alignment horizontal="left" vertical="center"/>
    </xf>
    <xf numFmtId="0" fontId="111" fillId="0" borderId="0" xfId="64" applyFont="1">
      <alignment vertical="center"/>
    </xf>
    <xf numFmtId="0" fontId="138" fillId="0" borderId="0" xfId="64" applyFont="1">
      <alignment vertical="center"/>
    </xf>
    <xf numFmtId="0" fontId="136" fillId="0" borderId="0" xfId="64" applyFont="1">
      <alignment vertical="center"/>
    </xf>
    <xf numFmtId="0" fontId="139" fillId="0" borderId="0" xfId="64" applyFont="1" applyAlignment="1">
      <alignment horizontal="left" vertical="center"/>
    </xf>
    <xf numFmtId="0" fontId="118" fillId="0" borderId="0" xfId="64" applyFont="1">
      <alignment vertical="center"/>
    </xf>
    <xf numFmtId="0" fontId="47" fillId="0" borderId="14" xfId="64" applyFont="1" applyBorder="1">
      <alignment vertical="center"/>
    </xf>
    <xf numFmtId="0" fontId="140" fillId="0" borderId="14" xfId="64" applyFont="1" applyBorder="1" applyAlignment="1">
      <alignment horizontal="right" vertical="center"/>
    </xf>
    <xf numFmtId="0" fontId="47" fillId="0" borderId="0" xfId="64" applyFont="1" applyAlignment="1">
      <alignment vertical="center" shrinkToFit="1"/>
    </xf>
    <xf numFmtId="0" fontId="121" fillId="0" borderId="0" xfId="64" applyFont="1">
      <alignment vertical="center"/>
    </xf>
    <xf numFmtId="0" fontId="142" fillId="0" borderId="0" xfId="64" applyFont="1" applyAlignment="1">
      <alignment horizontal="right" vertical="center"/>
    </xf>
    <xf numFmtId="187" fontId="136" fillId="0" borderId="0" xfId="64" applyNumberFormat="1" applyFont="1" applyProtection="1">
      <alignment vertical="center"/>
      <protection locked="0"/>
    </xf>
    <xf numFmtId="0" fontId="61" fillId="0" borderId="0" xfId="65" applyFont="1" applyAlignment="1">
      <alignment horizontal="left" vertical="center"/>
    </xf>
    <xf numFmtId="0" fontId="61" fillId="0" borderId="0" xfId="65" applyFont="1" applyAlignment="1">
      <alignment horizontal="right" vertical="center"/>
    </xf>
    <xf numFmtId="0" fontId="61" fillId="0" borderId="0" xfId="65" applyFont="1"/>
    <xf numFmtId="0" fontId="4" fillId="0" borderId="0" xfId="65"/>
    <xf numFmtId="0" fontId="61" fillId="0" borderId="14" xfId="65" applyFont="1" applyBorder="1" applyAlignment="1">
      <alignment horizontal="center" vertical="center"/>
    </xf>
    <xf numFmtId="0" fontId="61" fillId="0" borderId="14" xfId="65" applyFont="1" applyBorder="1" applyAlignment="1">
      <alignment horizontal="left" vertical="center"/>
    </xf>
    <xf numFmtId="0" fontId="144" fillId="0" borderId="14" xfId="65" applyFont="1" applyBorder="1" applyAlignment="1">
      <alignment vertical="center"/>
    </xf>
    <xf numFmtId="0" fontId="144" fillId="0" borderId="21" xfId="65" applyFont="1" applyBorder="1" applyAlignment="1">
      <alignment vertical="center"/>
    </xf>
    <xf numFmtId="0" fontId="61" fillId="0" borderId="0" xfId="65" applyFont="1" applyAlignment="1">
      <alignment vertical="center"/>
    </xf>
    <xf numFmtId="0" fontId="61" fillId="0" borderId="0" xfId="65" applyFont="1" applyAlignment="1">
      <alignment horizontal="center" vertical="center"/>
    </xf>
    <xf numFmtId="0" fontId="144" fillId="0" borderId="0" xfId="65" applyFont="1" applyAlignment="1">
      <alignment vertical="center"/>
    </xf>
    <xf numFmtId="0" fontId="144" fillId="0" borderId="16" xfId="65" applyFont="1" applyBorder="1" applyAlignment="1">
      <alignment vertical="center"/>
    </xf>
    <xf numFmtId="0" fontId="61" fillId="0" borderId="14" xfId="65" applyFont="1" applyBorder="1" applyAlignment="1">
      <alignment vertical="center"/>
    </xf>
    <xf numFmtId="0" fontId="61" fillId="0" borderId="19" xfId="65" applyFont="1" applyBorder="1" applyAlignment="1">
      <alignment horizontal="left" vertical="center"/>
    </xf>
    <xf numFmtId="0" fontId="61" fillId="0" borderId="24" xfId="65" applyFont="1" applyBorder="1" applyAlignment="1">
      <alignment horizontal="left" vertical="center"/>
    </xf>
    <xf numFmtId="0" fontId="61" fillId="0" borderId="15" xfId="65" applyFont="1" applyBorder="1" applyAlignment="1">
      <alignment horizontal="left" vertical="center"/>
    </xf>
    <xf numFmtId="0" fontId="61" fillId="0" borderId="15" xfId="65" applyFont="1" applyBorder="1" applyAlignment="1">
      <alignment vertical="center" wrapText="1"/>
    </xf>
    <xf numFmtId="0" fontId="59" fillId="0" borderId="0" xfId="65" applyFont="1" applyAlignment="1">
      <alignment wrapText="1"/>
    </xf>
    <xf numFmtId="0" fontId="61" fillId="0" borderId="14" xfId="65" applyFont="1" applyBorder="1" applyAlignment="1">
      <alignment horizontal="center" vertical="center" wrapText="1"/>
    </xf>
    <xf numFmtId="0" fontId="59" fillId="0" borderId="0" xfId="65" applyFont="1" applyAlignment="1">
      <alignment horizontal="left" wrapText="1"/>
    </xf>
    <xf numFmtId="0" fontId="61" fillId="0" borderId="20" xfId="65" applyFont="1" applyBorder="1" applyAlignment="1">
      <alignment vertical="center"/>
    </xf>
    <xf numFmtId="0" fontId="61" fillId="0" borderId="23" xfId="65" applyFont="1" applyBorder="1" applyAlignment="1">
      <alignment vertical="center"/>
    </xf>
    <xf numFmtId="0" fontId="144" fillId="0" borderId="15" xfId="65" applyFont="1" applyBorder="1" applyAlignment="1">
      <alignment vertical="center"/>
    </xf>
    <xf numFmtId="0" fontId="61" fillId="0" borderId="15" xfId="65" applyFont="1" applyBorder="1" applyAlignment="1">
      <alignment vertical="center"/>
    </xf>
    <xf numFmtId="0" fontId="144" fillId="0" borderId="16" xfId="65" applyFont="1" applyBorder="1" applyAlignment="1">
      <alignment horizontal="center" vertical="center"/>
    </xf>
    <xf numFmtId="0" fontId="61" fillId="0" borderId="19" xfId="65" applyFont="1" applyBorder="1" applyAlignment="1">
      <alignment horizontal="center" vertical="center" wrapText="1"/>
    </xf>
    <xf numFmtId="0" fontId="61" fillId="0" borderId="16" xfId="65" applyFont="1" applyBorder="1" applyAlignment="1">
      <alignment vertical="center"/>
    </xf>
    <xf numFmtId="0" fontId="61" fillId="0" borderId="18" xfId="65" applyFont="1" applyBorder="1" applyAlignment="1">
      <alignment horizontal="left" vertical="center"/>
    </xf>
    <xf numFmtId="0" fontId="61" fillId="0" borderId="20" xfId="65" applyFont="1" applyBorder="1" applyAlignment="1">
      <alignment horizontal="left" vertical="center"/>
    </xf>
    <xf numFmtId="0" fontId="61" fillId="0" borderId="21" xfId="65" applyFont="1" applyBorder="1" applyAlignment="1">
      <alignment horizontal="left" vertical="center"/>
    </xf>
    <xf numFmtId="0" fontId="61" fillId="0" borderId="22" xfId="65" applyFont="1" applyBorder="1" applyAlignment="1">
      <alignment vertical="center" wrapText="1"/>
    </xf>
    <xf numFmtId="0" fontId="144" fillId="0" borderId="22" xfId="65" applyFont="1" applyBorder="1" applyAlignment="1">
      <alignment vertical="center"/>
    </xf>
    <xf numFmtId="0" fontId="61" fillId="0" borderId="22" xfId="65" applyFont="1" applyBorder="1" applyAlignment="1">
      <alignment vertical="center"/>
    </xf>
    <xf numFmtId="0" fontId="61" fillId="0" borderId="0" xfId="65" applyFont="1" applyAlignment="1">
      <alignment horizontal="center" vertical="center" wrapText="1"/>
    </xf>
    <xf numFmtId="188" fontId="61" fillId="0" borderId="11" xfId="65" applyNumberFormat="1" applyFont="1" applyBorder="1" applyAlignment="1">
      <alignment horizontal="center" vertical="center"/>
    </xf>
    <xf numFmtId="188" fontId="61" fillId="0" borderId="12" xfId="65" applyNumberFormat="1" applyFont="1" applyBorder="1" applyAlignment="1">
      <alignment horizontal="center" vertical="center"/>
    </xf>
    <xf numFmtId="188" fontId="61" fillId="0" borderId="16" xfId="65" applyNumberFormat="1" applyFont="1" applyBorder="1" applyAlignment="1">
      <alignment vertical="center"/>
    </xf>
    <xf numFmtId="0" fontId="61" fillId="0" borderId="18" xfId="65" applyFont="1" applyBorder="1" applyAlignment="1">
      <alignment vertical="center" wrapText="1"/>
    </xf>
    <xf numFmtId="188" fontId="61" fillId="0" borderId="19" xfId="65" applyNumberFormat="1" applyFont="1" applyBorder="1" applyAlignment="1">
      <alignment horizontal="center" vertical="center"/>
    </xf>
    <xf numFmtId="188" fontId="61" fillId="0" borderId="20" xfId="65" applyNumberFormat="1" applyFont="1" applyBorder="1" applyAlignment="1">
      <alignment vertical="center"/>
    </xf>
    <xf numFmtId="189" fontId="61" fillId="0" borderId="0" xfId="65" applyNumberFormat="1" applyFont="1" applyAlignment="1">
      <alignment vertical="center"/>
    </xf>
    <xf numFmtId="0" fontId="67" fillId="0" borderId="0" xfId="65" applyFont="1" applyAlignment="1">
      <alignment vertical="top"/>
    </xf>
    <xf numFmtId="0" fontId="67" fillId="0" borderId="0" xfId="65" applyFont="1" applyAlignment="1">
      <alignment vertical="top" wrapText="1"/>
    </xf>
    <xf numFmtId="0" fontId="67" fillId="0" borderId="0" xfId="65" applyFont="1" applyAlignment="1">
      <alignment horizontal="left" vertical="top"/>
    </xf>
    <xf numFmtId="0" fontId="61" fillId="0" borderId="0" xfId="65" applyFont="1" applyAlignment="1">
      <alignment horizontal="left" vertical="top"/>
    </xf>
    <xf numFmtId="0" fontId="61" fillId="0" borderId="0" xfId="65" applyFont="1" applyAlignment="1">
      <alignment horizontal="left"/>
    </xf>
    <xf numFmtId="0" fontId="67" fillId="0" borderId="0" xfId="65" applyFont="1" applyAlignment="1">
      <alignment vertical="center"/>
    </xf>
    <xf numFmtId="0" fontId="61" fillId="0" borderId="0" xfId="65" applyFont="1" applyAlignment="1">
      <alignment horizontal="center"/>
    </xf>
    <xf numFmtId="0" fontId="96" fillId="0" borderId="0" xfId="64" applyFont="1">
      <alignment vertical="center"/>
    </xf>
    <xf numFmtId="0" fontId="134" fillId="0" borderId="0" xfId="64" applyFont="1" applyAlignment="1" applyProtection="1">
      <alignment vertical="center" shrinkToFit="1"/>
      <protection locked="0"/>
    </xf>
    <xf numFmtId="0" fontId="17" fillId="25" borderId="207" xfId="48" applyFont="1" applyFill="1" applyBorder="1" applyAlignment="1">
      <alignment vertical="center" textRotation="255" shrinkToFit="1"/>
    </xf>
    <xf numFmtId="0" fontId="17" fillId="25" borderId="0" xfId="48" applyFont="1" applyFill="1" applyAlignment="1">
      <alignment horizontal="centerContinuous" vertical="center"/>
    </xf>
    <xf numFmtId="0" fontId="17" fillId="25" borderId="0" xfId="48" applyFont="1" applyFill="1" applyAlignment="1">
      <alignment horizontal="center" vertical="center"/>
    </xf>
    <xf numFmtId="0" fontId="17" fillId="25" borderId="0" xfId="48" applyFont="1" applyFill="1">
      <alignment vertical="center"/>
    </xf>
    <xf numFmtId="0" fontId="4" fillId="25" borderId="0" xfId="63" applyFill="1">
      <alignment vertical="center"/>
    </xf>
    <xf numFmtId="0" fontId="17" fillId="25" borderId="209" xfId="48" applyFont="1" applyFill="1" applyBorder="1" applyAlignment="1">
      <alignment vertical="center" shrinkToFit="1"/>
    </xf>
    <xf numFmtId="0" fontId="17" fillId="0" borderId="0" xfId="48" applyFont="1" applyAlignment="1">
      <alignment vertical="center" shrinkToFit="1"/>
    </xf>
    <xf numFmtId="0" fontId="15" fillId="0" borderId="0" xfId="63" applyFont="1">
      <alignment vertical="center"/>
    </xf>
    <xf numFmtId="0" fontId="10" fillId="0" borderId="0" xfId="48" applyFont="1">
      <alignment vertical="center"/>
    </xf>
    <xf numFmtId="0" fontId="17" fillId="0" borderId="0" xfId="48" applyFont="1" applyAlignment="1">
      <alignment horizontal="center" vertical="center"/>
    </xf>
    <xf numFmtId="0" fontId="12" fillId="0" borderId="0" xfId="48" applyFont="1" applyAlignment="1">
      <alignment horizontal="center" vertical="center" wrapText="1"/>
    </xf>
    <xf numFmtId="0" fontId="17" fillId="0" borderId="0" xfId="48" applyFont="1" applyAlignment="1">
      <alignment horizontal="center" vertical="center" wrapText="1"/>
    </xf>
    <xf numFmtId="0" fontId="92" fillId="0" borderId="0" xfId="48" applyFont="1" applyAlignment="1">
      <alignment horizontal="center" vertical="center" wrapText="1"/>
    </xf>
    <xf numFmtId="190" fontId="17" fillId="0" borderId="0" xfId="48" applyNumberFormat="1" applyFont="1">
      <alignment vertical="center"/>
    </xf>
    <xf numFmtId="0" fontId="146" fillId="0" borderId="0" xfId="48" applyFont="1">
      <alignment vertical="center"/>
    </xf>
    <xf numFmtId="0" fontId="17" fillId="25" borderId="0" xfId="48" applyFont="1" applyFill="1" applyAlignment="1">
      <alignment horizontal="left" vertical="center"/>
    </xf>
    <xf numFmtId="0" fontId="17" fillId="0" borderId="23" xfId="48" applyFont="1" applyBorder="1" applyAlignment="1">
      <alignment vertical="center" shrinkToFit="1"/>
    </xf>
    <xf numFmtId="0" fontId="17" fillId="25" borderId="207" xfId="48" applyFont="1" applyFill="1" applyBorder="1" applyAlignment="1">
      <alignment vertical="center" shrinkToFit="1"/>
    </xf>
    <xf numFmtId="0" fontId="147" fillId="25" borderId="0" xfId="48" applyFont="1" applyFill="1" applyAlignment="1">
      <alignment horizontal="center" vertical="center"/>
    </xf>
    <xf numFmtId="0" fontId="17" fillId="25" borderId="0" xfId="48" applyFont="1" applyFill="1" applyAlignment="1">
      <alignment vertical="center" shrinkToFit="1"/>
    </xf>
    <xf numFmtId="0" fontId="17" fillId="25" borderId="209" xfId="48" applyFont="1" applyFill="1" applyBorder="1">
      <alignment vertical="center"/>
    </xf>
    <xf numFmtId="0" fontId="148" fillId="0" borderId="14" xfId="64" applyFont="1" applyBorder="1" applyAlignment="1">
      <alignment horizontal="right" vertical="center"/>
    </xf>
    <xf numFmtId="0" fontId="149" fillId="25" borderId="0" xfId="64" applyFont="1" applyFill="1">
      <alignment vertical="center"/>
    </xf>
    <xf numFmtId="0" fontId="47" fillId="25" borderId="0" xfId="64" applyFont="1" applyFill="1">
      <alignment vertical="center"/>
    </xf>
    <xf numFmtId="0" fontId="146" fillId="25" borderId="209" xfId="48" applyFont="1" applyFill="1" applyBorder="1">
      <alignment vertical="center"/>
    </xf>
    <xf numFmtId="193" fontId="12" fillId="0" borderId="0" xfId="48" applyNumberFormat="1" applyFont="1">
      <alignment vertical="center"/>
    </xf>
    <xf numFmtId="0" fontId="17" fillId="25" borderId="209" xfId="48" applyFont="1" applyFill="1" applyBorder="1" applyAlignment="1">
      <alignment horizontal="left" vertical="center"/>
    </xf>
    <xf numFmtId="193" fontId="17" fillId="0" borderId="0" xfId="48" applyNumberFormat="1" applyFont="1">
      <alignment vertical="center"/>
    </xf>
    <xf numFmtId="192" fontId="17" fillId="0" borderId="0" xfId="48" applyNumberFormat="1" applyFont="1">
      <alignment vertical="center"/>
    </xf>
    <xf numFmtId="0" fontId="17" fillId="25" borderId="210" xfId="48" applyFont="1" applyFill="1" applyBorder="1" applyAlignment="1">
      <alignment vertical="center" shrinkToFit="1"/>
    </xf>
    <xf numFmtId="0" fontId="17" fillId="25" borderId="211" xfId="48" applyFont="1" applyFill="1" applyBorder="1" applyAlignment="1">
      <alignment horizontal="center" vertical="center"/>
    </xf>
    <xf numFmtId="0" fontId="147" fillId="25" borderId="211" xfId="48" applyFont="1" applyFill="1" applyBorder="1" applyAlignment="1">
      <alignment horizontal="center" vertical="center"/>
    </xf>
    <xf numFmtId="0" fontId="17" fillId="25" borderId="211" xfId="48" applyFont="1" applyFill="1" applyBorder="1" applyAlignment="1">
      <alignment vertical="center" shrinkToFit="1"/>
    </xf>
    <xf numFmtId="0" fontId="17" fillId="25" borderId="212" xfId="48" applyFont="1" applyFill="1" applyBorder="1">
      <alignment vertical="center"/>
    </xf>
    <xf numFmtId="0" fontId="10" fillId="0" borderId="0" xfId="48" applyFont="1" applyAlignment="1">
      <alignment horizontal="centerContinuous" vertical="center" wrapText="1"/>
    </xf>
    <xf numFmtId="0" fontId="92" fillId="0" borderId="0" xfId="48" applyFont="1" applyAlignment="1">
      <alignment vertical="center" wrapText="1"/>
    </xf>
    <xf numFmtId="190" fontId="146" fillId="0" borderId="0" xfId="48" applyNumberFormat="1" applyFont="1">
      <alignment vertical="center"/>
    </xf>
    <xf numFmtId="1" fontId="146" fillId="0" borderId="0" xfId="48" applyNumberFormat="1" applyFont="1">
      <alignment vertical="center"/>
    </xf>
    <xf numFmtId="0" fontId="10" fillId="0" borderId="0" xfId="48" applyFont="1" applyAlignment="1">
      <alignment horizontal="center" vertical="center" wrapText="1"/>
    </xf>
    <xf numFmtId="0" fontId="10" fillId="0" borderId="0" xfId="48" applyFont="1" applyAlignment="1">
      <alignment horizontal="centerContinuous" vertical="center"/>
    </xf>
    <xf numFmtId="0" fontId="146" fillId="0" borderId="0" xfId="48" applyFont="1" applyAlignment="1">
      <alignment horizontal="center" vertical="center"/>
    </xf>
    <xf numFmtId="190" fontId="146" fillId="0" borderId="0" xfId="48" applyNumberFormat="1" applyFont="1" applyAlignment="1">
      <alignment horizontal="right" vertical="center"/>
    </xf>
    <xf numFmtId="1" fontId="17" fillId="0" borderId="0" xfId="48" applyNumberFormat="1" applyFont="1" applyAlignment="1">
      <alignment horizontal="center" vertical="center"/>
    </xf>
    <xf numFmtId="194" fontId="17" fillId="0" borderId="0" xfId="48" applyNumberFormat="1" applyFont="1">
      <alignment vertical="center"/>
    </xf>
    <xf numFmtId="195" fontId="17" fillId="0" borderId="0" xfId="48" applyNumberFormat="1" applyFont="1">
      <alignment vertical="center"/>
    </xf>
    <xf numFmtId="0" fontId="17" fillId="0" borderId="70" xfId="48" applyFont="1" applyBorder="1" applyAlignment="1">
      <alignment vertical="center" shrinkToFit="1"/>
    </xf>
    <xf numFmtId="0" fontId="17" fillId="0" borderId="30" xfId="48" applyFont="1" applyBorder="1" applyAlignment="1">
      <alignment vertical="center" shrinkToFit="1"/>
    </xf>
    <xf numFmtId="0" fontId="17" fillId="0" borderId="30" xfId="48" applyFont="1" applyBorder="1" applyAlignment="1">
      <alignment horizontal="center" vertical="center"/>
    </xf>
    <xf numFmtId="0" fontId="146" fillId="0" borderId="30" xfId="48" applyFont="1" applyBorder="1" applyAlignment="1">
      <alignment horizontal="center" vertical="center"/>
    </xf>
    <xf numFmtId="190" fontId="146" fillId="0" borderId="30" xfId="48" applyNumberFormat="1" applyFont="1" applyBorder="1" applyAlignment="1">
      <alignment horizontal="right" vertical="center"/>
    </xf>
    <xf numFmtId="1" fontId="17" fillId="0" borderId="30" xfId="48" applyNumberFormat="1" applyFont="1" applyBorder="1" applyAlignment="1">
      <alignment horizontal="center" vertical="center"/>
    </xf>
    <xf numFmtId="0" fontId="92" fillId="0" borderId="30" xfId="48" applyFont="1" applyBorder="1" applyAlignment="1">
      <alignment vertical="center" wrapText="1"/>
    </xf>
    <xf numFmtId="194" fontId="17" fillId="0" borderId="30" xfId="48" applyNumberFormat="1" applyFont="1" applyBorder="1">
      <alignment vertical="center"/>
    </xf>
    <xf numFmtId="195" fontId="17" fillId="0" borderId="30" xfId="48" applyNumberFormat="1" applyFont="1" applyBorder="1">
      <alignment vertical="center"/>
    </xf>
    <xf numFmtId="195" fontId="17" fillId="0" borderId="50" xfId="48" applyNumberFormat="1" applyFont="1" applyBorder="1">
      <alignment vertical="center"/>
    </xf>
    <xf numFmtId="0" fontId="17" fillId="0" borderId="46" xfId="48" applyFont="1" applyBorder="1" applyAlignment="1">
      <alignment vertical="center" shrinkToFit="1"/>
    </xf>
    <xf numFmtId="0" fontId="10" fillId="0" borderId="0" xfId="48" applyFont="1" applyAlignment="1">
      <alignment vertical="center" wrapText="1"/>
    </xf>
    <xf numFmtId="0" fontId="9" fillId="0" borderId="24" xfId="48" applyFont="1" applyBorder="1">
      <alignment vertical="center"/>
    </xf>
    <xf numFmtId="0" fontId="9" fillId="0" borderId="14" xfId="48" applyFont="1" applyBorder="1" applyAlignment="1">
      <alignment vertical="center" wrapText="1"/>
    </xf>
    <xf numFmtId="0" fontId="10" fillId="0" borderId="25" xfId="48" applyFont="1" applyBorder="1" applyAlignment="1">
      <alignment horizontal="center" vertical="center" wrapText="1"/>
    </xf>
    <xf numFmtId="0" fontId="17" fillId="0" borderId="15" xfId="48" applyFont="1" applyBorder="1">
      <alignment vertical="center"/>
    </xf>
    <xf numFmtId="0" fontId="9" fillId="0" borderId="15" xfId="48" applyFont="1" applyBorder="1">
      <alignment vertical="center"/>
    </xf>
    <xf numFmtId="0" fontId="9" fillId="0" borderId="0" xfId="48" applyFont="1" applyAlignment="1">
      <alignment vertical="center" wrapText="1"/>
    </xf>
    <xf numFmtId="49" fontId="17" fillId="0" borderId="0" xfId="48" applyNumberFormat="1" applyFont="1">
      <alignment vertical="center"/>
    </xf>
    <xf numFmtId="0" fontId="134" fillId="0" borderId="0" xfId="64" applyFont="1" applyAlignment="1">
      <alignment vertical="center" shrinkToFit="1"/>
    </xf>
    <xf numFmtId="0" fontId="9" fillId="0" borderId="18" xfId="48" applyFont="1" applyBorder="1">
      <alignment vertical="center"/>
    </xf>
    <xf numFmtId="195" fontId="9" fillId="0" borderId="19" xfId="48" applyNumberFormat="1" applyFont="1" applyBorder="1">
      <alignment vertical="center"/>
    </xf>
    <xf numFmtId="0" fontId="11" fillId="0" borderId="0" xfId="48" applyFont="1">
      <alignment vertical="center"/>
    </xf>
    <xf numFmtId="195" fontId="11" fillId="0" borderId="0" xfId="48" applyNumberFormat="1" applyFont="1">
      <alignment vertical="center"/>
    </xf>
    <xf numFmtId="0" fontId="11" fillId="0" borderId="0" xfId="48" applyFont="1" applyAlignment="1">
      <alignment horizontal="left" vertical="top" wrapText="1"/>
    </xf>
    <xf numFmtId="0" fontId="17" fillId="31" borderId="24" xfId="48" applyFont="1" applyFill="1" applyBorder="1" applyAlignment="1">
      <alignment vertical="center" shrinkToFit="1"/>
    </xf>
    <xf numFmtId="195" fontId="17" fillId="31" borderId="21" xfId="48" applyNumberFormat="1" applyFont="1" applyFill="1" applyBorder="1">
      <alignment vertical="center"/>
    </xf>
    <xf numFmtId="195" fontId="17" fillId="32" borderId="24" xfId="48" applyNumberFormat="1" applyFont="1" applyFill="1" applyBorder="1">
      <alignment vertical="center"/>
    </xf>
    <xf numFmtId="0" fontId="10" fillId="32" borderId="21" xfId="48" applyFont="1" applyFill="1" applyBorder="1" applyAlignment="1">
      <alignment horizontal="center" vertical="center" wrapText="1"/>
    </xf>
    <xf numFmtId="0" fontId="17" fillId="0" borderId="15" xfId="48" applyFont="1" applyBorder="1" applyAlignment="1">
      <alignment vertical="center" shrinkToFit="1"/>
    </xf>
    <xf numFmtId="0" fontId="9" fillId="0" borderId="17" xfId="48" applyFont="1" applyBorder="1" applyAlignment="1">
      <alignment horizontal="centerContinuous" vertical="center" wrapText="1"/>
    </xf>
    <xf numFmtId="0" fontId="9" fillId="0" borderId="0" xfId="48" applyFont="1">
      <alignment vertical="center"/>
    </xf>
    <xf numFmtId="0" fontId="9" fillId="0" borderId="0" xfId="48" applyFont="1" applyAlignment="1">
      <alignment horizontal="center" vertical="center"/>
    </xf>
    <xf numFmtId="0" fontId="9" fillId="0" borderId="16" xfId="48" applyFont="1" applyBorder="1" applyAlignment="1">
      <alignment horizontal="center" vertical="center"/>
    </xf>
    <xf numFmtId="0" fontId="9" fillId="0" borderId="15" xfId="48" applyFont="1" applyBorder="1" applyAlignment="1">
      <alignment horizontal="center" vertical="center"/>
    </xf>
    <xf numFmtId="0" fontId="9" fillId="0" borderId="0" xfId="48" applyFont="1" applyAlignment="1">
      <alignment horizontal="center" vertical="center" wrapText="1"/>
    </xf>
    <xf numFmtId="193" fontId="9" fillId="0" borderId="0" xfId="48" applyNumberFormat="1" applyFont="1">
      <alignment vertical="center"/>
    </xf>
    <xf numFmtId="195" fontId="17" fillId="0" borderId="16" xfId="48" applyNumberFormat="1" applyFont="1" applyBorder="1">
      <alignment vertical="center"/>
    </xf>
    <xf numFmtId="195" fontId="17" fillId="0" borderId="25" xfId="48" applyNumberFormat="1" applyFont="1" applyBorder="1">
      <alignment vertical="center"/>
    </xf>
    <xf numFmtId="194" fontId="9" fillId="0" borderId="0" xfId="48" applyNumberFormat="1" applyFont="1">
      <alignment vertical="center"/>
    </xf>
    <xf numFmtId="196" fontId="9" fillId="0" borderId="0" xfId="48" applyNumberFormat="1" applyFont="1">
      <alignment vertical="center"/>
    </xf>
    <xf numFmtId="198" fontId="9" fillId="0" borderId="0" xfId="48" applyNumberFormat="1" applyFont="1">
      <alignment vertical="center"/>
    </xf>
    <xf numFmtId="193" fontId="12" fillId="0" borderId="0" xfId="48" applyNumberFormat="1" applyFont="1" applyAlignment="1">
      <alignment horizontal="center" vertical="center"/>
    </xf>
    <xf numFmtId="194" fontId="17" fillId="0" borderId="0" xfId="48" applyNumberFormat="1" applyFont="1" applyAlignment="1">
      <alignment horizontal="center" vertical="center"/>
    </xf>
    <xf numFmtId="0" fontId="17" fillId="0" borderId="16" xfId="48" applyFont="1" applyBorder="1" applyAlignment="1">
      <alignment horizontal="center" vertical="center"/>
    </xf>
    <xf numFmtId="0" fontId="17" fillId="0" borderId="15" xfId="48" applyFont="1" applyBorder="1" applyAlignment="1">
      <alignment horizontal="center" vertical="center"/>
    </xf>
    <xf numFmtId="0" fontId="17" fillId="0" borderId="18" xfId="48" applyFont="1" applyBorder="1" applyAlignment="1">
      <alignment vertical="center" shrinkToFit="1"/>
    </xf>
    <xf numFmtId="193" fontId="12" fillId="0" borderId="19" xfId="48" applyNumberFormat="1" applyFont="1" applyBorder="1" applyAlignment="1">
      <alignment horizontal="center" vertical="center"/>
    </xf>
    <xf numFmtId="194" fontId="17" fillId="0" borderId="19" xfId="48" applyNumberFormat="1" applyFont="1" applyBorder="1" applyAlignment="1">
      <alignment horizontal="center" vertical="center"/>
    </xf>
    <xf numFmtId="0" fontId="17" fillId="0" borderId="19" xfId="48" applyFont="1" applyBorder="1" applyAlignment="1">
      <alignment horizontal="center" vertical="center"/>
    </xf>
    <xf numFmtId="0" fontId="17" fillId="0" borderId="20" xfId="48" applyFont="1" applyBorder="1" applyAlignment="1">
      <alignment horizontal="center" vertical="center"/>
    </xf>
    <xf numFmtId="0" fontId="17" fillId="0" borderId="18" xfId="48" applyFont="1" applyBorder="1" applyAlignment="1">
      <alignment horizontal="center" vertical="center"/>
    </xf>
    <xf numFmtId="194" fontId="17" fillId="0" borderId="19" xfId="48" applyNumberFormat="1" applyFont="1" applyBorder="1">
      <alignment vertical="center"/>
    </xf>
    <xf numFmtId="193" fontId="12" fillId="0" borderId="19" xfId="48" applyNumberFormat="1" applyFont="1" applyBorder="1">
      <alignment vertical="center"/>
    </xf>
    <xf numFmtId="195" fontId="17" fillId="0" borderId="20" xfId="48" applyNumberFormat="1" applyFont="1" applyBorder="1">
      <alignment vertical="center"/>
    </xf>
    <xf numFmtId="0" fontId="17" fillId="0" borderId="57" xfId="48" applyFont="1" applyBorder="1" applyAlignment="1">
      <alignment vertical="center" shrinkToFit="1"/>
    </xf>
    <xf numFmtId="0" fontId="17" fillId="0" borderId="58" xfId="48" applyFont="1" applyBorder="1" applyAlignment="1">
      <alignment vertical="center" shrinkToFit="1"/>
    </xf>
    <xf numFmtId="193" fontId="12" fillId="0" borderId="58" xfId="48" applyNumberFormat="1" applyFont="1" applyBorder="1" applyAlignment="1">
      <alignment horizontal="center" vertical="center"/>
    </xf>
    <xf numFmtId="194" fontId="17" fillId="0" borderId="58" xfId="48" applyNumberFormat="1" applyFont="1" applyBorder="1" applyAlignment="1">
      <alignment horizontal="center" vertical="center"/>
    </xf>
    <xf numFmtId="0" fontId="17" fillId="0" borderId="58" xfId="48" applyFont="1" applyBorder="1" applyAlignment="1">
      <alignment horizontal="center" vertical="center"/>
    </xf>
    <xf numFmtId="194" fontId="17" fillId="0" borderId="58" xfId="48" applyNumberFormat="1" applyFont="1" applyBorder="1">
      <alignment vertical="center"/>
    </xf>
    <xf numFmtId="193" fontId="12" fillId="0" borderId="58" xfId="48" applyNumberFormat="1" applyFont="1" applyBorder="1">
      <alignment vertical="center"/>
    </xf>
    <xf numFmtId="195" fontId="17" fillId="0" borderId="58" xfId="48" applyNumberFormat="1" applyFont="1" applyBorder="1">
      <alignment vertical="center"/>
    </xf>
    <xf numFmtId="195" fontId="17" fillId="0" borderId="66" xfId="48" applyNumberFormat="1" applyFont="1" applyBorder="1">
      <alignment vertical="center"/>
    </xf>
    <xf numFmtId="0" fontId="17" fillId="0" borderId="148" xfId="48" applyFont="1" applyBorder="1" applyAlignment="1">
      <alignment horizontal="center" vertical="center"/>
    </xf>
    <xf numFmtId="0" fontId="17" fillId="0" borderId="149" xfId="48" applyFont="1" applyBorder="1" applyAlignment="1">
      <alignment horizontal="center" vertical="center"/>
    </xf>
    <xf numFmtId="0" fontId="17" fillId="0" borderId="47" xfId="48" applyFont="1" applyBorder="1" applyAlignment="1">
      <alignment horizontal="center" vertical="center" shrinkToFit="1"/>
    </xf>
    <xf numFmtId="0" fontId="17" fillId="0" borderId="13" xfId="48" applyFont="1" applyBorder="1" applyAlignment="1">
      <alignment vertical="center" shrinkToFit="1"/>
    </xf>
    <xf numFmtId="0" fontId="17" fillId="0" borderId="86" xfId="48" applyFont="1" applyBorder="1" applyAlignment="1">
      <alignment vertical="center" shrinkToFit="1"/>
    </xf>
    <xf numFmtId="0" fontId="17" fillId="0" borderId="74" xfId="48" applyFont="1" applyBorder="1" applyAlignment="1">
      <alignment horizontal="center" vertical="center" shrinkToFit="1"/>
    </xf>
    <xf numFmtId="0" fontId="17" fillId="0" borderId="112" xfId="48" applyFont="1" applyBorder="1" applyAlignment="1">
      <alignment vertical="center" shrinkToFit="1"/>
    </xf>
    <xf numFmtId="0" fontId="17" fillId="0" borderId="147" xfId="48" applyFont="1" applyBorder="1" applyAlignment="1">
      <alignment vertical="center" shrinkToFit="1"/>
    </xf>
    <xf numFmtId="0" fontId="9" fillId="0" borderId="151" xfId="48" applyFont="1" applyBorder="1" applyAlignment="1">
      <alignment horizontal="center" vertical="center" textRotation="255"/>
    </xf>
    <xf numFmtId="0" fontId="6" fillId="27" borderId="213" xfId="48" applyFont="1" applyFill="1" applyBorder="1">
      <alignment vertical="center"/>
    </xf>
    <xf numFmtId="0" fontId="6" fillId="27" borderId="156" xfId="48" applyFont="1" applyFill="1" applyBorder="1">
      <alignment vertical="center"/>
    </xf>
    <xf numFmtId="0" fontId="6" fillId="27" borderId="152" xfId="48" applyFont="1" applyFill="1" applyBorder="1">
      <alignment vertical="center"/>
    </xf>
    <xf numFmtId="0" fontId="6" fillId="27" borderId="104" xfId="48" applyFont="1" applyFill="1" applyBorder="1">
      <alignment vertical="center"/>
    </xf>
    <xf numFmtId="0" fontId="6" fillId="27" borderId="42" xfId="48" applyFont="1" applyFill="1" applyBorder="1">
      <alignment vertical="center"/>
    </xf>
    <xf numFmtId="0" fontId="6" fillId="27" borderId="105" xfId="48" applyFont="1" applyFill="1" applyBorder="1">
      <alignment vertical="center"/>
    </xf>
    <xf numFmtId="0" fontId="17" fillId="0" borderId="0" xfId="48" applyFont="1" applyAlignment="1">
      <alignment vertical="center" wrapText="1"/>
    </xf>
    <xf numFmtId="0" fontId="6" fillId="27" borderId="38" xfId="48" applyFont="1" applyFill="1" applyBorder="1">
      <alignment vertical="center"/>
    </xf>
    <xf numFmtId="0" fontId="6" fillId="27" borderId="17" xfId="48" applyFont="1" applyFill="1" applyBorder="1">
      <alignment vertical="center"/>
    </xf>
    <xf numFmtId="0" fontId="6" fillId="27" borderId="43" xfId="48" applyFont="1" applyFill="1" applyBorder="1">
      <alignment vertical="center"/>
    </xf>
    <xf numFmtId="0" fontId="6" fillId="27" borderId="47" xfId="48" applyFont="1" applyFill="1" applyBorder="1">
      <alignment vertical="center"/>
    </xf>
    <xf numFmtId="0" fontId="6" fillId="27" borderId="13" xfId="48" applyFont="1" applyFill="1" applyBorder="1">
      <alignment vertical="center"/>
    </xf>
    <xf numFmtId="0" fontId="6" fillId="27" borderId="86" xfId="48" applyFont="1" applyFill="1" applyBorder="1">
      <alignment vertical="center"/>
    </xf>
    <xf numFmtId="0" fontId="6" fillId="27" borderId="64" xfId="48" applyFont="1" applyFill="1" applyBorder="1">
      <alignment vertical="center"/>
    </xf>
    <xf numFmtId="199" fontId="17" fillId="0" borderId="0" xfId="48" applyNumberFormat="1" applyFont="1">
      <alignment vertical="center"/>
    </xf>
    <xf numFmtId="0" fontId="6" fillId="27" borderId="12" xfId="48" applyFont="1" applyFill="1" applyBorder="1">
      <alignment vertical="center"/>
    </xf>
    <xf numFmtId="0" fontId="6" fillId="27" borderId="40" xfId="48" applyFont="1" applyFill="1" applyBorder="1">
      <alignment vertical="center"/>
    </xf>
    <xf numFmtId="0" fontId="6" fillId="27" borderId="31" xfId="48" applyFont="1" applyFill="1" applyBorder="1">
      <alignment vertical="center"/>
    </xf>
    <xf numFmtId="0" fontId="6" fillId="27" borderId="107" xfId="48" applyFont="1" applyFill="1" applyBorder="1">
      <alignment vertical="center"/>
    </xf>
    <xf numFmtId="0" fontId="6" fillId="27" borderId="41" xfId="48" applyFont="1" applyFill="1" applyBorder="1">
      <alignment vertical="center"/>
    </xf>
    <xf numFmtId="0" fontId="6" fillId="27" borderId="75" xfId="48" applyFont="1" applyFill="1" applyBorder="1">
      <alignment vertical="center"/>
    </xf>
    <xf numFmtId="0" fontId="6" fillId="27" borderId="23" xfId="48" applyFont="1" applyFill="1" applyBorder="1">
      <alignment vertical="center"/>
    </xf>
    <xf numFmtId="0" fontId="6" fillId="27" borderId="76" xfId="48" applyFont="1" applyFill="1" applyBorder="1">
      <alignment vertical="center"/>
    </xf>
    <xf numFmtId="0" fontId="7" fillId="0" borderId="213" xfId="48" applyFont="1" applyBorder="1">
      <alignment vertical="center"/>
    </xf>
    <xf numFmtId="0" fontId="7" fillId="0" borderId="72" xfId="48" applyFont="1" applyBorder="1">
      <alignment vertical="center"/>
    </xf>
    <xf numFmtId="0" fontId="7" fillId="0" borderId="69" xfId="48" applyFont="1" applyBorder="1">
      <alignment vertical="center"/>
    </xf>
    <xf numFmtId="0" fontId="6" fillId="0" borderId="213" xfId="48" applyFont="1" applyBorder="1" applyAlignment="1">
      <alignment vertical="center" shrinkToFit="1"/>
    </xf>
    <xf numFmtId="0" fontId="6" fillId="0" borderId="156" xfId="48" applyFont="1" applyBorder="1" applyAlignment="1">
      <alignment vertical="center" shrinkToFit="1"/>
    </xf>
    <xf numFmtId="0" fontId="6" fillId="0" borderId="152" xfId="48" applyFont="1" applyBorder="1" applyAlignment="1">
      <alignment vertical="center" shrinkToFit="1"/>
    </xf>
    <xf numFmtId="0" fontId="17" fillId="0" borderId="57" xfId="48" applyFont="1" applyBorder="1">
      <alignment vertical="center"/>
    </xf>
    <xf numFmtId="0" fontId="17" fillId="0" borderId="58" xfId="48" applyFont="1" applyBorder="1">
      <alignment vertical="center"/>
    </xf>
    <xf numFmtId="0" fontId="17" fillId="0" borderId="68" xfId="48" applyFont="1" applyBorder="1" applyAlignment="1">
      <alignment horizontal="center" vertical="center"/>
    </xf>
    <xf numFmtId="0" fontId="17" fillId="0" borderId="66" xfId="48" applyFont="1" applyBorder="1" applyAlignment="1">
      <alignment horizontal="center" vertical="center"/>
    </xf>
    <xf numFmtId="0" fontId="17" fillId="0" borderId="52" xfId="48" applyFont="1" applyBorder="1" applyAlignment="1">
      <alignment vertical="center" shrinkToFit="1"/>
    </xf>
    <xf numFmtId="0" fontId="6" fillId="27" borderId="20" xfId="48" applyFont="1" applyFill="1" applyBorder="1">
      <alignment vertical="center"/>
    </xf>
    <xf numFmtId="0" fontId="17" fillId="27" borderId="43" xfId="48" applyFont="1" applyFill="1" applyBorder="1">
      <alignment vertical="center"/>
    </xf>
    <xf numFmtId="0" fontId="147" fillId="0" borderId="0" xfId="48" applyFont="1">
      <alignment vertical="center"/>
    </xf>
    <xf numFmtId="0" fontId="134" fillId="0" borderId="0" xfId="64" applyFont="1" applyProtection="1">
      <alignment vertical="center"/>
      <protection locked="0"/>
    </xf>
    <xf numFmtId="183" fontId="136" fillId="0" borderId="0" xfId="64" applyNumberFormat="1" applyFont="1">
      <alignment vertical="center"/>
    </xf>
    <xf numFmtId="0" fontId="52" fillId="0" borderId="0" xfId="64" applyFont="1" applyAlignment="1">
      <alignment horizontal="left" vertical="center"/>
    </xf>
    <xf numFmtId="187" fontId="136" fillId="0" borderId="0" xfId="64" applyNumberFormat="1" applyFont="1" applyAlignment="1">
      <alignment horizontal="right" vertical="center" shrinkToFit="1"/>
    </xf>
    <xf numFmtId="0" fontId="134" fillId="0" borderId="0" xfId="64" applyFont="1" applyAlignment="1">
      <alignment horizontal="center" vertical="center"/>
    </xf>
    <xf numFmtId="0" fontId="134" fillId="0" borderId="0" xfId="64" applyFont="1" applyAlignment="1">
      <alignment horizontal="center" vertical="center" shrinkToFit="1"/>
    </xf>
    <xf numFmtId="0" fontId="52" fillId="0" borderId="0" xfId="64" applyFont="1">
      <alignment vertical="center"/>
    </xf>
    <xf numFmtId="0" fontId="152" fillId="0" borderId="0" xfId="64" applyFont="1">
      <alignment vertical="center"/>
    </xf>
    <xf numFmtId="0" fontId="80" fillId="0" borderId="13" xfId="61" applyFont="1" applyBorder="1">
      <alignment vertical="center"/>
    </xf>
    <xf numFmtId="0" fontId="80" fillId="0" borderId="17" xfId="57" applyFont="1" applyBorder="1" applyAlignment="1">
      <alignment horizontal="center" vertical="center"/>
    </xf>
    <xf numFmtId="0" fontId="14" fillId="0" borderId="0" xfId="67" applyFont="1">
      <alignment vertical="center"/>
    </xf>
    <xf numFmtId="0" fontId="130" fillId="0" borderId="0" xfId="67" applyFont="1">
      <alignment vertical="center"/>
    </xf>
    <xf numFmtId="0" fontId="130" fillId="0" borderId="0" xfId="67" applyFont="1" applyAlignment="1">
      <alignment horizontal="right" vertical="center"/>
    </xf>
    <xf numFmtId="0" fontId="61" fillId="0" borderId="0" xfId="67" applyFont="1">
      <alignment vertical="center"/>
    </xf>
    <xf numFmtId="0" fontId="4" fillId="0" borderId="0" xfId="67">
      <alignment vertical="center"/>
    </xf>
    <xf numFmtId="0" fontId="61" fillId="0" borderId="11" xfId="67" applyFont="1" applyBorder="1" applyAlignment="1">
      <alignment horizontal="center" vertical="center"/>
    </xf>
    <xf numFmtId="0" fontId="61" fillId="0" borderId="39" xfId="67" applyFont="1" applyBorder="1" applyAlignment="1">
      <alignment horizontal="center" vertical="center"/>
    </xf>
    <xf numFmtId="0" fontId="67" fillId="0" borderId="11" xfId="67" applyFont="1" applyBorder="1">
      <alignment vertical="center"/>
    </xf>
    <xf numFmtId="0" fontId="67" fillId="0" borderId="39" xfId="67" applyFont="1" applyBorder="1">
      <alignment vertical="center"/>
    </xf>
    <xf numFmtId="0" fontId="67" fillId="0" borderId="14" xfId="67" applyFont="1" applyBorder="1" applyAlignment="1">
      <alignment horizontal="left" vertical="center"/>
    </xf>
    <xf numFmtId="0" fontId="67" fillId="0" borderId="14" xfId="67" applyFont="1" applyBorder="1">
      <alignment vertical="center"/>
    </xf>
    <xf numFmtId="0" fontId="67" fillId="0" borderId="56" xfId="67" applyFont="1" applyBorder="1" applyAlignment="1">
      <alignment horizontal="left" vertical="center"/>
    </xf>
    <xf numFmtId="0" fontId="67" fillId="0" borderId="28" xfId="67" applyFont="1" applyBorder="1">
      <alignment vertical="center"/>
    </xf>
    <xf numFmtId="0" fontId="67" fillId="0" borderId="29" xfId="67" applyFont="1" applyBorder="1">
      <alignment vertical="center"/>
    </xf>
    <xf numFmtId="0" fontId="130" fillId="0" borderId="0" xfId="67" applyFont="1" applyAlignment="1">
      <alignment vertical="center" wrapText="1"/>
    </xf>
    <xf numFmtId="0" fontId="66" fillId="0" borderId="0" xfId="67" applyFont="1" applyAlignment="1">
      <alignment vertical="center" wrapText="1"/>
    </xf>
    <xf numFmtId="0" fontId="62" fillId="0" borderId="0" xfId="67" applyFont="1">
      <alignment vertical="center"/>
    </xf>
    <xf numFmtId="0" fontId="68" fillId="0" borderId="0" xfId="67" applyFont="1">
      <alignment vertical="center"/>
    </xf>
    <xf numFmtId="0" fontId="129" fillId="0" borderId="0" xfId="67" applyFont="1">
      <alignment vertical="center"/>
    </xf>
    <xf numFmtId="0" fontId="61" fillId="0" borderId="0" xfId="67" applyFont="1" applyAlignment="1">
      <alignment horizontal="center" vertical="center"/>
    </xf>
    <xf numFmtId="0" fontId="63" fillId="0" borderId="0" xfId="67" applyFont="1">
      <alignment vertical="center"/>
    </xf>
    <xf numFmtId="0" fontId="61" fillId="0" borderId="0" xfId="67" applyFont="1" applyAlignment="1">
      <alignment horizontal="left" vertical="center"/>
    </xf>
    <xf numFmtId="0" fontId="4" fillId="0" borderId="0" xfId="67" applyAlignment="1">
      <alignment horizontal="center" vertical="center"/>
    </xf>
    <xf numFmtId="0" fontId="4" fillId="0" borderId="0" xfId="67" applyAlignment="1">
      <alignment horizontal="left" vertical="center"/>
    </xf>
    <xf numFmtId="0" fontId="15" fillId="0" borderId="0" xfId="67" applyFont="1">
      <alignment vertical="center"/>
    </xf>
    <xf numFmtId="0" fontId="155" fillId="0" borderId="0" xfId="67" applyFont="1">
      <alignment vertical="center"/>
    </xf>
    <xf numFmtId="0" fontId="156" fillId="0" borderId="0" xfId="57" applyFont="1" applyAlignment="1">
      <alignment horizontal="left" vertical="center"/>
    </xf>
    <xf numFmtId="0" fontId="156" fillId="0" borderId="0" xfId="57" applyFont="1" applyAlignment="1">
      <alignment horizontal="center" vertical="center"/>
    </xf>
    <xf numFmtId="0" fontId="157" fillId="0" borderId="0" xfId="57" applyFont="1" applyAlignment="1">
      <alignment horizontal="left" vertical="center"/>
    </xf>
    <xf numFmtId="0" fontId="62" fillId="0" borderId="0" xfId="57" applyFont="1" applyAlignment="1">
      <alignment horizontal="left" vertical="center"/>
    </xf>
    <xf numFmtId="0" fontId="62" fillId="0" borderId="14" xfId="57" applyFont="1" applyBorder="1" applyAlignment="1">
      <alignment horizontal="center" vertical="center"/>
    </xf>
    <xf numFmtId="0" fontId="70" fillId="0" borderId="14" xfId="57" applyFont="1" applyBorder="1" applyAlignment="1">
      <alignment horizontal="left" vertical="center"/>
    </xf>
    <xf numFmtId="0" fontId="157" fillId="0" borderId="0" xfId="57" applyFont="1">
      <alignment vertical="center"/>
    </xf>
    <xf numFmtId="0" fontId="62" fillId="0" borderId="19" xfId="57" applyFont="1" applyBorder="1" applyAlignment="1">
      <alignment horizontal="left" vertical="center"/>
    </xf>
    <xf numFmtId="0" fontId="62" fillId="0" borderId="24" xfId="57" applyFont="1" applyBorder="1" applyAlignment="1">
      <alignment horizontal="left" vertical="center"/>
    </xf>
    <xf numFmtId="0" fontId="62" fillId="0" borderId="14" xfId="57" applyFont="1" applyBorder="1" applyAlignment="1">
      <alignment horizontal="left" vertical="center"/>
    </xf>
    <xf numFmtId="0" fontId="62" fillId="0" borderId="21" xfId="57" applyFont="1" applyBorder="1" applyAlignment="1">
      <alignment horizontal="left" vertical="center"/>
    </xf>
    <xf numFmtId="0" fontId="62" fillId="0" borderId="15" xfId="57" applyFont="1" applyBorder="1" applyAlignment="1">
      <alignment horizontal="left" vertical="center"/>
    </xf>
    <xf numFmtId="0" fontId="62" fillId="0" borderId="16" xfId="57" applyFont="1" applyBorder="1">
      <alignment vertical="center"/>
    </xf>
    <xf numFmtId="0" fontId="158" fillId="0" borderId="0" xfId="57" applyFont="1" applyAlignment="1">
      <alignment horizontal="left" vertical="center"/>
    </xf>
    <xf numFmtId="0" fontId="62" fillId="0" borderId="0" xfId="57" applyFont="1" applyAlignment="1">
      <alignment horizontal="centerContinuous" vertical="center" shrinkToFit="1"/>
    </xf>
    <xf numFmtId="0" fontId="62" fillId="0" borderId="0" xfId="57" applyFont="1" applyAlignment="1">
      <alignment horizontal="centerContinuous" vertical="center"/>
    </xf>
    <xf numFmtId="0" fontId="62" fillId="0" borderId="0" xfId="57" applyFont="1">
      <alignment vertical="center"/>
    </xf>
    <xf numFmtId="0" fontId="70" fillId="0" borderId="0" xfId="57" applyFont="1">
      <alignment vertical="center"/>
    </xf>
    <xf numFmtId="0" fontId="159" fillId="0" borderId="0" xfId="57" applyFont="1">
      <alignment vertical="center"/>
    </xf>
    <xf numFmtId="0" fontId="62" fillId="0" borderId="16" xfId="57" applyFont="1" applyBorder="1" applyAlignment="1">
      <alignment horizontal="left" vertical="center"/>
    </xf>
    <xf numFmtId="0" fontId="62" fillId="0" borderId="0" xfId="57" applyFont="1" applyAlignment="1">
      <alignment horizontal="center" vertical="center"/>
    </xf>
    <xf numFmtId="0" fontId="160" fillId="0" borderId="0" xfId="57" applyFont="1" applyAlignment="1">
      <alignment horizontal="left" vertical="center"/>
    </xf>
    <xf numFmtId="0" fontId="62" fillId="0" borderId="131" xfId="57" applyFont="1" applyBorder="1" applyAlignment="1">
      <alignment horizontal="left" vertical="center"/>
    </xf>
    <xf numFmtId="0" fontId="62" fillId="0" borderId="131" xfId="57" applyFont="1" applyBorder="1">
      <alignment vertical="center"/>
    </xf>
    <xf numFmtId="0" fontId="62" fillId="0" borderId="174" xfId="57" applyFont="1" applyBorder="1">
      <alignment vertical="center"/>
    </xf>
    <xf numFmtId="0" fontId="62" fillId="0" borderId="151" xfId="57" applyFont="1" applyBorder="1" applyAlignment="1">
      <alignment horizontal="center" vertical="center"/>
    </xf>
    <xf numFmtId="0" fontId="62" fillId="0" borderId="69" xfId="57" applyFont="1" applyBorder="1" applyAlignment="1">
      <alignment horizontal="center" vertical="center"/>
    </xf>
    <xf numFmtId="0" fontId="70" fillId="0" borderId="0" xfId="57" applyFont="1" applyAlignment="1">
      <alignment horizontal="left" vertical="center"/>
    </xf>
    <xf numFmtId="0" fontId="62" fillId="0" borderId="16" xfId="57" applyFont="1" applyBorder="1" applyAlignment="1">
      <alignment horizontal="center" vertical="center"/>
    </xf>
    <xf numFmtId="0" fontId="158" fillId="0" borderId="0" xfId="57" applyFont="1" applyAlignment="1">
      <alignment horizontal="centerContinuous" vertical="center" shrinkToFit="1"/>
    </xf>
    <xf numFmtId="0" fontId="158" fillId="0" borderId="0" xfId="57" applyFont="1" applyAlignment="1">
      <alignment horizontal="centerContinuous" vertical="center"/>
    </xf>
    <xf numFmtId="0" fontId="161" fillId="0" borderId="0" xfId="57" applyFont="1">
      <alignment vertical="center"/>
    </xf>
    <xf numFmtId="0" fontId="162" fillId="0" borderId="0" xfId="57" applyFont="1" applyAlignment="1">
      <alignment horizontal="left" vertical="center"/>
    </xf>
    <xf numFmtId="0" fontId="62" fillId="0" borderId="0" xfId="57" applyFont="1" applyAlignment="1">
      <alignment vertical="center" shrinkToFit="1"/>
    </xf>
    <xf numFmtId="0" fontId="62" fillId="0" borderId="30" xfId="57" applyFont="1" applyBorder="1" applyAlignment="1">
      <alignment horizontal="center" vertical="center"/>
    </xf>
    <xf numFmtId="0" fontId="62" fillId="0" borderId="66" xfId="57" applyFont="1" applyBorder="1" applyAlignment="1">
      <alignment horizontal="center" vertical="center"/>
    </xf>
    <xf numFmtId="0" fontId="62" fillId="0" borderId="0" xfId="57" applyFont="1" applyAlignment="1">
      <alignment horizontal="left" vertical="center" shrinkToFit="1"/>
    </xf>
    <xf numFmtId="0" fontId="62" fillId="0" borderId="30" xfId="57" applyFont="1" applyBorder="1" applyAlignment="1">
      <alignment horizontal="left" vertical="center"/>
    </xf>
    <xf numFmtId="0" fontId="62" fillId="0" borderId="58" xfId="57" applyFont="1" applyBorder="1" applyAlignment="1">
      <alignment horizontal="left" vertical="center"/>
    </xf>
    <xf numFmtId="0" fontId="62" fillId="0" borderId="18" xfId="57" applyFont="1" applyBorder="1" applyAlignment="1">
      <alignment horizontal="left" vertical="center"/>
    </xf>
    <xf numFmtId="0" fontId="62" fillId="0" borderId="20" xfId="57" applyFont="1" applyBorder="1" applyAlignment="1">
      <alignment horizontal="left" vertical="center"/>
    </xf>
    <xf numFmtId="0" fontId="35" fillId="0" borderId="0" xfId="57" applyAlignment="1">
      <alignment horizontal="left" vertical="center"/>
    </xf>
    <xf numFmtId="0" fontId="62" fillId="0" borderId="0" xfId="57" applyFont="1" applyAlignment="1">
      <alignment vertical="top"/>
    </xf>
    <xf numFmtId="0" fontId="38" fillId="0" borderId="0" xfId="60" applyFont="1">
      <alignment vertical="center"/>
    </xf>
    <xf numFmtId="0" fontId="61" fillId="0" borderId="0" xfId="60" applyFont="1">
      <alignment vertical="center"/>
    </xf>
    <xf numFmtId="0" fontId="61" fillId="0" borderId="0" xfId="60" applyFont="1" applyAlignment="1">
      <alignment horizontal="right" vertical="center"/>
    </xf>
    <xf numFmtId="0" fontId="38" fillId="0" borderId="0" xfId="60" applyFont="1" applyAlignment="1">
      <alignment horizontal="center" vertical="center"/>
    </xf>
    <xf numFmtId="0" fontId="61" fillId="0" borderId="0" xfId="60" applyFont="1" applyAlignment="1">
      <alignment horizontal="center" vertical="center"/>
    </xf>
    <xf numFmtId="0" fontId="38" fillId="0" borderId="0" xfId="60" applyFont="1" applyAlignment="1">
      <alignment vertical="center" wrapText="1"/>
    </xf>
    <xf numFmtId="0" fontId="166" fillId="0" borderId="0" xfId="68" applyFont="1" applyAlignment="1">
      <alignment vertical="center" wrapText="1"/>
    </xf>
    <xf numFmtId="0" fontId="166" fillId="0" borderId="0" xfId="68" applyFont="1">
      <alignment vertical="center"/>
    </xf>
    <xf numFmtId="0" fontId="167" fillId="0" borderId="0" xfId="68" applyFont="1">
      <alignment vertical="center"/>
    </xf>
    <xf numFmtId="0" fontId="168" fillId="0" borderId="0" xfId="68" applyFont="1">
      <alignment vertical="center"/>
    </xf>
    <xf numFmtId="0" fontId="167" fillId="0" borderId="19" xfId="68" applyFont="1" applyBorder="1">
      <alignment vertical="center"/>
    </xf>
    <xf numFmtId="0" fontId="168" fillId="0" borderId="19" xfId="68" applyFont="1" applyBorder="1">
      <alignment vertical="center"/>
    </xf>
    <xf numFmtId="31" fontId="167" fillId="0" borderId="0" xfId="68" applyNumberFormat="1" applyFont="1">
      <alignment vertical="center"/>
    </xf>
    <xf numFmtId="0" fontId="167" fillId="25" borderId="17" xfId="68" applyFont="1" applyFill="1" applyBorder="1">
      <alignment vertical="center"/>
    </xf>
    <xf numFmtId="0" fontId="81" fillId="0" borderId="0" xfId="68" applyFont="1">
      <alignment vertical="center"/>
    </xf>
    <xf numFmtId="0" fontId="169" fillId="0" borderId="0" xfId="68" applyFont="1" applyAlignment="1">
      <alignment horizontal="left" vertical="center"/>
    </xf>
    <xf numFmtId="0" fontId="167" fillId="0" borderId="11" xfId="68" applyFont="1" applyBorder="1">
      <alignment vertical="center"/>
    </xf>
    <xf numFmtId="0" fontId="167" fillId="0" borderId="15" xfId="68" applyFont="1" applyBorder="1">
      <alignment vertical="center"/>
    </xf>
    <xf numFmtId="0" fontId="167" fillId="0" borderId="20" xfId="68" applyFont="1" applyBorder="1">
      <alignment vertical="center"/>
    </xf>
    <xf numFmtId="0" fontId="167" fillId="0" borderId="14" xfId="68" applyFont="1" applyBorder="1">
      <alignment vertical="center"/>
    </xf>
    <xf numFmtId="0" fontId="168" fillId="0" borderId="14" xfId="68" applyFont="1" applyBorder="1">
      <alignment vertical="center"/>
    </xf>
    <xf numFmtId="0" fontId="168" fillId="0" borderId="21" xfId="68" applyFont="1" applyBorder="1">
      <alignment vertical="center"/>
    </xf>
    <xf numFmtId="0" fontId="167" fillId="0" borderId="18" xfId="68" applyFont="1" applyBorder="1">
      <alignment vertical="center"/>
    </xf>
    <xf numFmtId="0" fontId="169" fillId="0" borderId="0" xfId="68" applyFont="1">
      <alignment vertical="center"/>
    </xf>
    <xf numFmtId="0" fontId="168" fillId="0" borderId="0" xfId="68" applyFont="1" applyAlignment="1">
      <alignment horizontal="left" vertical="top" wrapText="1"/>
    </xf>
    <xf numFmtId="0" fontId="167" fillId="0" borderId="21" xfId="68" applyFont="1" applyBorder="1">
      <alignment vertical="center"/>
    </xf>
    <xf numFmtId="0" fontId="168" fillId="0" borderId="11" xfId="68" applyFont="1" applyBorder="1">
      <alignment vertical="center"/>
    </xf>
    <xf numFmtId="0" fontId="168" fillId="0" borderId="12" xfId="68" applyFont="1" applyBorder="1">
      <alignment vertical="center"/>
    </xf>
    <xf numFmtId="0" fontId="168" fillId="0" borderId="11" xfId="68" applyFont="1" applyBorder="1" applyAlignment="1">
      <alignment horizontal="left" vertical="center"/>
    </xf>
    <xf numFmtId="0" fontId="168" fillId="0" borderId="12" xfId="68" applyFont="1" applyBorder="1" applyAlignment="1">
      <alignment horizontal="left" vertical="center"/>
    </xf>
    <xf numFmtId="0" fontId="168" fillId="0" borderId="10" xfId="68" applyFont="1" applyBorder="1">
      <alignment vertical="center"/>
    </xf>
    <xf numFmtId="0" fontId="167" fillId="0" borderId="12" xfId="68" applyFont="1" applyBorder="1" applyAlignment="1">
      <alignment horizontal="center" vertical="center"/>
    </xf>
    <xf numFmtId="0" fontId="172" fillId="0" borderId="0" xfId="68" applyFont="1">
      <alignment vertical="center"/>
    </xf>
    <xf numFmtId="0" fontId="167" fillId="0" borderId="11" xfId="68" applyFont="1" applyBorder="1" applyAlignment="1">
      <alignment horizontal="left" vertical="center"/>
    </xf>
    <xf numFmtId="0" fontId="167" fillId="0" borderId="12" xfId="68" applyFont="1" applyBorder="1">
      <alignment vertical="center"/>
    </xf>
    <xf numFmtId="0" fontId="168" fillId="0" borderId="11" xfId="68" applyFont="1" applyBorder="1" applyAlignment="1">
      <alignment horizontal="center" vertical="center"/>
    </xf>
    <xf numFmtId="0" fontId="167" fillId="0" borderId="11" xfId="68" applyFont="1" applyBorder="1" applyAlignment="1">
      <alignment horizontal="center" vertical="center"/>
    </xf>
    <xf numFmtId="0" fontId="168" fillId="0" borderId="14" xfId="68" applyFont="1" applyBorder="1" applyAlignment="1">
      <alignment horizontal="center" vertical="center"/>
    </xf>
    <xf numFmtId="0" fontId="167" fillId="0" borderId="14" xfId="68" applyFont="1" applyBorder="1" applyAlignment="1">
      <alignment horizontal="center" vertical="center"/>
    </xf>
    <xf numFmtId="0" fontId="167" fillId="0" borderId="0" xfId="68" applyFont="1" applyAlignment="1">
      <alignment horizontal="left" vertical="top"/>
    </xf>
    <xf numFmtId="0" fontId="167" fillId="25" borderId="0" xfId="68" applyFont="1" applyFill="1" applyAlignment="1">
      <alignment horizontal="left" vertical="center"/>
    </xf>
    <xf numFmtId="0" fontId="167" fillId="0" borderId="14" xfId="68" applyFont="1" applyBorder="1" applyAlignment="1">
      <alignment horizontal="left" vertical="center"/>
    </xf>
    <xf numFmtId="0" fontId="167" fillId="0" borderId="16" xfId="68" applyFont="1" applyBorder="1">
      <alignment vertical="center"/>
    </xf>
    <xf numFmtId="0" fontId="80" fillId="0" borderId="13" xfId="57" applyFont="1" applyBorder="1" applyAlignment="1">
      <alignment horizontal="left" vertical="center"/>
    </xf>
    <xf numFmtId="0" fontId="80" fillId="0" borderId="11" xfId="57" applyFont="1" applyBorder="1" applyAlignment="1">
      <alignment horizontal="center" vertical="center"/>
    </xf>
    <xf numFmtId="0" fontId="80" fillId="0" borderId="14" xfId="57" applyFont="1" applyBorder="1" applyAlignment="1">
      <alignment horizontal="center" vertical="center"/>
    </xf>
    <xf numFmtId="0" fontId="94" fillId="0" borderId="95" xfId="57" applyFont="1" applyBorder="1" applyAlignment="1">
      <alignment vertical="center" wrapText="1"/>
    </xf>
    <xf numFmtId="0" fontId="94" fillId="0" borderId="34" xfId="57" applyFont="1" applyBorder="1" applyAlignment="1">
      <alignment vertical="center" wrapText="1"/>
    </xf>
    <xf numFmtId="0" fontId="94" fillId="0" borderId="37" xfId="57" applyFont="1" applyBorder="1" applyAlignment="1">
      <alignment vertical="center" wrapText="1"/>
    </xf>
    <xf numFmtId="0" fontId="94" fillId="0" borderId="228" xfId="57" applyFont="1" applyBorder="1" applyAlignment="1">
      <alignment vertical="center" wrapText="1"/>
    </xf>
    <xf numFmtId="0" fontId="18" fillId="34" borderId="0" xfId="43" applyFont="1" applyFill="1" applyAlignment="1">
      <alignment horizontal="right" vertical="center"/>
    </xf>
    <xf numFmtId="0" fontId="90" fillId="34" borderId="106" xfId="43" applyFont="1" applyFill="1" applyBorder="1" applyAlignment="1">
      <alignment horizontal="center" vertical="center"/>
    </xf>
    <xf numFmtId="0" fontId="90" fillId="34" borderId="109" xfId="43" applyFont="1" applyFill="1" applyBorder="1" applyAlignment="1">
      <alignment horizontal="center" vertical="center"/>
    </xf>
    <xf numFmtId="0" fontId="90" fillId="34" borderId="17" xfId="43" applyFont="1" applyFill="1" applyBorder="1">
      <alignment vertical="center"/>
    </xf>
    <xf numFmtId="0" fontId="90" fillId="34" borderId="43" xfId="43" applyFont="1" applyFill="1" applyBorder="1">
      <alignment vertical="center"/>
    </xf>
    <xf numFmtId="0" fontId="18" fillId="34" borderId="17" xfId="43" applyFont="1" applyFill="1" applyBorder="1">
      <alignment vertical="center"/>
    </xf>
    <xf numFmtId="0" fontId="18" fillId="34" borderId="43" xfId="43" applyFont="1" applyFill="1" applyBorder="1">
      <alignment vertical="center"/>
    </xf>
    <xf numFmtId="0" fontId="18" fillId="34" borderId="31" xfId="43" applyFont="1" applyFill="1" applyBorder="1">
      <alignment vertical="center"/>
    </xf>
    <xf numFmtId="0" fontId="18" fillId="34" borderId="107" xfId="43" applyFont="1" applyFill="1" applyBorder="1">
      <alignment vertical="center"/>
    </xf>
    <xf numFmtId="0" fontId="74" fillId="35" borderId="17" xfId="43" applyFont="1" applyFill="1" applyBorder="1">
      <alignment vertical="center"/>
    </xf>
    <xf numFmtId="0" fontId="103" fillId="34" borderId="158" xfId="43" applyFont="1" applyFill="1" applyBorder="1">
      <alignment vertical="center"/>
    </xf>
    <xf numFmtId="0" fontId="103" fillId="34" borderId="99" xfId="43" applyFont="1" applyFill="1" applyBorder="1">
      <alignment vertical="center"/>
    </xf>
    <xf numFmtId="0" fontId="103" fillId="34" borderId="160" xfId="43" applyFont="1" applyFill="1" applyBorder="1">
      <alignment vertical="center"/>
    </xf>
    <xf numFmtId="0" fontId="103" fillId="34" borderId="10" xfId="43" applyFont="1" applyFill="1" applyBorder="1">
      <alignment vertical="center"/>
    </xf>
    <xf numFmtId="0" fontId="0" fillId="0" borderId="0" xfId="43" applyFont="1">
      <alignment vertical="center"/>
    </xf>
    <xf numFmtId="0" fontId="74" fillId="34" borderId="17" xfId="57" applyFont="1" applyFill="1" applyBorder="1" applyAlignment="1">
      <alignment horizontal="right" vertical="center" indent="1"/>
    </xf>
    <xf numFmtId="0" fontId="45" fillId="34" borderId="12" xfId="57" applyFont="1" applyFill="1" applyBorder="1" applyAlignment="1">
      <alignment horizontal="center" vertical="center"/>
    </xf>
    <xf numFmtId="0" fontId="45" fillId="34" borderId="12" xfId="57" applyFont="1" applyFill="1" applyBorder="1">
      <alignment vertical="center"/>
    </xf>
    <xf numFmtId="0" fontId="45" fillId="34" borderId="15" xfId="57" applyFont="1" applyFill="1" applyBorder="1">
      <alignment vertical="center"/>
    </xf>
    <xf numFmtId="0" fontId="45" fillId="34" borderId="0" xfId="57" applyFont="1" applyFill="1">
      <alignment vertical="center"/>
    </xf>
    <xf numFmtId="0" fontId="45" fillId="34" borderId="16" xfId="57" applyFont="1" applyFill="1" applyBorder="1">
      <alignment vertical="center"/>
    </xf>
    <xf numFmtId="0" fontId="45" fillId="34" borderId="18" xfId="57" applyFont="1" applyFill="1" applyBorder="1">
      <alignment vertical="center"/>
    </xf>
    <xf numFmtId="0" fontId="45" fillId="34" borderId="19" xfId="57" applyFont="1" applyFill="1" applyBorder="1">
      <alignment vertical="center"/>
    </xf>
    <xf numFmtId="0" fontId="45" fillId="34" borderId="20" xfId="57" applyFont="1" applyFill="1" applyBorder="1">
      <alignment vertical="center"/>
    </xf>
    <xf numFmtId="0" fontId="45" fillId="0" borderId="230" xfId="57" applyFont="1" applyBorder="1">
      <alignment vertical="center"/>
    </xf>
    <xf numFmtId="0" fontId="45" fillId="0" borderId="231" xfId="57" applyFont="1" applyBorder="1">
      <alignment vertical="center"/>
    </xf>
    <xf numFmtId="0" fontId="45" fillId="0" borderId="232" xfId="57" applyFont="1" applyBorder="1">
      <alignment vertical="center"/>
    </xf>
    <xf numFmtId="0" fontId="49" fillId="34" borderId="19" xfId="61" applyFont="1" applyFill="1" applyBorder="1" applyProtection="1">
      <alignment vertical="center"/>
      <protection locked="0"/>
    </xf>
    <xf numFmtId="0" fontId="49" fillId="35" borderId="10" xfId="61" applyFont="1" applyFill="1" applyBorder="1" applyAlignment="1" applyProtection="1">
      <alignment horizontal="center" vertical="center"/>
      <protection locked="0"/>
    </xf>
    <xf numFmtId="0" fontId="49" fillId="35" borderId="17" xfId="61" applyFont="1" applyFill="1" applyBorder="1" applyAlignment="1" applyProtection="1">
      <alignment horizontal="center" vertical="center"/>
      <protection locked="0"/>
    </xf>
    <xf numFmtId="0" fontId="49" fillId="35" borderId="13" xfId="61" applyFont="1" applyFill="1" applyBorder="1" applyAlignment="1" applyProtection="1">
      <alignment horizontal="center" vertical="center"/>
      <protection locked="0"/>
    </xf>
    <xf numFmtId="0" fontId="49" fillId="35" borderId="168" xfId="61" applyFont="1" applyFill="1" applyBorder="1" applyAlignment="1" applyProtection="1">
      <alignment horizontal="center" vertical="center"/>
      <protection locked="0"/>
    </xf>
    <xf numFmtId="0" fontId="49" fillId="35" borderId="22" xfId="61" applyFont="1" applyFill="1" applyBorder="1" applyAlignment="1" applyProtection="1">
      <alignment horizontal="center" vertical="center"/>
      <protection locked="0"/>
    </xf>
    <xf numFmtId="0" fontId="47" fillId="34" borderId="0" xfId="61" applyFont="1" applyFill="1">
      <alignment vertical="center"/>
    </xf>
    <xf numFmtId="0" fontId="47" fillId="34" borderId="174" xfId="61" applyFont="1" applyFill="1" applyBorder="1">
      <alignment vertical="center"/>
    </xf>
    <xf numFmtId="0" fontId="47" fillId="34" borderId="175" xfId="61" applyFont="1" applyFill="1" applyBorder="1">
      <alignment vertical="center"/>
    </xf>
    <xf numFmtId="0" fontId="35" fillId="34" borderId="0" xfId="57" applyFill="1">
      <alignment vertical="center"/>
    </xf>
    <xf numFmtId="0" fontId="35" fillId="34" borderId="0" xfId="57" applyFill="1" applyAlignment="1">
      <alignment horizontal="right" vertical="center"/>
    </xf>
    <xf numFmtId="0" fontId="48" fillId="0" borderId="0" xfId="57" applyFont="1">
      <alignment vertical="center"/>
    </xf>
    <xf numFmtId="0" fontId="37" fillId="34" borderId="12" xfId="57" applyFont="1" applyFill="1" applyBorder="1" applyAlignment="1">
      <alignment horizontal="center" vertical="center"/>
    </xf>
    <xf numFmtId="0" fontId="37" fillId="34" borderId="12" xfId="57" applyFont="1" applyFill="1" applyBorder="1">
      <alignment vertical="center"/>
    </xf>
    <xf numFmtId="58" fontId="37" fillId="34" borderId="12" xfId="57" applyNumberFormat="1" applyFont="1" applyFill="1" applyBorder="1" applyAlignment="1">
      <alignment horizontal="center" vertical="center"/>
    </xf>
    <xf numFmtId="0" fontId="35" fillId="0" borderId="11" xfId="44" applyBorder="1" applyAlignment="1">
      <alignment vertical="center" wrapText="1"/>
    </xf>
    <xf numFmtId="0" fontId="35" fillId="0" borderId="12" xfId="44" applyBorder="1" applyAlignment="1">
      <alignment vertical="center" wrapText="1"/>
    </xf>
    <xf numFmtId="0" fontId="35" fillId="34" borderId="11" xfId="44" applyFill="1" applyBorder="1" applyAlignment="1">
      <alignment vertical="center" wrapText="1"/>
    </xf>
    <xf numFmtId="0" fontId="35" fillId="34" borderId="17" xfId="44" applyFill="1" applyBorder="1" applyAlignment="1">
      <alignment horizontal="left" vertical="center"/>
    </xf>
    <xf numFmtId="0" fontId="35" fillId="35" borderId="17" xfId="44" applyFill="1" applyBorder="1" applyAlignment="1">
      <alignment horizontal="center" vertical="center"/>
    </xf>
    <xf numFmtId="0" fontId="4" fillId="0" borderId="237" xfId="44" applyFont="1" applyBorder="1" applyAlignment="1">
      <alignment horizontal="center" vertical="center"/>
    </xf>
    <xf numFmtId="0" fontId="35" fillId="0" borderId="237" xfId="44" applyBorder="1" applyAlignment="1">
      <alignment horizontal="left" vertical="center" indent="1"/>
    </xf>
    <xf numFmtId="0" fontId="35" fillId="0" borderId="237" xfId="44" applyBorder="1" applyAlignment="1">
      <alignment horizontal="left" vertical="center" wrapText="1"/>
    </xf>
    <xf numFmtId="0" fontId="35" fillId="0" borderId="237" xfId="44" applyBorder="1" applyAlignment="1">
      <alignment vertical="center" wrapText="1"/>
    </xf>
    <xf numFmtId="0" fontId="35" fillId="34" borderId="237" xfId="44" applyFill="1" applyBorder="1" applyAlignment="1">
      <alignment vertical="center" wrapText="1"/>
    </xf>
    <xf numFmtId="0" fontId="40" fillId="34" borderId="38" xfId="48" applyFont="1" applyFill="1" applyBorder="1">
      <alignment vertical="center"/>
    </xf>
    <xf numFmtId="0" fontId="40" fillId="34" borderId="17" xfId="48" applyFont="1" applyFill="1" applyBorder="1">
      <alignment vertical="center"/>
    </xf>
    <xf numFmtId="0" fontId="57" fillId="34" borderId="38" xfId="48" applyFont="1" applyFill="1" applyBorder="1" applyAlignment="1">
      <alignment horizontal="center" vertical="center" shrinkToFit="1"/>
    </xf>
    <xf numFmtId="0" fontId="57" fillId="34" borderId="17" xfId="48" applyFont="1" applyFill="1" applyBorder="1" applyAlignment="1">
      <alignment horizontal="center" vertical="center" shrinkToFit="1"/>
    </xf>
    <xf numFmtId="0" fontId="40" fillId="34" borderId="40" xfId="48" applyFont="1" applyFill="1" applyBorder="1" applyAlignment="1">
      <alignment horizontal="center" vertical="center" shrinkToFit="1"/>
    </xf>
    <xf numFmtId="0" fontId="40" fillId="34" borderId="31" xfId="48" applyFont="1" applyFill="1" applyBorder="1" applyAlignment="1">
      <alignment horizontal="center" vertical="center" shrinkToFit="1"/>
    </xf>
    <xf numFmtId="0" fontId="57" fillId="34" borderId="43" xfId="48" applyFont="1" applyFill="1" applyBorder="1" applyAlignment="1">
      <alignment horizontal="center" vertical="center" shrinkToFit="1"/>
    </xf>
    <xf numFmtId="0" fontId="57" fillId="34" borderId="39" xfId="48" applyFont="1" applyFill="1" applyBorder="1" applyAlignment="1">
      <alignment horizontal="center" vertical="center" shrinkToFit="1"/>
    </xf>
    <xf numFmtId="0" fontId="40" fillId="34" borderId="29" xfId="48" applyFont="1" applyFill="1" applyBorder="1" applyAlignment="1">
      <alignment horizontal="center" vertical="center" shrinkToFit="1"/>
    </xf>
    <xf numFmtId="0" fontId="40" fillId="0" borderId="238" xfId="48" applyFont="1" applyBorder="1" applyAlignment="1">
      <alignment horizontal="center" vertical="center" wrapText="1"/>
    </xf>
    <xf numFmtId="0" fontId="40" fillId="34" borderId="241" xfId="48" applyFont="1" applyFill="1" applyBorder="1" applyAlignment="1">
      <alignment horizontal="center" vertical="center" wrapText="1" shrinkToFit="1"/>
    </xf>
    <xf numFmtId="0" fontId="40" fillId="34" borderId="242" xfId="48" applyFont="1" applyFill="1" applyBorder="1" applyAlignment="1">
      <alignment horizontal="center" vertical="center" wrapText="1" shrinkToFit="1"/>
    </xf>
    <xf numFmtId="0" fontId="74" fillId="34" borderId="17" xfId="57" applyFont="1" applyFill="1" applyBorder="1" applyAlignment="1">
      <alignment vertical="center" wrapText="1"/>
    </xf>
    <xf numFmtId="0" fontId="74" fillId="34" borderId="17" xfId="57" applyFont="1" applyFill="1" applyBorder="1">
      <alignment vertical="center"/>
    </xf>
    <xf numFmtId="0" fontId="74" fillId="34" borderId="17" xfId="57" applyFont="1" applyFill="1" applyBorder="1" applyAlignment="1">
      <alignment horizontal="right" vertical="center"/>
    </xf>
    <xf numFmtId="0" fontId="74" fillId="34" borderId="13" xfId="57" applyFont="1" applyFill="1" applyBorder="1" applyAlignment="1">
      <alignment horizontal="right" vertical="center"/>
    </xf>
    <xf numFmtId="0" fontId="74" fillId="34" borderId="10" xfId="57" applyFont="1" applyFill="1" applyBorder="1" applyAlignment="1">
      <alignment horizontal="right" vertical="center"/>
    </xf>
    <xf numFmtId="0" fontId="74" fillId="34" borderId="146" xfId="57" applyFont="1" applyFill="1" applyBorder="1" applyAlignment="1">
      <alignment horizontal="right" vertical="center"/>
    </xf>
    <xf numFmtId="0" fontId="35" fillId="34" borderId="17" xfId="57" applyFill="1" applyBorder="1" applyAlignment="1">
      <alignment horizontal="right" vertical="center"/>
    </xf>
    <xf numFmtId="0" fontId="35" fillId="34" borderId="13" xfId="57" applyFill="1" applyBorder="1" applyAlignment="1">
      <alignment horizontal="right" vertical="center"/>
    </xf>
    <xf numFmtId="0" fontId="35" fillId="34" borderId="10" xfId="57" applyFill="1" applyBorder="1" applyAlignment="1">
      <alignment horizontal="right" vertical="center"/>
    </xf>
    <xf numFmtId="0" fontId="35" fillId="34" borderId="146" xfId="57" applyFill="1" applyBorder="1" applyAlignment="1">
      <alignment horizontal="right" vertical="center"/>
    </xf>
    <xf numFmtId="0" fontId="35" fillId="34" borderId="17" xfId="57" applyFill="1" applyBorder="1">
      <alignment vertical="center"/>
    </xf>
    <xf numFmtId="0" fontId="35" fillId="34" borderId="17" xfId="48" applyFont="1" applyFill="1" applyBorder="1" applyAlignment="1">
      <alignment horizontal="center" vertical="center" shrinkToFit="1"/>
    </xf>
    <xf numFmtId="0" fontId="35" fillId="34" borderId="43" xfId="48" applyFont="1" applyFill="1" applyBorder="1" applyAlignment="1">
      <alignment horizontal="center" vertical="center" shrinkToFit="1"/>
    </xf>
    <xf numFmtId="0" fontId="35" fillId="34" borderId="39" xfId="48" applyFont="1" applyFill="1" applyBorder="1" applyAlignment="1">
      <alignment horizontal="center" vertical="center" shrinkToFit="1"/>
    </xf>
    <xf numFmtId="0" fontId="35" fillId="34" borderId="31" xfId="48" applyFont="1" applyFill="1" applyBorder="1" applyAlignment="1">
      <alignment horizontal="center" vertical="center" shrinkToFit="1"/>
    </xf>
    <xf numFmtId="0" fontId="35" fillId="34" borderId="29" xfId="48" applyFont="1" applyFill="1" applyBorder="1" applyAlignment="1">
      <alignment horizontal="center" vertical="center" shrinkToFit="1"/>
    </xf>
    <xf numFmtId="0" fontId="35" fillId="34" borderId="28" xfId="48" applyFont="1" applyFill="1" applyBorder="1" applyAlignment="1">
      <alignment horizontal="center" vertical="center" wrapText="1" shrinkToFit="1"/>
    </xf>
    <xf numFmtId="0" fontId="35" fillId="34" borderId="107" xfId="48" applyFont="1" applyFill="1" applyBorder="1" applyAlignment="1">
      <alignment horizontal="center" vertical="center" wrapText="1" shrinkToFit="1"/>
    </xf>
    <xf numFmtId="0" fontId="43" fillId="34" borderId="0" xfId="43" applyFont="1" applyFill="1">
      <alignment vertical="center"/>
    </xf>
    <xf numFmtId="0" fontId="175" fillId="0" borderId="0" xfId="57" applyFont="1">
      <alignment vertical="center"/>
    </xf>
    <xf numFmtId="0" fontId="98" fillId="0" borderId="0" xfId="57" applyFont="1">
      <alignment vertical="center"/>
    </xf>
    <xf numFmtId="0" fontId="175" fillId="0" borderId="0" xfId="57" applyFont="1" applyAlignment="1">
      <alignment horizontal="center" vertical="center"/>
    </xf>
    <xf numFmtId="0" fontId="80" fillId="0" borderId="10" xfId="57" applyFont="1" applyBorder="1" applyAlignment="1">
      <alignment horizontal="left" vertical="center"/>
    </xf>
    <xf numFmtId="0" fontId="80" fillId="0" borderId="13" xfId="57" applyFont="1" applyBorder="1" applyAlignment="1">
      <alignment horizontal="left" vertical="center" wrapText="1"/>
    </xf>
    <xf numFmtId="0" fontId="80" fillId="0" borderId="17" xfId="57" applyFont="1" applyBorder="1" applyAlignment="1">
      <alignment horizontal="center" vertical="center" wrapText="1"/>
    </xf>
    <xf numFmtId="0" fontId="97" fillId="0" borderId="17" xfId="57" applyFont="1" applyBorder="1" applyAlignment="1">
      <alignment horizontal="center" vertical="center" wrapText="1"/>
    </xf>
    <xf numFmtId="0" fontId="80" fillId="34" borderId="17" xfId="57" applyFont="1" applyFill="1" applyBorder="1" applyAlignment="1">
      <alignment vertical="center" wrapText="1"/>
    </xf>
    <xf numFmtId="0" fontId="80" fillId="34" borderId="17" xfId="57" applyFont="1" applyFill="1" applyBorder="1">
      <alignment vertical="center"/>
    </xf>
    <xf numFmtId="0" fontId="80" fillId="34" borderId="12" xfId="57" applyFont="1" applyFill="1" applyBorder="1" applyAlignment="1">
      <alignment horizontal="center" vertical="center" wrapText="1"/>
    </xf>
    <xf numFmtId="0" fontId="130" fillId="34" borderId="62" xfId="63" applyFont="1" applyFill="1" applyBorder="1" applyAlignment="1">
      <alignment horizontal="center" vertical="center"/>
    </xf>
    <xf numFmtId="0" fontId="130" fillId="34" borderId="39" xfId="63" applyFont="1" applyFill="1" applyBorder="1" applyAlignment="1">
      <alignment horizontal="center" vertical="center"/>
    </xf>
    <xf numFmtId="0" fontId="130" fillId="34" borderId="29" xfId="63" applyFont="1" applyFill="1" applyBorder="1" applyAlignment="1">
      <alignment horizontal="center" vertical="center"/>
    </xf>
    <xf numFmtId="0" fontId="130" fillId="34" borderId="149" xfId="63" applyFont="1" applyFill="1" applyBorder="1" applyAlignment="1">
      <alignment horizontal="center" vertical="center"/>
    </xf>
    <xf numFmtId="0" fontId="130" fillId="34" borderId="143" xfId="63" applyFont="1" applyFill="1" applyBorder="1" applyAlignment="1">
      <alignment horizontal="center" vertical="center"/>
    </xf>
    <xf numFmtId="0" fontId="130" fillId="34" borderId="141" xfId="63" applyFont="1" applyFill="1" applyBorder="1" applyAlignment="1">
      <alignment horizontal="center" vertical="center"/>
    </xf>
    <xf numFmtId="0" fontId="130" fillId="0" borderId="141" xfId="63" applyFont="1" applyBorder="1" applyAlignment="1">
      <alignment horizontal="center" vertical="center"/>
    </xf>
    <xf numFmtId="0" fontId="130" fillId="0" borderId="0" xfId="63" applyFont="1" applyAlignment="1">
      <alignment horizontal="left" vertical="center"/>
    </xf>
    <xf numFmtId="0" fontId="144" fillId="34" borderId="13" xfId="65" applyFont="1" applyFill="1" applyBorder="1" applyAlignment="1">
      <alignment vertical="center"/>
    </xf>
    <xf numFmtId="0" fontId="144" fillId="34" borderId="17" xfId="65" applyFont="1" applyFill="1" applyBorder="1" applyAlignment="1">
      <alignment vertical="center"/>
    </xf>
    <xf numFmtId="0" fontId="144" fillId="34" borderId="12" xfId="65" applyFont="1" applyFill="1" applyBorder="1" applyAlignment="1">
      <alignment vertical="center"/>
    </xf>
    <xf numFmtId="0" fontId="144" fillId="34" borderId="10" xfId="65" applyFont="1" applyFill="1" applyBorder="1" applyAlignment="1">
      <alignment vertical="center"/>
    </xf>
    <xf numFmtId="49" fontId="0" fillId="0" borderId="0" xfId="43" applyNumberFormat="1" applyFont="1" applyAlignment="1">
      <alignment horizontal="center" vertical="center"/>
    </xf>
    <xf numFmtId="0" fontId="61" fillId="34" borderId="11" xfId="67" applyFont="1" applyFill="1" applyBorder="1" applyAlignment="1">
      <alignment horizontal="center" vertical="center"/>
    </xf>
    <xf numFmtId="0" fontId="61" fillId="35" borderId="61" xfId="67" applyFont="1" applyFill="1" applyBorder="1" applyAlignment="1">
      <alignment horizontal="center" vertical="center"/>
    </xf>
    <xf numFmtId="0" fontId="61" fillId="35" borderId="11" xfId="67" applyFont="1" applyFill="1" applyBorder="1" applyAlignment="1">
      <alignment horizontal="center" vertical="center"/>
    </xf>
    <xf numFmtId="0" fontId="130" fillId="35" borderId="53" xfId="67" applyFont="1" applyFill="1" applyBorder="1" applyAlignment="1">
      <alignment horizontal="center" vertical="center" wrapText="1"/>
    </xf>
    <xf numFmtId="0" fontId="130" fillId="35" borderId="11" xfId="67" applyFont="1" applyFill="1" applyBorder="1" applyAlignment="1">
      <alignment horizontal="center" vertical="center" wrapText="1"/>
    </xf>
    <xf numFmtId="0" fontId="130" fillId="35" borderId="28" xfId="67" applyFont="1" applyFill="1" applyBorder="1" applyAlignment="1">
      <alignment horizontal="center" vertical="center" wrapText="1"/>
    </xf>
    <xf numFmtId="0" fontId="62" fillId="34" borderId="131" xfId="57" applyFont="1" applyFill="1" applyBorder="1">
      <alignment vertical="center"/>
    </xf>
    <xf numFmtId="0" fontId="62" fillId="34" borderId="174" xfId="57" applyFont="1" applyFill="1" applyBorder="1">
      <alignment vertical="center"/>
    </xf>
    <xf numFmtId="0" fontId="62" fillId="34" borderId="174" xfId="57" applyFont="1" applyFill="1" applyBorder="1" applyAlignment="1">
      <alignment horizontal="left" vertical="center"/>
    </xf>
    <xf numFmtId="0" fontId="62" fillId="34" borderId="131" xfId="57" applyFont="1" applyFill="1" applyBorder="1" applyAlignment="1">
      <alignment horizontal="left" vertical="center"/>
    </xf>
    <xf numFmtId="0" fontId="167" fillId="34" borderId="11" xfId="68" applyFont="1" applyFill="1" applyBorder="1">
      <alignment vertical="center"/>
    </xf>
    <xf numFmtId="0" fontId="167" fillId="34" borderId="0" xfId="68" applyFont="1" applyFill="1">
      <alignment vertical="center"/>
    </xf>
    <xf numFmtId="0" fontId="168" fillId="34" borderId="0" xfId="68" applyFont="1" applyFill="1">
      <alignment vertical="center"/>
    </xf>
    <xf numFmtId="0" fontId="167" fillId="34" borderId="15" xfId="68" applyFont="1" applyFill="1" applyBorder="1">
      <alignment vertical="center"/>
    </xf>
    <xf numFmtId="0" fontId="167" fillId="34" borderId="24" xfId="68" applyFont="1" applyFill="1" applyBorder="1">
      <alignment vertical="center"/>
    </xf>
    <xf numFmtId="0" fontId="167" fillId="34" borderId="18" xfId="68" applyFont="1" applyFill="1" applyBorder="1">
      <alignment vertical="center"/>
    </xf>
    <xf numFmtId="0" fontId="167" fillId="34" borderId="19" xfId="68" applyFont="1" applyFill="1" applyBorder="1">
      <alignment vertical="center"/>
    </xf>
    <xf numFmtId="0" fontId="167" fillId="34" borderId="14" xfId="68" applyFont="1" applyFill="1" applyBorder="1">
      <alignment vertical="center"/>
    </xf>
    <xf numFmtId="0" fontId="168" fillId="34" borderId="14" xfId="68" applyFont="1" applyFill="1" applyBorder="1">
      <alignment vertical="center"/>
    </xf>
    <xf numFmtId="0" fontId="167" fillId="34" borderId="10" xfId="68" applyFont="1" applyFill="1" applyBorder="1">
      <alignment vertical="center"/>
    </xf>
    <xf numFmtId="0" fontId="168" fillId="34" borderId="11" xfId="68" applyFont="1" applyFill="1" applyBorder="1">
      <alignment vertical="center"/>
    </xf>
    <xf numFmtId="0" fontId="168" fillId="34" borderId="12" xfId="68" applyFont="1" applyFill="1" applyBorder="1">
      <alignment vertical="center"/>
    </xf>
    <xf numFmtId="0" fontId="168" fillId="34" borderId="21" xfId="68" applyFont="1" applyFill="1" applyBorder="1">
      <alignment vertical="center"/>
    </xf>
    <xf numFmtId="0" fontId="167" fillId="34" borderId="11" xfId="68" applyFont="1" applyFill="1" applyBorder="1" applyAlignment="1">
      <alignment horizontal="center" vertical="center"/>
    </xf>
    <xf numFmtId="0" fontId="80" fillId="0" borderId="12" xfId="57" applyFont="1" applyBorder="1" applyAlignment="1">
      <alignment vertical="center" wrapText="1"/>
    </xf>
    <xf numFmtId="0" fontId="94" fillId="0" borderId="227" xfId="57" applyFont="1" applyBorder="1" applyAlignment="1">
      <alignment vertical="center" wrapText="1"/>
    </xf>
    <xf numFmtId="0" fontId="94" fillId="0" borderId="35" xfId="57" applyFont="1" applyBorder="1" applyAlignment="1">
      <alignment vertical="center" wrapText="1"/>
    </xf>
    <xf numFmtId="0" fontId="47" fillId="34" borderId="173" xfId="61" applyFont="1" applyFill="1" applyBorder="1">
      <alignment vertical="center"/>
    </xf>
    <xf numFmtId="0" fontId="52" fillId="34" borderId="173" xfId="61" applyFont="1" applyFill="1" applyBorder="1">
      <alignment vertical="center"/>
    </xf>
    <xf numFmtId="0" fontId="47" fillId="34" borderId="176" xfId="61" applyFont="1" applyFill="1" applyBorder="1">
      <alignment vertical="center"/>
    </xf>
    <xf numFmtId="0" fontId="47" fillId="34" borderId="177" xfId="61" applyFont="1" applyFill="1" applyBorder="1">
      <alignment vertical="center"/>
    </xf>
    <xf numFmtId="0" fontId="47" fillId="34" borderId="178" xfId="61" applyFont="1" applyFill="1" applyBorder="1">
      <alignment vertical="center"/>
    </xf>
    <xf numFmtId="0" fontId="121" fillId="34" borderId="173" xfId="61" applyFont="1" applyFill="1" applyBorder="1">
      <alignment vertical="center"/>
    </xf>
    <xf numFmtId="0" fontId="47" fillId="34" borderId="174" xfId="61" applyFont="1" applyFill="1" applyBorder="1" applyAlignment="1">
      <alignment vertical="top" shrinkToFit="1"/>
    </xf>
    <xf numFmtId="0" fontId="47" fillId="34" borderId="175" xfId="61" applyFont="1" applyFill="1" applyBorder="1" applyAlignment="1">
      <alignment vertical="top" shrinkToFit="1"/>
    </xf>
    <xf numFmtId="0" fontId="47" fillId="34" borderId="177" xfId="61" applyFont="1" applyFill="1" applyBorder="1" applyAlignment="1">
      <alignment vertical="top" shrinkToFit="1"/>
    </xf>
    <xf numFmtId="0" fontId="47" fillId="34" borderId="178" xfId="61" applyFont="1" applyFill="1" applyBorder="1" applyAlignment="1">
      <alignment vertical="top" shrinkToFit="1"/>
    </xf>
    <xf numFmtId="0" fontId="121" fillId="24" borderId="170" xfId="61" applyFont="1" applyFill="1" applyBorder="1">
      <alignment vertical="center"/>
    </xf>
    <xf numFmtId="0" fontId="121" fillId="24" borderId="173" xfId="61" applyFont="1" applyFill="1" applyBorder="1">
      <alignment vertical="center"/>
    </xf>
    <xf numFmtId="0" fontId="47" fillId="0" borderId="174" xfId="61" applyFont="1" applyBorder="1">
      <alignment vertical="center"/>
    </xf>
    <xf numFmtId="0" fontId="49" fillId="35" borderId="237" xfId="61" applyFont="1" applyFill="1" applyBorder="1" applyAlignment="1" applyProtection="1">
      <alignment horizontal="center" vertical="center"/>
      <protection locked="0"/>
    </xf>
    <xf numFmtId="0" fontId="96" fillId="0" borderId="0" xfId="69" applyFont="1">
      <alignment vertical="center"/>
    </xf>
    <xf numFmtId="0" fontId="9" fillId="0" borderId="0" xfId="69" applyFont="1" applyAlignment="1">
      <alignment horizontal="center" vertical="center" shrinkToFit="1"/>
    </xf>
    <xf numFmtId="0" fontId="178" fillId="0" borderId="0" xfId="69" applyFont="1" applyAlignment="1">
      <alignment horizontal="center" vertical="center"/>
    </xf>
    <xf numFmtId="0" fontId="9" fillId="0" borderId="0" xfId="69" applyFont="1" applyAlignment="1">
      <alignment horizontal="center" vertical="center"/>
    </xf>
    <xf numFmtId="0" fontId="47" fillId="0" borderId="0" xfId="69" applyFont="1" applyAlignment="1">
      <alignment horizontal="center" vertical="center"/>
    </xf>
    <xf numFmtId="0" fontId="9" fillId="0" borderId="70" xfId="69" applyFont="1" applyBorder="1" applyAlignment="1">
      <alignment horizontal="center" vertical="center" shrinkToFit="1"/>
    </xf>
    <xf numFmtId="0" fontId="114" fillId="0" borderId="112" xfId="69" applyFont="1" applyBorder="1" applyAlignment="1">
      <alignment textRotation="255"/>
    </xf>
    <xf numFmtId="0" fontId="47" fillId="0" borderId="50" xfId="69" applyFont="1" applyBorder="1" applyAlignment="1">
      <alignment horizontal="center" vertical="center"/>
    </xf>
    <xf numFmtId="0" fontId="114" fillId="0" borderId="22" xfId="69" applyFont="1" applyBorder="1" applyAlignment="1">
      <alignment textRotation="255"/>
    </xf>
    <xf numFmtId="0" fontId="47" fillId="0" borderId="243" xfId="69" applyFont="1" applyBorder="1" applyAlignment="1">
      <alignment horizontal="center" vertical="center"/>
    </xf>
    <xf numFmtId="0" fontId="47" fillId="0" borderId="25" xfId="69" applyFont="1" applyBorder="1" applyAlignment="1">
      <alignment horizontal="center" vertical="center"/>
    </xf>
    <xf numFmtId="49" fontId="47" fillId="0" borderId="23" xfId="69" applyNumberFormat="1" applyFont="1" applyBorder="1" applyAlignment="1">
      <alignment horizontal="center" vertical="center"/>
    </xf>
    <xf numFmtId="0" fontId="47" fillId="0" borderId="244" xfId="69" applyFont="1" applyBorder="1" applyAlignment="1">
      <alignment vertical="top" textRotation="255"/>
    </xf>
    <xf numFmtId="0" fontId="10" fillId="0" borderId="244" xfId="69" applyFont="1" applyBorder="1" applyAlignment="1">
      <alignment vertical="top" textRotation="255"/>
    </xf>
    <xf numFmtId="0" fontId="10" fillId="0" borderId="245" xfId="69" applyFont="1" applyBorder="1" applyAlignment="1">
      <alignment vertical="top" textRotation="255"/>
    </xf>
    <xf numFmtId="0" fontId="47" fillId="0" borderId="26" xfId="69" applyFont="1" applyBorder="1" applyAlignment="1">
      <alignment horizontal="center" vertical="center" textRotation="255"/>
    </xf>
    <xf numFmtId="0" fontId="9" fillId="0" borderId="0" xfId="69" applyFont="1" applyAlignment="1">
      <alignment vertical="top"/>
    </xf>
    <xf numFmtId="49" fontId="143" fillId="26" borderId="247" xfId="69" applyNumberFormat="1" applyFont="1" applyFill="1" applyBorder="1" applyAlignment="1">
      <alignment horizontal="center" vertical="center"/>
    </xf>
    <xf numFmtId="0" fontId="143" fillId="26" borderId="248" xfId="69" applyFont="1" applyFill="1" applyBorder="1" applyAlignment="1">
      <alignment horizontal="center" vertical="center"/>
    </xf>
    <xf numFmtId="0" fontId="143" fillId="26" borderId="249" xfId="69" applyFont="1" applyFill="1" applyBorder="1" applyAlignment="1">
      <alignment horizontal="center" vertical="center"/>
    </xf>
    <xf numFmtId="0" fontId="179" fillId="26" borderId="250" xfId="69" applyFont="1" applyFill="1" applyBorder="1" applyAlignment="1">
      <alignment horizontal="center" vertical="center"/>
    </xf>
    <xf numFmtId="0" fontId="9" fillId="29" borderId="0" xfId="69" applyFont="1" applyFill="1">
      <alignment vertical="center"/>
    </xf>
    <xf numFmtId="49" fontId="143" fillId="26" borderId="252" xfId="69" applyNumberFormat="1" applyFont="1" applyFill="1" applyBorder="1" applyAlignment="1">
      <alignment horizontal="center" vertical="center"/>
    </xf>
    <xf numFmtId="0" fontId="143" fillId="26" borderId="253" xfId="69" applyFont="1" applyFill="1" applyBorder="1" applyAlignment="1">
      <alignment horizontal="center" vertical="center"/>
    </xf>
    <xf numFmtId="0" fontId="143" fillId="26" borderId="254" xfId="69" applyFont="1" applyFill="1" applyBorder="1" applyAlignment="1">
      <alignment horizontal="center" vertical="center"/>
    </xf>
    <xf numFmtId="0" fontId="179" fillId="26" borderId="255" xfId="69" applyFont="1" applyFill="1" applyBorder="1" applyAlignment="1">
      <alignment horizontal="center" vertical="center"/>
    </xf>
    <xf numFmtId="0" fontId="9" fillId="0" borderId="0" xfId="69" applyFont="1">
      <alignment vertical="center"/>
    </xf>
    <xf numFmtId="0" fontId="47" fillId="0" borderId="256" xfId="69" applyFont="1" applyBorder="1" applyAlignment="1">
      <alignment vertical="center" shrinkToFit="1"/>
    </xf>
    <xf numFmtId="49" fontId="9" fillId="0" borderId="252" xfId="69" applyNumberFormat="1" applyFont="1" applyBorder="1" applyAlignment="1">
      <alignment horizontal="center" vertical="center"/>
    </xf>
    <xf numFmtId="0" fontId="9" fillId="0" borderId="253" xfId="69" applyFont="1" applyBorder="1" applyAlignment="1">
      <alignment horizontal="center" vertical="center"/>
    </xf>
    <xf numFmtId="0" fontId="9" fillId="0" borderId="254" xfId="69" applyFont="1" applyBorder="1" applyAlignment="1">
      <alignment horizontal="center" vertical="center"/>
    </xf>
    <xf numFmtId="0" fontId="47" fillId="0" borderId="255" xfId="69" applyFont="1" applyBorder="1" applyAlignment="1">
      <alignment horizontal="center" vertical="center"/>
    </xf>
    <xf numFmtId="0" fontId="9" fillId="0" borderId="253" xfId="69" applyFont="1" applyBorder="1" applyAlignment="1">
      <alignment horizontal="center" vertical="center" textRotation="255"/>
    </xf>
    <xf numFmtId="0" fontId="9" fillId="0" borderId="254" xfId="69" applyFont="1" applyBorder="1" applyAlignment="1">
      <alignment horizontal="center" vertical="center" textRotation="255"/>
    </xf>
    <xf numFmtId="0" fontId="9" fillId="0" borderId="0" xfId="71" applyFont="1">
      <alignment vertical="center"/>
    </xf>
    <xf numFmtId="49" fontId="9" fillId="0" borderId="252" xfId="69" applyNumberFormat="1" applyFont="1" applyBorder="1" applyAlignment="1">
      <alignment horizontal="center" vertical="center" wrapText="1"/>
    </xf>
    <xf numFmtId="0" fontId="47" fillId="0" borderId="253" xfId="69" applyFont="1" applyBorder="1" applyAlignment="1">
      <alignment horizontal="left" vertical="center"/>
    </xf>
    <xf numFmtId="0" fontId="47" fillId="0" borderId="253" xfId="69" applyFont="1" applyBorder="1" applyAlignment="1">
      <alignment horizontal="center" vertical="center"/>
    </xf>
    <xf numFmtId="0" fontId="47" fillId="0" borderId="253" xfId="69" applyFont="1" applyBorder="1">
      <alignment vertical="center"/>
    </xf>
    <xf numFmtId="0" fontId="10" fillId="0" borderId="253" xfId="69" applyFont="1" applyBorder="1">
      <alignment vertical="center"/>
    </xf>
    <xf numFmtId="0" fontId="10" fillId="0" borderId="254" xfId="69" applyFont="1" applyBorder="1">
      <alignment vertical="center"/>
    </xf>
    <xf numFmtId="0" fontId="9" fillId="0" borderId="256" xfId="69" applyFont="1" applyBorder="1" applyAlignment="1">
      <alignment vertical="center" shrinkToFit="1"/>
    </xf>
    <xf numFmtId="0" fontId="47" fillId="0" borderId="255" xfId="69" applyFont="1" applyBorder="1" applyAlignment="1">
      <alignment horizontal="center" vertical="center" wrapText="1"/>
    </xf>
    <xf numFmtId="0" fontId="47" fillId="0" borderId="256" xfId="69" applyFont="1" applyBorder="1" applyAlignment="1">
      <alignment vertical="center" wrapText="1" shrinkToFit="1"/>
    </xf>
    <xf numFmtId="49" fontId="9" fillId="0" borderId="252" xfId="69" quotePrefix="1" applyNumberFormat="1" applyFont="1" applyBorder="1" applyAlignment="1">
      <alignment horizontal="center" vertical="center"/>
    </xf>
    <xf numFmtId="0" fontId="10" fillId="0" borderId="256" xfId="69" applyFont="1" applyBorder="1" applyAlignment="1">
      <alignment vertical="center" shrinkToFit="1"/>
    </xf>
    <xf numFmtId="0" fontId="10" fillId="0" borderId="255" xfId="69" applyFont="1" applyBorder="1" applyAlignment="1">
      <alignment horizontal="center" vertical="center"/>
    </xf>
    <xf numFmtId="0" fontId="182" fillId="0" borderId="256" xfId="69" applyFont="1" applyBorder="1" applyAlignment="1">
      <alignment vertical="center" wrapText="1" shrinkToFit="1"/>
    </xf>
    <xf numFmtId="0" fontId="183" fillId="0" borderId="253" xfId="69" applyFont="1" applyBorder="1" applyAlignment="1">
      <alignment horizontal="center" vertical="center"/>
    </xf>
    <xf numFmtId="0" fontId="183" fillId="0" borderId="254" xfId="69" applyFont="1" applyBorder="1" applyAlignment="1">
      <alignment horizontal="center" vertical="center"/>
    </xf>
    <xf numFmtId="0" fontId="51" fillId="0" borderId="255" xfId="69" applyFont="1" applyBorder="1" applyAlignment="1">
      <alignment horizontal="center" vertical="center"/>
    </xf>
    <xf numFmtId="0" fontId="10" fillId="0" borderId="257" xfId="69" applyFont="1" applyBorder="1" applyAlignment="1">
      <alignment vertical="center" shrinkToFit="1"/>
    </xf>
    <xf numFmtId="49" fontId="9" fillId="0" borderId="258" xfId="69" applyNumberFormat="1" applyFont="1" applyBorder="1" applyAlignment="1">
      <alignment horizontal="center" vertical="center"/>
    </xf>
    <xf numFmtId="0" fontId="9" fillId="0" borderId="259" xfId="69" applyFont="1" applyBorder="1" applyAlignment="1">
      <alignment horizontal="center" vertical="center"/>
    </xf>
    <xf numFmtId="0" fontId="9" fillId="0" borderId="260" xfId="69" applyFont="1" applyBorder="1" applyAlignment="1">
      <alignment horizontal="center" vertical="center"/>
    </xf>
    <xf numFmtId="0" fontId="47" fillId="0" borderId="229" xfId="69" applyFont="1" applyBorder="1" applyAlignment="1">
      <alignment horizontal="center" vertical="center"/>
    </xf>
    <xf numFmtId="0" fontId="42" fillId="0" borderId="0" xfId="45" applyFont="1">
      <alignment vertical="center"/>
    </xf>
    <xf numFmtId="0" fontId="9" fillId="0" borderId="0" xfId="69" applyFont="1" applyAlignment="1">
      <alignment vertical="center" shrinkToFit="1"/>
    </xf>
    <xf numFmtId="0" fontId="47" fillId="0" borderId="0" xfId="69" applyFont="1" applyAlignment="1">
      <alignment horizontal="left" vertical="center"/>
    </xf>
    <xf numFmtId="0" fontId="47" fillId="0" borderId="0" xfId="69" applyFont="1">
      <alignment vertical="center"/>
    </xf>
    <xf numFmtId="0" fontId="47" fillId="0" borderId="0" xfId="69" applyFont="1" applyAlignment="1">
      <alignment vertical="center" shrinkToFit="1"/>
    </xf>
    <xf numFmtId="0" fontId="9" fillId="0" borderId="0" xfId="69" applyFont="1" applyAlignment="1">
      <alignment horizontal="left" vertical="center"/>
    </xf>
    <xf numFmtId="0" fontId="47" fillId="0" borderId="261" xfId="69" applyFont="1" applyBorder="1" applyAlignment="1">
      <alignment horizontal="center" vertical="center"/>
    </xf>
    <xf numFmtId="0" fontId="183" fillId="0" borderId="253" xfId="69" applyFont="1" applyBorder="1" applyAlignment="1">
      <alignment horizontal="center" vertical="center" textRotation="255"/>
    </xf>
    <xf numFmtId="49" fontId="10" fillId="0" borderId="252" xfId="69" applyNumberFormat="1" applyFont="1" applyBorder="1" applyAlignment="1">
      <alignment horizontal="center" vertical="center" wrapText="1"/>
    </xf>
    <xf numFmtId="0" fontId="186" fillId="0" borderId="0" xfId="43" applyFont="1">
      <alignment vertical="center"/>
    </xf>
    <xf numFmtId="0" fontId="61" fillId="0" borderId="0" xfId="43" applyFont="1">
      <alignment vertical="center"/>
    </xf>
    <xf numFmtId="0" fontId="61" fillId="0" borderId="0" xfId="43" applyFont="1" applyAlignment="1">
      <alignment horizontal="right" vertical="center"/>
    </xf>
    <xf numFmtId="0" fontId="186" fillId="0" borderId="0" xfId="43" applyFont="1" applyAlignment="1">
      <alignment horizontal="center" vertical="center"/>
    </xf>
    <xf numFmtId="0" fontId="61" fillId="0" borderId="233" xfId="43" applyFont="1" applyBorder="1" applyAlignment="1">
      <alignment horizontal="left" vertical="center"/>
    </xf>
    <xf numFmtId="0" fontId="61" fillId="0" borderId="236" xfId="43" applyFont="1" applyBorder="1" applyAlignment="1">
      <alignment horizontal="left" vertical="center"/>
    </xf>
    <xf numFmtId="0" fontId="61" fillId="0" borderId="236" xfId="43" applyFont="1" applyBorder="1">
      <alignment vertical="center"/>
    </xf>
    <xf numFmtId="0" fontId="61" fillId="0" borderId="233" xfId="43" applyFont="1" applyBorder="1">
      <alignment vertical="center"/>
    </xf>
    <xf numFmtId="0" fontId="61" fillId="0" borderId="15" xfId="43" applyFont="1" applyBorder="1">
      <alignment vertical="center"/>
    </xf>
    <xf numFmtId="0" fontId="61" fillId="0" borderId="16" xfId="43" applyFont="1" applyBorder="1">
      <alignment vertical="center"/>
    </xf>
    <xf numFmtId="0" fontId="61" fillId="0" borderId="16" xfId="43" applyFont="1" applyBorder="1" applyAlignment="1">
      <alignment horizontal="center" vertical="center" wrapText="1" justifyLastLine="1"/>
    </xf>
    <xf numFmtId="0" fontId="61" fillId="0" borderId="237" xfId="43" applyFont="1" applyBorder="1" applyAlignment="1">
      <alignment horizontal="right" vertical="center" indent="1"/>
    </xf>
    <xf numFmtId="0" fontId="61" fillId="0" borderId="18" xfId="43" applyFont="1" applyBorder="1">
      <alignment vertical="center"/>
    </xf>
    <xf numFmtId="0" fontId="187" fillId="0" borderId="19" xfId="43" applyFont="1" applyBorder="1" applyAlignment="1">
      <alignment horizontal="centerContinuous" vertical="center"/>
    </xf>
    <xf numFmtId="0" fontId="61" fillId="0" borderId="19" xfId="43" applyFont="1" applyBorder="1">
      <alignment vertical="center"/>
    </xf>
    <xf numFmtId="0" fontId="61" fillId="0" borderId="20" xfId="43" applyFont="1" applyBorder="1">
      <alignment vertical="center"/>
    </xf>
    <xf numFmtId="0" fontId="61" fillId="0" borderId="237" xfId="43" applyFont="1" applyBorder="1">
      <alignment vertical="center"/>
    </xf>
    <xf numFmtId="0" fontId="62" fillId="0" borderId="0" xfId="43" applyFont="1">
      <alignment vertical="center"/>
    </xf>
    <xf numFmtId="0" fontId="62" fillId="0" borderId="15" xfId="43" applyFont="1" applyBorder="1">
      <alignment vertical="center"/>
    </xf>
    <xf numFmtId="0" fontId="62" fillId="0" borderId="16" xfId="43" applyFont="1" applyBorder="1">
      <alignment vertical="center"/>
    </xf>
    <xf numFmtId="0" fontId="62" fillId="0" borderId="237" xfId="43" applyFont="1" applyBorder="1" applyAlignment="1">
      <alignment horizontal="center" vertical="center"/>
    </xf>
    <xf numFmtId="0" fontId="62" fillId="0" borderId="233" xfId="43" applyFont="1" applyBorder="1" applyAlignment="1">
      <alignment horizontal="center" vertical="center"/>
    </xf>
    <xf numFmtId="0" fontId="62" fillId="0" borderId="238" xfId="43" applyFont="1" applyBorder="1" applyAlignment="1">
      <alignment horizontal="center" vertical="center"/>
    </xf>
    <xf numFmtId="0" fontId="70" fillId="29" borderId="237" xfId="43" applyFont="1" applyFill="1" applyBorder="1" applyAlignment="1">
      <alignment horizontal="center" vertical="center" wrapText="1"/>
    </xf>
    <xf numFmtId="0" fontId="62" fillId="0" borderId="237" xfId="43" applyFont="1" applyBorder="1" applyAlignment="1">
      <alignment horizontal="right" vertical="center" indent="1"/>
    </xf>
    <xf numFmtId="0" fontId="62" fillId="0" borderId="233" xfId="43" applyFont="1" applyBorder="1" applyAlignment="1">
      <alignment horizontal="right" vertical="center" indent="1"/>
    </xf>
    <xf numFmtId="0" fontId="62" fillId="0" borderId="242" xfId="43" applyFont="1" applyBorder="1" applyAlignment="1">
      <alignment horizontal="right" vertical="center" indent="1"/>
    </xf>
    <xf numFmtId="0" fontId="62" fillId="0" borderId="0" xfId="43" applyFont="1" applyAlignment="1">
      <alignment horizontal="right" vertical="center" indent="1"/>
    </xf>
    <xf numFmtId="0" fontId="62" fillId="29" borderId="104" xfId="43" applyFont="1" applyFill="1" applyBorder="1">
      <alignment vertical="center"/>
    </xf>
    <xf numFmtId="0" fontId="62" fillId="29" borderId="105" xfId="43" applyFont="1" applyFill="1" applyBorder="1">
      <alignment vertical="center"/>
    </xf>
    <xf numFmtId="0" fontId="62" fillId="0" borderId="0" xfId="43" applyFont="1" applyAlignment="1">
      <alignment horizontal="center" vertical="center"/>
    </xf>
    <xf numFmtId="0" fontId="70" fillId="29" borderId="239" xfId="43" applyFont="1" applyFill="1" applyBorder="1" applyAlignment="1">
      <alignment horizontal="center" vertical="center" wrapText="1"/>
    </xf>
    <xf numFmtId="0" fontId="70" fillId="29" borderId="61" xfId="43" applyFont="1" applyFill="1" applyBorder="1" applyAlignment="1">
      <alignment horizontal="center" vertical="center"/>
    </xf>
    <xf numFmtId="0" fontId="164" fillId="0" borderId="0" xfId="43" applyFont="1" applyAlignment="1">
      <alignment horizontal="center" vertical="center" wrapText="1"/>
    </xf>
    <xf numFmtId="0" fontId="129" fillId="0" borderId="0" xfId="43" applyFont="1">
      <alignment vertical="center"/>
    </xf>
    <xf numFmtId="0" fontId="164" fillId="0" borderId="0" xfId="43" applyFont="1" applyAlignment="1">
      <alignment horizontal="center" vertical="center"/>
    </xf>
    <xf numFmtId="0" fontId="129" fillId="0" borderId="15" xfId="43" applyFont="1" applyBorder="1" applyAlignment="1">
      <alignment horizontal="left" vertical="center"/>
    </xf>
    <xf numFmtId="0" fontId="129" fillId="0" borderId="16" xfId="43" applyFont="1" applyBorder="1" applyAlignment="1">
      <alignment horizontal="left" vertical="center"/>
    </xf>
    <xf numFmtId="0" fontId="145" fillId="0" borderId="15" xfId="43" applyFont="1" applyBorder="1" applyAlignment="1">
      <alignment horizontal="left" vertical="center"/>
    </xf>
    <xf numFmtId="0" fontId="62" fillId="0" borderId="18" xfId="43" applyFont="1" applyBorder="1">
      <alignment vertical="center"/>
    </xf>
    <xf numFmtId="0" fontId="62" fillId="0" borderId="19" xfId="43" applyFont="1" applyBorder="1">
      <alignment vertical="center"/>
    </xf>
    <xf numFmtId="0" fontId="62" fillId="0" borderId="20" xfId="43" applyFont="1" applyBorder="1">
      <alignment vertical="center"/>
    </xf>
    <xf numFmtId="0" fontId="62" fillId="0" borderId="231" xfId="43" applyFont="1" applyBorder="1">
      <alignment vertical="center"/>
    </xf>
    <xf numFmtId="0" fontId="74" fillId="0" borderId="0" xfId="43" applyFont="1" applyAlignment="1">
      <alignment vertical="top" wrapText="1"/>
    </xf>
    <xf numFmtId="0" fontId="61" fillId="34" borderId="237" xfId="43" applyFont="1" applyFill="1" applyBorder="1" applyAlignment="1">
      <alignment horizontal="right" vertical="center" indent="1"/>
    </xf>
    <xf numFmtId="0" fontId="62" fillId="34" borderId="237" xfId="43" applyFont="1" applyFill="1" applyBorder="1" applyAlignment="1">
      <alignment horizontal="left" vertical="center"/>
    </xf>
    <xf numFmtId="0" fontId="70" fillId="29" borderId="262" xfId="43" applyFont="1" applyFill="1" applyBorder="1" applyAlignment="1">
      <alignment horizontal="center" vertical="center"/>
    </xf>
    <xf numFmtId="0" fontId="68" fillId="34" borderId="240" xfId="43" applyFont="1" applyFill="1" applyBorder="1" applyAlignment="1">
      <alignment horizontal="left" vertical="center"/>
    </xf>
    <xf numFmtId="0" fontId="68" fillId="34" borderId="234" xfId="43" applyFont="1" applyFill="1" applyBorder="1">
      <alignment vertical="center"/>
    </xf>
    <xf numFmtId="0" fontId="62" fillId="34" borderId="263" xfId="43" applyFont="1" applyFill="1" applyBorder="1">
      <alignment vertical="center"/>
    </xf>
    <xf numFmtId="0" fontId="9" fillId="0" borderId="52" xfId="69" applyFont="1" applyBorder="1" applyAlignment="1">
      <alignment vertical="center" shrinkToFit="1"/>
    </xf>
    <xf numFmtId="0" fontId="179" fillId="26" borderId="93" xfId="69" applyFont="1" applyFill="1" applyBorder="1" applyAlignment="1">
      <alignment vertical="center" shrinkToFit="1"/>
    </xf>
    <xf numFmtId="0" fontId="179" fillId="26" borderId="94" xfId="69" applyFont="1" applyFill="1" applyBorder="1" applyAlignment="1">
      <alignment vertical="center" shrinkToFit="1"/>
    </xf>
    <xf numFmtId="0" fontId="47" fillId="0" borderId="94" xfId="69" applyFont="1" applyBorder="1" applyAlignment="1">
      <alignment vertical="center" shrinkToFit="1"/>
    </xf>
    <xf numFmtId="0" fontId="9" fillId="0" borderId="94" xfId="69" applyFont="1" applyBorder="1" applyAlignment="1">
      <alignment vertical="center" shrinkToFit="1"/>
    </xf>
    <xf numFmtId="0" fontId="47" fillId="0" borderId="94" xfId="69" applyFont="1" applyBorder="1" applyAlignment="1">
      <alignment vertical="center" wrapText="1" shrinkToFit="1"/>
    </xf>
    <xf numFmtId="0" fontId="10" fillId="0" borderId="94" xfId="69" applyFont="1" applyBorder="1" applyAlignment="1">
      <alignment vertical="center" shrinkToFit="1"/>
    </xf>
    <xf numFmtId="0" fontId="10" fillId="0" borderId="94" xfId="69" applyFont="1" applyBorder="1" applyAlignment="1">
      <alignment vertical="center" wrapText="1" shrinkToFit="1"/>
    </xf>
    <xf numFmtId="0" fontId="9" fillId="0" borderId="94" xfId="69" applyFont="1" applyBorder="1" applyAlignment="1">
      <alignment vertical="center" wrapText="1" shrinkToFit="1"/>
    </xf>
    <xf numFmtId="0" fontId="47" fillId="0" borderId="264" xfId="69" applyFont="1" applyBorder="1" applyAlignment="1">
      <alignment vertical="center" shrinkToFit="1"/>
    </xf>
    <xf numFmtId="0" fontId="47" fillId="0" borderId="265" xfId="69" applyFont="1" applyBorder="1" applyAlignment="1">
      <alignment horizontal="center" vertical="center"/>
    </xf>
    <xf numFmtId="0" fontId="47" fillId="0" borderId="266" xfId="69" applyFont="1" applyBorder="1" applyAlignment="1">
      <alignment vertical="top" textRotation="255"/>
    </xf>
    <xf numFmtId="0" fontId="143" fillId="26" borderId="267" xfId="69" applyFont="1" applyFill="1" applyBorder="1" applyAlignment="1">
      <alignment horizontal="center" vertical="center"/>
    </xf>
    <xf numFmtId="0" fontId="143" fillId="26" borderId="268" xfId="69" applyFont="1" applyFill="1" applyBorder="1" applyAlignment="1">
      <alignment horizontal="center" vertical="center"/>
    </xf>
    <xf numFmtId="0" fontId="9" fillId="0" borderId="268" xfId="69" applyFont="1" applyBorder="1" applyAlignment="1">
      <alignment horizontal="center" vertical="center"/>
    </xf>
    <xf numFmtId="0" fontId="47" fillId="0" borderId="268" xfId="69" applyFont="1" applyBorder="1" applyAlignment="1">
      <alignment horizontal="left" vertical="center"/>
    </xf>
    <xf numFmtId="0" fontId="9" fillId="0" borderId="269" xfId="69" applyFont="1" applyBorder="1" applyAlignment="1">
      <alignment horizontal="center" vertical="center"/>
    </xf>
    <xf numFmtId="0" fontId="9" fillId="0" borderId="270" xfId="69" applyFont="1" applyBorder="1" applyAlignment="1">
      <alignment vertical="center" shrinkToFit="1"/>
    </xf>
    <xf numFmtId="0" fontId="96" fillId="0" borderId="271" xfId="70" applyFont="1" applyBorder="1" applyAlignment="1">
      <alignment horizontal="center" vertical="center" wrapText="1" shrinkToFit="1"/>
    </xf>
    <xf numFmtId="0" fontId="42" fillId="0" borderId="272" xfId="70" applyFont="1" applyBorder="1" applyAlignment="1">
      <alignment horizontal="center" vertical="center" wrapText="1" shrinkToFit="1"/>
    </xf>
    <xf numFmtId="0" fontId="179" fillId="26" borderId="273" xfId="69" applyFont="1" applyFill="1" applyBorder="1" applyAlignment="1">
      <alignment vertical="center" shrinkToFit="1"/>
    </xf>
    <xf numFmtId="0" fontId="179" fillId="26" borderId="274" xfId="69" applyFont="1" applyFill="1" applyBorder="1" applyAlignment="1">
      <alignment vertical="center" shrinkToFit="1"/>
    </xf>
    <xf numFmtId="0" fontId="47" fillId="0" borderId="274" xfId="69" applyFont="1" applyBorder="1" applyAlignment="1">
      <alignment horizontal="center" vertical="center" shrinkToFit="1"/>
    </xf>
    <xf numFmtId="0" fontId="9" fillId="0" borderId="274" xfId="69" applyFont="1" applyBorder="1" applyAlignment="1">
      <alignment horizontal="center" vertical="center" shrinkToFit="1"/>
    </xf>
    <xf numFmtId="0" fontId="10" fillId="0" borderId="274" xfId="69" applyFont="1" applyBorder="1" applyAlignment="1">
      <alignment horizontal="center" vertical="center" shrinkToFit="1"/>
    </xf>
    <xf numFmtId="0" fontId="10" fillId="0" borderId="274" xfId="69" applyFont="1" applyBorder="1" applyAlignment="1">
      <alignment horizontal="center" vertical="center" wrapText="1" shrinkToFit="1"/>
    </xf>
    <xf numFmtId="0" fontId="47" fillId="0" borderId="275" xfId="69" applyFont="1" applyBorder="1" applyAlignment="1">
      <alignment horizontal="center" vertical="center" shrinkToFit="1"/>
    </xf>
    <xf numFmtId="0" fontId="74" fillId="0" borderId="234" xfId="43" applyFont="1" applyBorder="1" applyAlignment="1">
      <alignment horizontal="center" vertical="center"/>
    </xf>
    <xf numFmtId="0" fontId="62" fillId="29" borderId="61" xfId="43" applyFont="1" applyFill="1" applyBorder="1" applyAlignment="1">
      <alignment horizontal="center" vertical="center"/>
    </xf>
    <xf numFmtId="0" fontId="70" fillId="29" borderId="237" xfId="43" applyFont="1" applyFill="1" applyBorder="1" applyAlignment="1">
      <alignment horizontal="center" vertical="center"/>
    </xf>
    <xf numFmtId="0" fontId="62" fillId="29" borderId="61" xfId="43" applyFont="1" applyFill="1" applyBorder="1">
      <alignment vertical="center"/>
    </xf>
    <xf numFmtId="0" fontId="70" fillId="0" borderId="235" xfId="43" applyFont="1" applyBorder="1" applyAlignment="1">
      <alignment horizontal="center" vertical="center"/>
    </xf>
    <xf numFmtId="0" fontId="70" fillId="0" borderId="263" xfId="43" applyFont="1" applyBorder="1" applyAlignment="1">
      <alignment horizontal="center" vertical="center" wrapText="1"/>
    </xf>
    <xf numFmtId="0" fontId="70" fillId="29" borderId="0" xfId="43" applyFont="1" applyFill="1" applyAlignment="1">
      <alignment horizontal="center" vertical="center" wrapText="1"/>
    </xf>
    <xf numFmtId="0" fontId="70" fillId="0" borderId="237" xfId="43" applyFont="1" applyBorder="1" applyAlignment="1">
      <alignment horizontal="center" vertical="center"/>
    </xf>
    <xf numFmtId="0" fontId="74" fillId="0" borderId="0" xfId="43" applyFont="1" applyAlignment="1">
      <alignment horizontal="center" vertical="center"/>
    </xf>
    <xf numFmtId="0" fontId="61" fillId="0" borderId="0" xfId="43" applyFont="1" applyAlignment="1">
      <alignment horizontal="center" vertical="center"/>
    </xf>
    <xf numFmtId="0" fontId="61" fillId="0" borderId="19" xfId="43" applyFont="1" applyBorder="1" applyAlignment="1">
      <alignment horizontal="center" vertical="center"/>
    </xf>
    <xf numFmtId="0" fontId="62" fillId="0" borderId="19" xfId="43" applyFont="1" applyBorder="1" applyAlignment="1">
      <alignment horizontal="center" vertical="center"/>
    </xf>
    <xf numFmtId="0" fontId="62" fillId="0" borderId="231" xfId="43" applyFont="1" applyBorder="1" applyAlignment="1">
      <alignment horizontal="center" vertical="center"/>
    </xf>
    <xf numFmtId="0" fontId="74" fillId="0" borderId="0" xfId="43" applyFont="1" applyAlignment="1">
      <alignment horizontal="center" vertical="top" wrapText="1"/>
    </xf>
    <xf numFmtId="0" fontId="4" fillId="0" borderId="0" xfId="43" applyAlignment="1">
      <alignment horizontal="center" vertical="center"/>
    </xf>
    <xf numFmtId="0" fontId="62" fillId="29" borderId="237" xfId="43" applyFont="1" applyFill="1" applyBorder="1">
      <alignment vertical="center"/>
    </xf>
    <xf numFmtId="0" fontId="62" fillId="0" borderId="262" xfId="43" applyFont="1" applyBorder="1" applyAlignment="1">
      <alignment horizontal="center" vertical="center"/>
    </xf>
    <xf numFmtId="0" fontId="159" fillId="0" borderId="237" xfId="43" applyFont="1" applyBorder="1" applyAlignment="1">
      <alignment horizontal="center" vertical="center" wrapText="1"/>
    </xf>
    <xf numFmtId="0" fontId="159" fillId="0" borderId="237" xfId="43" applyFont="1" applyBorder="1" applyAlignment="1">
      <alignment horizontal="center" vertical="center"/>
    </xf>
    <xf numFmtId="0" fontId="164" fillId="0" borderId="239" xfId="43" applyFont="1" applyBorder="1" applyAlignment="1">
      <alignment horizontal="center" vertical="center"/>
    </xf>
    <xf numFmtId="0" fontId="63" fillId="25" borderId="240" xfId="43" applyFont="1" applyFill="1" applyBorder="1">
      <alignment vertical="center"/>
    </xf>
    <xf numFmtId="0" fontId="63" fillId="34" borderId="237" xfId="43" applyFont="1" applyFill="1" applyBorder="1">
      <alignment vertical="center"/>
    </xf>
    <xf numFmtId="0" fontId="61" fillId="0" borderId="238" xfId="43" applyFont="1" applyBorder="1" applyAlignment="1">
      <alignment horizontal="center" vertical="center"/>
    </xf>
    <xf numFmtId="0" fontId="61" fillId="0" borderId="242" xfId="43" applyFont="1" applyBorder="1" applyAlignment="1">
      <alignment horizontal="right" vertical="center" indent="1"/>
    </xf>
    <xf numFmtId="0" fontId="61" fillId="29" borderId="42" xfId="43" applyFont="1" applyFill="1" applyBorder="1" applyAlignment="1">
      <alignment horizontal="center" vertical="center"/>
    </xf>
    <xf numFmtId="0" fontId="66" fillId="29" borderId="42" xfId="43" applyFont="1" applyFill="1" applyBorder="1" applyAlignment="1">
      <alignment horizontal="center" vertical="center"/>
    </xf>
    <xf numFmtId="0" fontId="61" fillId="29" borderId="105" xfId="43" applyFont="1" applyFill="1" applyBorder="1">
      <alignment vertical="center"/>
    </xf>
    <xf numFmtId="0" fontId="191" fillId="0" borderId="263" xfId="43" applyFont="1" applyBorder="1" applyAlignment="1">
      <alignment horizontal="center" vertical="center"/>
    </xf>
    <xf numFmtId="0" fontId="191" fillId="0" borderId="237" xfId="43" applyFont="1" applyBorder="1" applyAlignment="1">
      <alignment horizontal="center" vertical="center"/>
    </xf>
    <xf numFmtId="0" fontId="191" fillId="0" borderId="240" xfId="43" applyFont="1" applyBorder="1" applyAlignment="1">
      <alignment horizontal="center" vertical="center"/>
    </xf>
    <xf numFmtId="0" fontId="175" fillId="0" borderId="0" xfId="43" applyFont="1" applyAlignment="1">
      <alignment horizontal="left" vertical="center"/>
    </xf>
    <xf numFmtId="0" fontId="80" fillId="0" borderId="0" xfId="43" applyFont="1">
      <alignment vertical="center"/>
    </xf>
    <xf numFmtId="0" fontId="80" fillId="0" borderId="0" xfId="68" applyFont="1">
      <alignment vertical="center"/>
    </xf>
    <xf numFmtId="0" fontId="80" fillId="0" borderId="0" xfId="43" applyFont="1" applyAlignment="1">
      <alignment horizontal="right" vertical="center"/>
    </xf>
    <xf numFmtId="0" fontId="175" fillId="0" borderId="0" xfId="43" applyFont="1" applyAlignment="1">
      <alignment horizontal="center" vertical="center"/>
    </xf>
    <xf numFmtId="0" fontId="94" fillId="0" borderId="0" xfId="43" applyFont="1" applyAlignment="1">
      <alignment horizontal="center" vertical="center"/>
    </xf>
    <xf numFmtId="0" fontId="94" fillId="0" borderId="0" xfId="43" applyFont="1">
      <alignment vertical="center"/>
    </xf>
    <xf numFmtId="49" fontId="80" fillId="0" borderId="17" xfId="43" applyNumberFormat="1" applyFont="1" applyBorder="1" applyAlignment="1">
      <alignment horizontal="center" vertical="center"/>
    </xf>
    <xf numFmtId="0" fontId="52" fillId="24" borderId="10" xfId="61" applyFont="1" applyFill="1" applyBorder="1" applyAlignment="1">
      <alignment horizontal="center" vertical="center"/>
    </xf>
    <xf numFmtId="0" fontId="52" fillId="24" borderId="11" xfId="61" applyFont="1" applyFill="1" applyBorder="1" applyAlignment="1">
      <alignment horizontal="center" vertical="center"/>
    </xf>
    <xf numFmtId="0" fontId="52" fillId="24" borderId="12" xfId="61" applyFont="1" applyFill="1" applyBorder="1" applyAlignment="1">
      <alignment horizontal="center" vertical="center"/>
    </xf>
    <xf numFmtId="0" fontId="58" fillId="26" borderId="0" xfId="61" applyFont="1" applyFill="1" applyAlignment="1">
      <alignment horizontal="center" vertical="center"/>
    </xf>
    <xf numFmtId="0" fontId="118" fillId="27" borderId="15" xfId="61" applyFont="1" applyFill="1" applyBorder="1" applyAlignment="1">
      <alignment horizontal="center" vertical="center" wrapText="1"/>
    </xf>
    <xf numFmtId="0" fontId="118" fillId="27" borderId="0" xfId="61" applyFont="1" applyFill="1" applyAlignment="1">
      <alignment horizontal="center" vertical="center" wrapText="1"/>
    </xf>
    <xf numFmtId="0" fontId="118" fillId="27" borderId="16" xfId="61" applyFont="1" applyFill="1" applyBorder="1" applyAlignment="1">
      <alignment horizontal="center" vertical="center" wrapText="1"/>
    </xf>
    <xf numFmtId="0" fontId="101" fillId="24" borderId="13" xfId="61" applyFont="1" applyFill="1" applyBorder="1" applyAlignment="1">
      <alignment vertical="center" wrapText="1"/>
    </xf>
    <xf numFmtId="0" fontId="101" fillId="24" borderId="22" xfId="61" applyFont="1" applyFill="1" applyBorder="1" applyAlignment="1">
      <alignment vertical="center" wrapText="1"/>
    </xf>
    <xf numFmtId="0" fontId="101" fillId="24" borderId="23" xfId="61" applyFont="1" applyFill="1" applyBorder="1" applyAlignment="1">
      <alignment vertical="center" wrapText="1"/>
    </xf>
    <xf numFmtId="183" fontId="52" fillId="34" borderId="17" xfId="61" applyNumberFormat="1" applyFont="1" applyFill="1" applyBorder="1" applyAlignment="1">
      <alignment horizontal="center" vertical="center" wrapText="1"/>
    </xf>
    <xf numFmtId="0" fontId="101" fillId="24" borderId="17" xfId="61" applyFont="1" applyFill="1" applyBorder="1" applyAlignment="1">
      <alignment horizontal="left" vertical="center" wrapText="1"/>
    </xf>
    <xf numFmtId="0" fontId="101" fillId="24" borderId="14" xfId="61" applyFont="1" applyFill="1" applyBorder="1" applyAlignment="1">
      <alignment horizontal="left" vertical="center" wrapText="1"/>
    </xf>
    <xf numFmtId="0" fontId="101" fillId="24" borderId="21" xfId="61" applyFont="1" applyFill="1" applyBorder="1" applyAlignment="1">
      <alignment horizontal="left" vertical="center" wrapText="1"/>
    </xf>
    <xf numFmtId="0" fontId="101" fillId="24" borderId="0" xfId="61" applyFont="1" applyFill="1" applyAlignment="1">
      <alignment horizontal="left" vertical="center" wrapText="1"/>
    </xf>
    <xf numFmtId="0" fontId="101" fillId="24" borderId="16" xfId="61" applyFont="1" applyFill="1" applyBorder="1" applyAlignment="1">
      <alignment horizontal="left" vertical="center" wrapText="1"/>
    </xf>
    <xf numFmtId="0" fontId="101" fillId="24" borderId="19" xfId="61" applyFont="1" applyFill="1" applyBorder="1" applyAlignment="1">
      <alignment horizontal="left" vertical="center" wrapText="1"/>
    </xf>
    <xf numFmtId="0" fontId="101" fillId="24" borderId="20" xfId="61" applyFont="1" applyFill="1" applyBorder="1" applyAlignment="1">
      <alignment horizontal="left" vertical="center" wrapText="1"/>
    </xf>
    <xf numFmtId="201" fontId="52" fillId="34" borderId="17" xfId="61" applyNumberFormat="1" applyFont="1" applyFill="1" applyBorder="1" applyAlignment="1">
      <alignment horizontal="center" vertical="center"/>
    </xf>
    <xf numFmtId="0" fontId="118" fillId="27" borderId="24" xfId="61" applyFont="1" applyFill="1" applyBorder="1" applyAlignment="1">
      <alignment horizontal="center" vertical="center"/>
    </xf>
    <xf numFmtId="0" fontId="118" fillId="27" borderId="14" xfId="61" applyFont="1" applyFill="1" applyBorder="1" applyAlignment="1">
      <alignment horizontal="center" vertical="center"/>
    </xf>
    <xf numFmtId="0" fontId="118" fillId="27" borderId="21" xfId="61" applyFont="1" applyFill="1" applyBorder="1" applyAlignment="1">
      <alignment horizontal="center" vertical="center"/>
    </xf>
    <xf numFmtId="0" fontId="101" fillId="24" borderId="24" xfId="61" applyFont="1" applyFill="1" applyBorder="1" applyAlignment="1">
      <alignment horizontal="left" vertical="center" wrapText="1"/>
    </xf>
    <xf numFmtId="0" fontId="101" fillId="24" borderId="18" xfId="61" applyFont="1" applyFill="1" applyBorder="1" applyAlignment="1">
      <alignment horizontal="left" vertical="center" wrapText="1"/>
    </xf>
    <xf numFmtId="183" fontId="52" fillId="34" borderId="24" xfId="61" applyNumberFormat="1" applyFont="1" applyFill="1" applyBorder="1" applyAlignment="1">
      <alignment horizontal="center" vertical="center" wrapText="1"/>
    </xf>
    <xf numFmtId="183" fontId="52" fillId="34" borderId="14" xfId="61" applyNumberFormat="1" applyFont="1" applyFill="1" applyBorder="1" applyAlignment="1">
      <alignment horizontal="center" vertical="center" wrapText="1"/>
    </xf>
    <xf numFmtId="183" fontId="52" fillId="34" borderId="21" xfId="61" applyNumberFormat="1" applyFont="1" applyFill="1" applyBorder="1" applyAlignment="1">
      <alignment horizontal="center" vertical="center" wrapText="1"/>
    </xf>
    <xf numFmtId="183" fontId="52" fillId="34" borderId="18" xfId="61" applyNumberFormat="1" applyFont="1" applyFill="1" applyBorder="1" applyAlignment="1">
      <alignment horizontal="center" vertical="center" wrapText="1"/>
    </xf>
    <xf numFmtId="183" fontId="52" fillId="34" borderId="19" xfId="61" applyNumberFormat="1" applyFont="1" applyFill="1" applyBorder="1" applyAlignment="1">
      <alignment horizontal="center" vertical="center" wrapText="1"/>
    </xf>
    <xf numFmtId="183" fontId="52" fillId="34" borderId="20" xfId="61" applyNumberFormat="1" applyFont="1" applyFill="1" applyBorder="1" applyAlignment="1">
      <alignment horizontal="center" vertical="center" wrapText="1"/>
    </xf>
    <xf numFmtId="0" fontId="52" fillId="24" borderId="17" xfId="61" applyFont="1" applyFill="1" applyBorder="1" applyAlignment="1">
      <alignment horizontal="center" vertical="center"/>
    </xf>
    <xf numFmtId="184" fontId="47" fillId="34" borderId="17" xfId="61" applyNumberFormat="1" applyFont="1" applyFill="1" applyBorder="1" applyAlignment="1">
      <alignment horizontal="center" vertical="center"/>
    </xf>
    <xf numFmtId="0" fontId="118" fillId="24" borderId="19" xfId="61" applyFont="1" applyFill="1" applyBorder="1" applyAlignment="1">
      <alignment horizontal="left" vertical="center" shrinkToFit="1"/>
    </xf>
    <xf numFmtId="0" fontId="118" fillId="24" borderId="0" xfId="61" applyFont="1" applyFill="1" applyAlignment="1">
      <alignment horizontal="left" vertical="center" shrinkToFit="1"/>
    </xf>
    <xf numFmtId="0" fontId="58" fillId="0" borderId="0" xfId="70" applyFont="1" applyAlignment="1">
      <alignment horizontal="left" vertical="center" shrinkToFit="1"/>
    </xf>
    <xf numFmtId="0" fontId="114" fillId="0" borderId="0" xfId="69" applyFont="1" applyAlignment="1">
      <alignment horizontal="center" vertical="center" wrapText="1"/>
    </xf>
    <xf numFmtId="0" fontId="47" fillId="0" borderId="61" xfId="69" applyFont="1" applyBorder="1" applyAlignment="1">
      <alignment horizontal="center" vertical="center"/>
    </xf>
    <xf numFmtId="0" fontId="47" fillId="0" borderId="62" xfId="69" applyFont="1" applyBorder="1" applyAlignment="1">
      <alignment horizontal="center" vertical="center"/>
    </xf>
    <xf numFmtId="0" fontId="17" fillId="0" borderId="46" xfId="69" applyFont="1" applyBorder="1" applyAlignment="1">
      <alignment horizontal="center" vertical="center" shrinkToFit="1"/>
    </xf>
    <xf numFmtId="0" fontId="17" fillId="0" borderId="55" xfId="69" applyFont="1" applyBorder="1" applyAlignment="1">
      <alignment horizontal="center" vertical="center" shrinkToFit="1"/>
    </xf>
    <xf numFmtId="0" fontId="96" fillId="0" borderId="15" xfId="70" applyFont="1" applyBorder="1" applyAlignment="1">
      <alignment horizontal="center" vertical="center" wrapText="1" shrinkToFit="1"/>
    </xf>
    <xf numFmtId="0" fontId="96" fillId="0" borderId="18" xfId="70" applyFont="1" applyBorder="1" applyAlignment="1">
      <alignment horizontal="center" vertical="center" wrapText="1" shrinkToFit="1"/>
    </xf>
    <xf numFmtId="0" fontId="179" fillId="26" borderId="246" xfId="69" applyFont="1" applyFill="1" applyBorder="1" applyAlignment="1">
      <alignment horizontal="center" vertical="center" shrinkToFit="1"/>
    </xf>
    <xf numFmtId="0" fontId="179" fillId="26" borderId="251" xfId="69" applyFont="1" applyFill="1" applyBorder="1" applyAlignment="1">
      <alignment horizontal="center" vertical="center" shrinkToFit="1"/>
    </xf>
    <xf numFmtId="0" fontId="11" fillId="0" borderId="30" xfId="69" applyFont="1" applyBorder="1" applyAlignment="1">
      <alignment horizontal="left" vertical="center"/>
    </xf>
    <xf numFmtId="0" fontId="11" fillId="0" borderId="0" xfId="69" applyFont="1" applyAlignment="1">
      <alignment horizontal="left" vertical="center"/>
    </xf>
    <xf numFmtId="0" fontId="90" fillId="34" borderId="10" xfId="43" applyFont="1" applyFill="1" applyBorder="1" applyAlignment="1">
      <alignment horizontal="center" vertical="center"/>
    </xf>
    <xf numFmtId="0" fontId="90" fillId="34" borderId="11" xfId="43" applyFont="1" applyFill="1" applyBorder="1" applyAlignment="1">
      <alignment horizontal="center" vertical="center"/>
    </xf>
    <xf numFmtId="0" fontId="90" fillId="0" borderId="0" xfId="43" applyFont="1" applyAlignment="1">
      <alignment horizontal="center" vertical="center" shrinkToFit="1"/>
    </xf>
    <xf numFmtId="0" fontId="88" fillId="0" borderId="58" xfId="43" applyFont="1" applyBorder="1" applyAlignment="1">
      <alignment horizontal="center" vertical="top" shrinkToFit="1"/>
    </xf>
    <xf numFmtId="0" fontId="18" fillId="0" borderId="70" xfId="43" applyFont="1" applyBorder="1" applyAlignment="1">
      <alignment horizontal="center" vertical="center"/>
    </xf>
    <xf numFmtId="0" fontId="18" fillId="0" borderId="46" xfId="43" applyFont="1" applyBorder="1" applyAlignment="1">
      <alignment horizontal="center" vertical="center"/>
    </xf>
    <xf numFmtId="0" fontId="18" fillId="0" borderId="55" xfId="43" applyFont="1" applyBorder="1" applyAlignment="1">
      <alignment horizontal="center" vertical="center"/>
    </xf>
    <xf numFmtId="0" fontId="89" fillId="0" borderId="64" xfId="43" applyFont="1" applyBorder="1" applyAlignment="1">
      <alignment horizontal="center" vertical="center"/>
    </xf>
    <xf numFmtId="0" fontId="89" fillId="0" borderId="60" xfId="43" applyFont="1" applyBorder="1" applyAlignment="1">
      <alignment horizontal="center" vertical="center"/>
    </xf>
    <xf numFmtId="0" fontId="90" fillId="34" borderId="42" xfId="43" applyFont="1" applyFill="1" applyBorder="1" applyAlignment="1">
      <alignment horizontal="center" vertical="center"/>
    </xf>
    <xf numFmtId="0" fontId="90" fillId="34" borderId="105" xfId="43" applyFont="1" applyFill="1" applyBorder="1" applyAlignment="1">
      <alignment horizontal="center" vertical="center"/>
    </xf>
    <xf numFmtId="0" fontId="89" fillId="0" borderId="17" xfId="43" applyFont="1" applyBorder="1" applyAlignment="1">
      <alignment horizontal="center" vertical="center"/>
    </xf>
    <xf numFmtId="0" fontId="89" fillId="0" borderId="10" xfId="43" applyFont="1" applyBorder="1" applyAlignment="1">
      <alignment horizontal="center" vertical="center"/>
    </xf>
    <xf numFmtId="0" fontId="90" fillId="34" borderId="17" xfId="43" applyFont="1" applyFill="1" applyBorder="1" applyAlignment="1">
      <alignment horizontal="center" vertical="center"/>
    </xf>
    <xf numFmtId="0" fontId="90" fillId="34" borderId="43" xfId="43" applyFont="1" applyFill="1" applyBorder="1" applyAlignment="1">
      <alignment horizontal="center" vertical="center"/>
    </xf>
    <xf numFmtId="0" fontId="89" fillId="0" borderId="11" xfId="43" applyFont="1" applyBorder="1" applyAlignment="1">
      <alignment horizontal="center" vertical="center"/>
    </xf>
    <xf numFmtId="10" fontId="90" fillId="34" borderId="10" xfId="43" applyNumberFormat="1" applyFont="1" applyFill="1" applyBorder="1" applyAlignment="1">
      <alignment horizontal="center" vertical="center"/>
    </xf>
    <xf numFmtId="0" fontId="90" fillId="34" borderId="39" xfId="43" applyFont="1" applyFill="1" applyBorder="1" applyAlignment="1">
      <alignment horizontal="center" vertical="center"/>
    </xf>
    <xf numFmtId="0" fontId="88" fillId="0" borderId="54" xfId="43" applyFont="1" applyBorder="1" applyAlignment="1">
      <alignment horizontal="center" vertical="center"/>
    </xf>
    <xf numFmtId="0" fontId="88" fillId="0" borderId="14" xfId="43" applyFont="1" applyBorder="1" applyAlignment="1">
      <alignment horizontal="center" vertical="center"/>
    </xf>
    <xf numFmtId="0" fontId="90" fillId="34" borderId="110" xfId="43" applyFont="1" applyFill="1" applyBorder="1" applyAlignment="1">
      <alignment horizontal="center" vertical="center"/>
    </xf>
    <xf numFmtId="0" fontId="90" fillId="34" borderId="111" xfId="43" applyFont="1" applyFill="1" applyBorder="1" applyAlignment="1">
      <alignment horizontal="center" vertical="center"/>
    </xf>
    <xf numFmtId="0" fontId="18" fillId="34" borderId="10" xfId="43" applyFont="1" applyFill="1" applyBorder="1" applyAlignment="1">
      <alignment horizontal="center" vertical="center"/>
    </xf>
    <xf numFmtId="0" fontId="18" fillId="34" borderId="11" xfId="43" applyFont="1" applyFill="1" applyBorder="1" applyAlignment="1">
      <alignment horizontal="center" vertical="center"/>
    </xf>
    <xf numFmtId="0" fontId="18" fillId="34" borderId="27" xfId="43" applyFont="1" applyFill="1" applyBorder="1" applyAlignment="1">
      <alignment horizontal="center" vertical="center"/>
    </xf>
    <xf numFmtId="0" fontId="18" fillId="34" borderId="28" xfId="43" applyFont="1" applyFill="1" applyBorder="1" applyAlignment="1">
      <alignment horizontal="center" vertical="center"/>
    </xf>
    <xf numFmtId="0" fontId="90" fillId="0" borderId="10" xfId="43" applyFont="1" applyBorder="1" applyAlignment="1">
      <alignment horizontal="center" vertical="center"/>
    </xf>
    <xf numFmtId="0" fontId="90" fillId="0" borderId="11" xfId="43" applyFont="1" applyBorder="1" applyAlignment="1">
      <alignment horizontal="center" vertical="center"/>
    </xf>
    <xf numFmtId="0" fontId="87" fillId="0" borderId="0" xfId="43" applyFont="1" applyAlignment="1">
      <alignment horizontal="center" vertical="center"/>
    </xf>
    <xf numFmtId="0" fontId="88" fillId="0" borderId="58" xfId="43" applyFont="1" applyBorder="1" applyAlignment="1">
      <alignment horizontal="center" vertical="top"/>
    </xf>
    <xf numFmtId="0" fontId="18" fillId="0" borderId="64" xfId="43" applyFont="1" applyBorder="1" applyAlignment="1">
      <alignment horizontal="center" vertical="center"/>
    </xf>
    <xf numFmtId="0" fontId="18" fillId="0" borderId="42" xfId="43" applyFont="1" applyBorder="1" applyAlignment="1">
      <alignment horizontal="center" vertical="center"/>
    </xf>
    <xf numFmtId="0" fontId="18" fillId="0" borderId="60" xfId="43" applyFont="1" applyBorder="1" applyAlignment="1">
      <alignment horizontal="center" vertical="center"/>
    </xf>
    <xf numFmtId="0" fontId="90" fillId="0" borderId="42" xfId="43" applyFont="1" applyBorder="1" applyAlignment="1">
      <alignment horizontal="center" vertical="center"/>
    </xf>
    <xf numFmtId="0" fontId="90" fillId="0" borderId="105" xfId="43" applyFont="1" applyBorder="1" applyAlignment="1">
      <alignment horizontal="center" vertical="center"/>
    </xf>
    <xf numFmtId="0" fontId="18" fillId="0" borderId="17" xfId="43" applyFont="1" applyBorder="1" applyAlignment="1">
      <alignment horizontal="center" vertical="center"/>
    </xf>
    <xf numFmtId="0" fontId="18" fillId="0" borderId="10" xfId="43" applyFont="1" applyBorder="1" applyAlignment="1">
      <alignment horizontal="center" vertical="center"/>
    </xf>
    <xf numFmtId="0" fontId="90" fillId="0" borderId="17" xfId="43" applyFont="1" applyBorder="1" applyAlignment="1">
      <alignment horizontal="center" vertical="center"/>
    </xf>
    <xf numFmtId="0" fontId="90" fillId="0" borderId="43" xfId="43" applyFont="1" applyBorder="1" applyAlignment="1">
      <alignment horizontal="center" vertical="center"/>
    </xf>
    <xf numFmtId="0" fontId="18" fillId="0" borderId="11" xfId="43" applyFont="1" applyBorder="1" applyAlignment="1">
      <alignment horizontal="center" vertical="center"/>
    </xf>
    <xf numFmtId="10" fontId="90" fillId="0" borderId="10" xfId="43" applyNumberFormat="1" applyFont="1" applyBorder="1" applyAlignment="1">
      <alignment horizontal="center" vertical="center"/>
    </xf>
    <xf numFmtId="0" fontId="90" fillId="0" borderId="39" xfId="43" applyFont="1" applyBorder="1" applyAlignment="1">
      <alignment horizontal="center" vertical="center"/>
    </xf>
    <xf numFmtId="0" fontId="90" fillId="0" borderId="157" xfId="43" applyFont="1" applyBorder="1" applyAlignment="1">
      <alignment horizontal="center" vertical="center"/>
    </xf>
    <xf numFmtId="0" fontId="90" fillId="0" borderId="48" xfId="43" applyFont="1" applyBorder="1" applyAlignment="1">
      <alignment horizontal="center" vertical="center"/>
    </xf>
    <xf numFmtId="0" fontId="90" fillId="0" borderId="49" xfId="43" applyFont="1" applyBorder="1" applyAlignment="1">
      <alignment horizontal="center" vertical="center"/>
    </xf>
    <xf numFmtId="0" fontId="90" fillId="0" borderId="110" xfId="43" applyFont="1" applyBorder="1" applyAlignment="1">
      <alignment horizontal="center" vertical="center"/>
    </xf>
    <xf numFmtId="0" fontId="90" fillId="0" borderId="111" xfId="43" applyFont="1" applyBorder="1" applyAlignment="1">
      <alignment horizontal="center" vertical="center"/>
    </xf>
    <xf numFmtId="0" fontId="18" fillId="0" borderId="27" xfId="43" applyFont="1" applyBorder="1" applyAlignment="1">
      <alignment horizontal="center" vertical="center"/>
    </xf>
    <xf numFmtId="0" fontId="18" fillId="0" borderId="28" xfId="43" applyFont="1" applyBorder="1" applyAlignment="1">
      <alignment horizontal="center" vertical="center"/>
    </xf>
    <xf numFmtId="0" fontId="93" fillId="34" borderId="10" xfId="57" applyFont="1" applyFill="1" applyBorder="1" applyAlignment="1">
      <alignment horizontal="left" vertical="center" wrapText="1"/>
    </xf>
    <xf numFmtId="0" fontId="93" fillId="34" borderId="11" xfId="57" applyFont="1" applyFill="1" applyBorder="1" applyAlignment="1">
      <alignment horizontal="left" vertical="center"/>
    </xf>
    <xf numFmtId="0" fontId="93" fillId="34" borderId="12" xfId="57" applyFont="1" applyFill="1" applyBorder="1" applyAlignment="1">
      <alignment horizontal="left" vertical="center"/>
    </xf>
    <xf numFmtId="0" fontId="80" fillId="34" borderId="0" xfId="57" applyFont="1" applyFill="1" applyAlignment="1">
      <alignment horizontal="right" vertical="center"/>
    </xf>
    <xf numFmtId="0" fontId="75" fillId="0" borderId="0" xfId="57" applyFont="1" applyAlignment="1">
      <alignment horizontal="center" vertical="center"/>
    </xf>
    <xf numFmtId="0" fontId="78" fillId="34" borderId="10" xfId="57" applyFont="1" applyFill="1" applyBorder="1" applyAlignment="1">
      <alignment horizontal="center" vertical="center"/>
    </xf>
    <xf numFmtId="0" fontId="78" fillId="34" borderId="11" xfId="57" applyFont="1" applyFill="1" applyBorder="1" applyAlignment="1">
      <alignment horizontal="center" vertical="center"/>
    </xf>
    <xf numFmtId="0" fontId="78" fillId="34" borderId="12" xfId="57" applyFont="1" applyFill="1" applyBorder="1" applyAlignment="1">
      <alignment horizontal="center" vertical="center"/>
    </xf>
    <xf numFmtId="0" fontId="80" fillId="35" borderId="14" xfId="57" applyFont="1" applyFill="1" applyBorder="1" applyAlignment="1">
      <alignment horizontal="center" vertical="center"/>
    </xf>
    <xf numFmtId="0" fontId="80" fillId="35" borderId="21" xfId="57" applyFont="1" applyFill="1" applyBorder="1" applyAlignment="1">
      <alignment horizontal="center" vertical="center"/>
    </xf>
    <xf numFmtId="0" fontId="80" fillId="34" borderId="10" xfId="57" applyFont="1" applyFill="1" applyBorder="1" applyAlignment="1">
      <alignment horizontal="left" vertical="center" wrapText="1"/>
    </xf>
    <xf numFmtId="0" fontId="80" fillId="34" borderId="11" xfId="57" applyFont="1" applyFill="1" applyBorder="1" applyAlignment="1">
      <alignment horizontal="left" vertical="center"/>
    </xf>
    <xf numFmtId="0" fontId="80" fillId="34" borderId="12" xfId="57" applyFont="1" applyFill="1" applyBorder="1" applyAlignment="1">
      <alignment horizontal="left" vertical="center"/>
    </xf>
    <xf numFmtId="0" fontId="80" fillId="34" borderId="0" xfId="48" applyFont="1" applyFill="1" applyAlignment="1">
      <alignment horizontal="right" vertical="center"/>
    </xf>
    <xf numFmtId="0" fontId="95" fillId="0" borderId="0" xfId="48" applyFont="1" applyAlignment="1">
      <alignment horizontal="center" vertical="center"/>
    </xf>
    <xf numFmtId="0" fontId="97" fillId="0" borderId="104" xfId="48" applyFont="1" applyBorder="1" applyAlignment="1">
      <alignment horizontal="distributed" vertical="center" indent="1"/>
    </xf>
    <xf numFmtId="0" fontId="97" fillId="0" borderId="42" xfId="48" applyFont="1" applyBorder="1" applyAlignment="1">
      <alignment horizontal="distributed" vertical="center" indent="1"/>
    </xf>
    <xf numFmtId="0" fontId="97" fillId="34" borderId="42" xfId="48" applyFont="1" applyFill="1" applyBorder="1" applyAlignment="1">
      <alignment horizontal="left" vertical="center" indent="1"/>
    </xf>
    <xf numFmtId="0" fontId="97" fillId="34" borderId="105" xfId="48" applyFont="1" applyFill="1" applyBorder="1" applyAlignment="1">
      <alignment horizontal="left" vertical="center" indent="1"/>
    </xf>
    <xf numFmtId="0" fontId="97" fillId="0" borderId="40" xfId="48" applyFont="1" applyBorder="1" applyAlignment="1">
      <alignment horizontal="distributed" vertical="center" indent="1"/>
    </xf>
    <xf numFmtId="0" fontId="97" fillId="0" borderId="31" xfId="48" applyFont="1" applyBorder="1" applyAlignment="1">
      <alignment horizontal="distributed" vertical="center" indent="1"/>
    </xf>
    <xf numFmtId="0" fontId="97" fillId="35" borderId="31" xfId="48" applyFont="1" applyFill="1" applyBorder="1" applyAlignment="1">
      <alignment horizontal="center" vertical="center"/>
    </xf>
    <xf numFmtId="0" fontId="97" fillId="35" borderId="107" xfId="48" applyFont="1" applyFill="1" applyBorder="1" applyAlignment="1">
      <alignment horizontal="center" vertical="center"/>
    </xf>
    <xf numFmtId="0" fontId="97" fillId="34" borderId="38" xfId="48" applyFont="1" applyFill="1" applyBorder="1" applyAlignment="1">
      <alignment horizontal="center" vertical="center" shrinkToFit="1"/>
    </xf>
    <xf numFmtId="0" fontId="97" fillId="34" borderId="17" xfId="48" applyFont="1" applyFill="1" applyBorder="1" applyAlignment="1">
      <alignment horizontal="center" vertical="center" shrinkToFit="1"/>
    </xf>
    <xf numFmtId="0" fontId="97" fillId="34" borderId="43" xfId="48" applyFont="1" applyFill="1" applyBorder="1" applyAlignment="1">
      <alignment horizontal="center" vertical="center" shrinkToFit="1"/>
    </xf>
    <xf numFmtId="0" fontId="79" fillId="0" borderId="63" xfId="48" applyFont="1" applyBorder="1" applyAlignment="1">
      <alignment horizontal="center" vertical="center"/>
    </xf>
    <xf numFmtId="0" fontId="97" fillId="0" borderId="61" xfId="48" applyFont="1" applyBorder="1" applyAlignment="1">
      <alignment horizontal="center" vertical="center"/>
    </xf>
    <xf numFmtId="0" fontId="97" fillId="0" borderId="62" xfId="48" applyFont="1" applyBorder="1" applyAlignment="1">
      <alignment horizontal="center" vertical="center"/>
    </xf>
    <xf numFmtId="0" fontId="97" fillId="0" borderId="75" xfId="48" applyFont="1" applyBorder="1" applyAlignment="1">
      <alignment horizontal="center" vertical="center"/>
    </xf>
    <xf numFmtId="0" fontId="97" fillId="0" borderId="23" xfId="48" applyFont="1" applyBorder="1" applyAlignment="1">
      <alignment horizontal="center" vertical="center"/>
    </xf>
    <xf numFmtId="0" fontId="97" fillId="0" borderId="76" xfId="48" applyFont="1" applyBorder="1" applyAlignment="1">
      <alignment horizontal="center" vertical="center"/>
    </xf>
    <xf numFmtId="0" fontId="97" fillId="0" borderId="38" xfId="48" applyFont="1" applyBorder="1" applyAlignment="1">
      <alignment horizontal="center" vertical="center"/>
    </xf>
    <xf numFmtId="0" fontId="97" fillId="0" borderId="17" xfId="48" applyFont="1" applyBorder="1" applyAlignment="1">
      <alignment horizontal="center" vertical="center"/>
    </xf>
    <xf numFmtId="0" fontId="98" fillId="0" borderId="24" xfId="48" applyFont="1" applyBorder="1" applyAlignment="1">
      <alignment horizontal="center" vertical="center" wrapText="1" shrinkToFit="1"/>
    </xf>
    <xf numFmtId="0" fontId="98" fillId="0" borderId="14" xfId="48" applyFont="1" applyBorder="1" applyAlignment="1">
      <alignment horizontal="center" vertical="center" wrapText="1" shrinkToFit="1"/>
    </xf>
    <xf numFmtId="0" fontId="98" fillId="0" borderId="21" xfId="48" applyFont="1" applyBorder="1" applyAlignment="1">
      <alignment horizontal="center" vertical="center" wrapText="1" shrinkToFit="1"/>
    </xf>
    <xf numFmtId="0" fontId="98" fillId="0" borderId="15" xfId="48" applyFont="1" applyBorder="1" applyAlignment="1">
      <alignment horizontal="center" vertical="center" wrapText="1" shrinkToFit="1"/>
    </xf>
    <xf numFmtId="0" fontId="98" fillId="0" borderId="0" xfId="48" applyFont="1" applyAlignment="1">
      <alignment horizontal="center" vertical="center" wrapText="1" shrinkToFit="1"/>
    </xf>
    <xf numFmtId="0" fontId="98" fillId="0" borderId="16" xfId="48" applyFont="1" applyBorder="1" applyAlignment="1">
      <alignment horizontal="center" vertical="center" wrapText="1" shrinkToFit="1"/>
    </xf>
    <xf numFmtId="0" fontId="98" fillId="0" borderId="18" xfId="48" applyFont="1" applyBorder="1" applyAlignment="1">
      <alignment horizontal="center" vertical="center" wrapText="1" shrinkToFit="1"/>
    </xf>
    <xf numFmtId="0" fontId="98" fillId="0" borderId="19" xfId="48" applyFont="1" applyBorder="1" applyAlignment="1">
      <alignment horizontal="center" vertical="center" wrapText="1" shrinkToFit="1"/>
    </xf>
    <xf numFmtId="0" fontId="98" fillId="0" borderId="20" xfId="48" applyFont="1" applyBorder="1" applyAlignment="1">
      <alignment horizontal="center" vertical="center" wrapText="1" shrinkToFit="1"/>
    </xf>
    <xf numFmtId="0" fontId="98" fillId="0" borderId="17" xfId="48" applyFont="1" applyBorder="1" applyAlignment="1">
      <alignment horizontal="center" vertical="center" wrapText="1" shrinkToFit="1"/>
    </xf>
    <xf numFmtId="0" fontId="98" fillId="0" borderId="43" xfId="48" applyFont="1" applyBorder="1" applyAlignment="1">
      <alignment horizontal="center" vertical="center" wrapText="1" shrinkToFit="1"/>
    </xf>
    <xf numFmtId="0" fontId="97" fillId="34" borderId="10" xfId="48" applyFont="1" applyFill="1" applyBorder="1" applyAlignment="1">
      <alignment horizontal="center" vertical="center" shrinkToFit="1"/>
    </xf>
    <xf numFmtId="0" fontId="97" fillId="34" borderId="11" xfId="48" applyFont="1" applyFill="1" applyBorder="1" applyAlignment="1">
      <alignment horizontal="center" vertical="center" shrinkToFit="1"/>
    </xf>
    <xf numFmtId="0" fontId="97" fillId="34" borderId="12" xfId="48" applyFont="1" applyFill="1" applyBorder="1" applyAlignment="1">
      <alignment horizontal="center" vertical="center" shrinkToFit="1"/>
    </xf>
    <xf numFmtId="0" fontId="97" fillId="34" borderId="39" xfId="48" applyFont="1" applyFill="1" applyBorder="1" applyAlignment="1">
      <alignment horizontal="center" vertical="center" shrinkToFit="1"/>
    </xf>
    <xf numFmtId="0" fontId="77" fillId="0" borderId="104" xfId="48" applyFont="1" applyBorder="1" applyAlignment="1">
      <alignment horizontal="center" vertical="center" wrapText="1" shrinkToFit="1"/>
    </xf>
    <xf numFmtId="0" fontId="77" fillId="0" borderId="42" xfId="48" applyFont="1" applyBorder="1" applyAlignment="1">
      <alignment horizontal="center" vertical="center" wrapText="1" shrinkToFit="1"/>
    </xf>
    <xf numFmtId="0" fontId="77" fillId="0" borderId="40" xfId="48" applyFont="1" applyBorder="1" applyAlignment="1">
      <alignment horizontal="center" vertical="center" wrapText="1" shrinkToFit="1"/>
    </xf>
    <xf numFmtId="0" fontId="77" fillId="0" borderId="31" xfId="48" applyFont="1" applyBorder="1" applyAlignment="1">
      <alignment horizontal="center" vertical="center" wrapText="1" shrinkToFit="1"/>
    </xf>
    <xf numFmtId="0" fontId="77" fillId="35" borderId="42" xfId="48" applyFont="1" applyFill="1" applyBorder="1" applyAlignment="1">
      <alignment horizontal="center" vertical="center" shrinkToFit="1"/>
    </xf>
    <xf numFmtId="0" fontId="77" fillId="35" borderId="105" xfId="48" applyFont="1" applyFill="1" applyBorder="1" applyAlignment="1">
      <alignment horizontal="center" vertical="center" shrinkToFit="1"/>
    </xf>
    <xf numFmtId="0" fontId="77" fillId="35" borderId="31" xfId="48" applyFont="1" applyFill="1" applyBorder="1" applyAlignment="1">
      <alignment horizontal="center" vertical="center" shrinkToFit="1"/>
    </xf>
    <xf numFmtId="0" fontId="77" fillId="35" borderId="107" xfId="48" applyFont="1" applyFill="1" applyBorder="1" applyAlignment="1">
      <alignment horizontal="center" vertical="center" shrinkToFit="1"/>
    </xf>
    <xf numFmtId="0" fontId="97" fillId="0" borderId="70" xfId="48" applyFont="1" applyBorder="1" applyAlignment="1">
      <alignment horizontal="center" vertical="center" wrapText="1"/>
    </xf>
    <xf numFmtId="0" fontId="97" fillId="0" borderId="30" xfId="48" applyFont="1" applyBorder="1" applyAlignment="1">
      <alignment horizontal="center" vertical="center" wrapText="1"/>
    </xf>
    <xf numFmtId="0" fontId="97" fillId="0" borderId="51" xfId="48" applyFont="1" applyBorder="1" applyAlignment="1">
      <alignment horizontal="center" vertical="center" wrapText="1"/>
    </xf>
    <xf numFmtId="0" fontId="97" fillId="0" borderId="55" xfId="48" applyFont="1" applyBorder="1" applyAlignment="1">
      <alignment horizontal="center" vertical="center" wrapText="1"/>
    </xf>
    <xf numFmtId="0" fontId="97" fillId="0" borderId="19" xfId="48" applyFont="1" applyBorder="1" applyAlignment="1">
      <alignment horizontal="center" vertical="center" wrapText="1"/>
    </xf>
    <xf numFmtId="0" fontId="97" fillId="0" borderId="20" xfId="48" applyFont="1" applyBorder="1" applyAlignment="1">
      <alignment horizontal="center" vertical="center" wrapText="1"/>
    </xf>
    <xf numFmtId="0" fontId="97" fillId="0" borderId="61" xfId="48" applyFont="1" applyBorder="1" applyAlignment="1">
      <alignment horizontal="center" vertical="center" wrapText="1"/>
    </xf>
    <xf numFmtId="0" fontId="97" fillId="0" borderId="62" xfId="48" applyFont="1" applyBorder="1" applyAlignment="1">
      <alignment horizontal="center" vertical="center" wrapText="1"/>
    </xf>
    <xf numFmtId="0" fontId="97" fillId="0" borderId="18" xfId="48" applyFont="1" applyBorder="1" applyAlignment="1">
      <alignment horizontal="center" vertical="center" wrapText="1"/>
    </xf>
    <xf numFmtId="0" fontId="97" fillId="0" borderId="26" xfId="48" applyFont="1" applyBorder="1" applyAlignment="1">
      <alignment horizontal="center" vertical="center" wrapText="1"/>
    </xf>
    <xf numFmtId="0" fontId="97" fillId="34" borderId="40" xfId="48" applyFont="1" applyFill="1" applyBorder="1" applyAlignment="1">
      <alignment horizontal="center" vertical="center" shrinkToFit="1"/>
    </xf>
    <xf numFmtId="0" fontId="97" fillId="34" borderId="31" xfId="48" applyFont="1" applyFill="1" applyBorder="1" applyAlignment="1">
      <alignment horizontal="center" vertical="center" shrinkToFit="1"/>
    </xf>
    <xf numFmtId="0" fontId="97" fillId="34" borderId="107" xfId="48" applyFont="1" applyFill="1" applyBorder="1" applyAlignment="1">
      <alignment horizontal="center" vertical="center" shrinkToFit="1"/>
    </xf>
    <xf numFmtId="0" fontId="79" fillId="0" borderId="75" xfId="48" applyFont="1" applyBorder="1" applyAlignment="1">
      <alignment horizontal="center" vertical="center"/>
    </xf>
    <xf numFmtId="0" fontId="79" fillId="0" borderId="23" xfId="48" applyFont="1" applyBorder="1" applyAlignment="1">
      <alignment horizontal="center" vertical="center"/>
    </xf>
    <xf numFmtId="0" fontId="79" fillId="0" borderId="76" xfId="48" applyFont="1" applyBorder="1" applyAlignment="1">
      <alignment horizontal="center" vertical="center"/>
    </xf>
    <xf numFmtId="0" fontId="79" fillId="0" borderId="38" xfId="48" applyFont="1" applyBorder="1" applyAlignment="1">
      <alignment horizontal="center" vertical="center"/>
    </xf>
    <xf numFmtId="0" fontId="79" fillId="0" borderId="17" xfId="48" applyFont="1" applyBorder="1" applyAlignment="1">
      <alignment horizontal="center" vertical="center"/>
    </xf>
    <xf numFmtId="0" fontId="79" fillId="0" borderId="24" xfId="48" applyFont="1" applyBorder="1" applyAlignment="1">
      <alignment horizontal="center" vertical="center" wrapText="1"/>
    </xf>
    <xf numFmtId="0" fontId="79" fillId="0" borderId="14" xfId="48" applyFont="1" applyBorder="1" applyAlignment="1">
      <alignment horizontal="center" vertical="center" wrapText="1"/>
    </xf>
    <xf numFmtId="0" fontId="79" fillId="0" borderId="21" xfId="48" applyFont="1" applyBorder="1" applyAlignment="1">
      <alignment horizontal="center" vertical="center" wrapText="1"/>
    </xf>
    <xf numFmtId="0" fontId="79" fillId="0" borderId="15" xfId="48" applyFont="1" applyBorder="1" applyAlignment="1">
      <alignment horizontal="center" vertical="center" wrapText="1"/>
    </xf>
    <xf numFmtId="0" fontId="79" fillId="0" borderId="0" xfId="48" applyFont="1" applyAlignment="1">
      <alignment horizontal="center" vertical="center" wrapText="1"/>
    </xf>
    <xf numFmtId="0" fontId="79" fillId="0" borderId="16" xfId="48" applyFont="1" applyBorder="1" applyAlignment="1">
      <alignment horizontal="center" vertical="center" wrapText="1"/>
    </xf>
    <xf numFmtId="0" fontId="79" fillId="0" borderId="56" xfId="48" applyFont="1" applyBorder="1" applyAlignment="1">
      <alignment horizontal="center" vertical="center" wrapText="1"/>
    </xf>
    <xf numFmtId="0" fontId="79" fillId="0" borderId="25" xfId="48" applyFont="1" applyBorder="1" applyAlignment="1">
      <alignment horizontal="center" vertical="center" wrapText="1"/>
    </xf>
    <xf numFmtId="0" fontId="97" fillId="34" borderId="103" xfId="48" applyFont="1" applyFill="1" applyBorder="1" applyAlignment="1">
      <alignment horizontal="center" vertical="center" shrinkToFit="1"/>
    </xf>
    <xf numFmtId="0" fontId="97" fillId="34" borderId="28" xfId="48" applyFont="1" applyFill="1" applyBorder="1" applyAlignment="1">
      <alignment horizontal="center" vertical="center" shrinkToFit="1"/>
    </xf>
    <xf numFmtId="0" fontId="97" fillId="34" borderId="41" xfId="48" applyFont="1" applyFill="1" applyBorder="1" applyAlignment="1">
      <alignment horizontal="center" vertical="center" shrinkToFit="1"/>
    </xf>
    <xf numFmtId="0" fontId="97" fillId="34" borderId="28" xfId="48" applyFont="1" applyFill="1" applyBorder="1" applyAlignment="1">
      <alignment horizontal="center" vertical="center" wrapText="1" shrinkToFit="1"/>
    </xf>
    <xf numFmtId="0" fontId="97" fillId="34" borderId="41" xfId="48" applyFont="1" applyFill="1" applyBorder="1" applyAlignment="1">
      <alignment horizontal="center" vertical="center" wrapText="1" shrinkToFit="1"/>
    </xf>
    <xf numFmtId="0" fontId="97" fillId="34" borderId="27" xfId="48" applyFont="1" applyFill="1" applyBorder="1" applyAlignment="1">
      <alignment horizontal="center" vertical="center" wrapText="1" shrinkToFit="1"/>
    </xf>
    <xf numFmtId="0" fontId="97" fillId="34" borderId="29" xfId="48" applyFont="1" applyFill="1" applyBorder="1" applyAlignment="1">
      <alignment horizontal="center" vertical="center" wrapText="1" shrinkToFit="1"/>
    </xf>
    <xf numFmtId="0" fontId="98" fillId="0" borderId="30" xfId="48" applyFont="1" applyBorder="1" applyAlignment="1">
      <alignment horizontal="left" vertical="center" wrapText="1"/>
    </xf>
    <xf numFmtId="0" fontId="98" fillId="0" borderId="0" xfId="48" applyFont="1" applyAlignment="1">
      <alignment horizontal="left" vertical="center" wrapText="1"/>
    </xf>
    <xf numFmtId="0" fontId="79" fillId="0" borderId="61" xfId="48" applyFont="1" applyBorder="1" applyAlignment="1">
      <alignment horizontal="center" vertical="center"/>
    </xf>
    <xf numFmtId="0" fontId="79" fillId="0" borderId="62" xfId="48" applyFont="1" applyBorder="1" applyAlignment="1">
      <alignment horizontal="center" vertical="center"/>
    </xf>
    <xf numFmtId="0" fontId="79" fillId="34" borderId="38" xfId="48" applyFont="1" applyFill="1" applyBorder="1" applyAlignment="1">
      <alignment horizontal="center" vertical="center" shrinkToFit="1"/>
    </xf>
    <xf numFmtId="0" fontId="79" fillId="34" borderId="17" xfId="48" applyFont="1" applyFill="1" applyBorder="1" applyAlignment="1">
      <alignment horizontal="center" vertical="center" shrinkToFit="1"/>
    </xf>
    <xf numFmtId="0" fontId="79" fillId="34" borderId="10" xfId="48" applyFont="1" applyFill="1" applyBorder="1" applyAlignment="1">
      <alignment horizontal="center" vertical="center" shrinkToFit="1"/>
    </xf>
    <xf numFmtId="0" fontId="79" fillId="34" borderId="11" xfId="48" applyFont="1" applyFill="1" applyBorder="1" applyAlignment="1">
      <alignment horizontal="center" vertical="center" shrinkToFit="1"/>
    </xf>
    <xf numFmtId="0" fontId="79" fillId="34" borderId="12" xfId="48" applyFont="1" applyFill="1" applyBorder="1" applyAlignment="1">
      <alignment horizontal="center" vertical="center" shrinkToFit="1"/>
    </xf>
    <xf numFmtId="0" fontId="79" fillId="34" borderId="39" xfId="48" applyFont="1" applyFill="1" applyBorder="1" applyAlignment="1">
      <alignment horizontal="center" vertical="center" shrinkToFit="1"/>
    </xf>
    <xf numFmtId="0" fontId="79" fillId="34" borderId="103" xfId="48" applyFont="1" applyFill="1" applyBorder="1" applyAlignment="1">
      <alignment horizontal="center" vertical="center" shrinkToFit="1"/>
    </xf>
    <xf numFmtId="0" fontId="79" fillId="34" borderId="28" xfId="48" applyFont="1" applyFill="1" applyBorder="1" applyAlignment="1">
      <alignment horizontal="center" vertical="center" shrinkToFit="1"/>
    </xf>
    <xf numFmtId="0" fontId="79" fillId="34" borderId="41" xfId="48" applyFont="1" applyFill="1" applyBorder="1" applyAlignment="1">
      <alignment horizontal="center" vertical="center" shrinkToFit="1"/>
    </xf>
    <xf numFmtId="0" fontId="79" fillId="34" borderId="28" xfId="48" applyFont="1" applyFill="1" applyBorder="1" applyAlignment="1">
      <alignment horizontal="center" vertical="center" wrapText="1" shrinkToFit="1"/>
    </xf>
    <xf numFmtId="0" fontId="79" fillId="34" borderId="41" xfId="48" applyFont="1" applyFill="1" applyBorder="1" applyAlignment="1">
      <alignment horizontal="center" vertical="center" wrapText="1" shrinkToFit="1"/>
    </xf>
    <xf numFmtId="0" fontId="79" fillId="34" borderId="27" xfId="48" applyFont="1" applyFill="1" applyBorder="1" applyAlignment="1">
      <alignment horizontal="center" vertical="center" wrapText="1" shrinkToFit="1"/>
    </xf>
    <xf numFmtId="0" fontId="79" fillId="34" borderId="29" xfId="48" applyFont="1" applyFill="1" applyBorder="1" applyAlignment="1">
      <alignment horizontal="center" vertical="center" wrapText="1" shrinkToFit="1"/>
    </xf>
    <xf numFmtId="0" fontId="100" fillId="0" borderId="30" xfId="48" applyFont="1" applyBorder="1" applyAlignment="1">
      <alignment horizontal="left" vertical="center" wrapText="1"/>
    </xf>
    <xf numFmtId="0" fontId="100" fillId="0" borderId="0" xfId="48" applyFont="1" applyAlignment="1">
      <alignment horizontal="left" vertical="center" wrapText="1"/>
    </xf>
    <xf numFmtId="0" fontId="97" fillId="0" borderId="0" xfId="48" applyFont="1" applyAlignment="1">
      <alignment horizontal="left" vertical="center" wrapText="1"/>
    </xf>
    <xf numFmtId="0" fontId="79" fillId="34" borderId="40" xfId="48" applyFont="1" applyFill="1" applyBorder="1" applyAlignment="1">
      <alignment horizontal="center" vertical="center" shrinkToFit="1"/>
    </xf>
    <xf numFmtId="0" fontId="79" fillId="34" borderId="31" xfId="48" applyFont="1" applyFill="1" applyBorder="1" applyAlignment="1">
      <alignment horizontal="center" vertical="center" shrinkToFit="1"/>
    </xf>
    <xf numFmtId="0" fontId="79" fillId="34" borderId="27" xfId="48" applyFont="1" applyFill="1" applyBorder="1" applyAlignment="1">
      <alignment horizontal="center" vertical="center" shrinkToFit="1"/>
    </xf>
    <xf numFmtId="0" fontId="79" fillId="34" borderId="29" xfId="48" applyFont="1" applyFill="1" applyBorder="1" applyAlignment="1">
      <alignment horizontal="center" vertical="center" shrinkToFit="1"/>
    </xf>
    <xf numFmtId="0" fontId="79" fillId="0" borderId="70" xfId="48" applyFont="1" applyBorder="1" applyAlignment="1">
      <alignment horizontal="center" vertical="center" wrapText="1"/>
    </xf>
    <xf numFmtId="0" fontId="79" fillId="0" borderId="30" xfId="48" applyFont="1" applyBorder="1" applyAlignment="1">
      <alignment horizontal="center" vertical="center" wrapText="1"/>
    </xf>
    <xf numFmtId="0" fontId="79" fillId="0" borderId="51" xfId="48" applyFont="1" applyBorder="1" applyAlignment="1">
      <alignment horizontal="center" vertical="center" wrapText="1"/>
    </xf>
    <xf numFmtId="0" fontId="79" fillId="0" borderId="55" xfId="48" applyFont="1" applyBorder="1" applyAlignment="1">
      <alignment horizontal="center" vertical="center" wrapText="1"/>
    </xf>
    <xf numFmtId="0" fontId="79" fillId="0" borderId="19" xfId="48" applyFont="1" applyBorder="1" applyAlignment="1">
      <alignment horizontal="center" vertical="center" wrapText="1"/>
    </xf>
    <xf numFmtId="0" fontId="79" fillId="0" borderId="20" xfId="48" applyFont="1" applyBorder="1" applyAlignment="1">
      <alignment horizontal="center" vertical="center" wrapText="1"/>
    </xf>
    <xf numFmtId="0" fontId="79" fillId="0" borderId="61" xfId="48" applyFont="1" applyBorder="1" applyAlignment="1">
      <alignment horizontal="center" vertical="center" wrapText="1"/>
    </xf>
    <xf numFmtId="0" fontId="79" fillId="0" borderId="62" xfId="48" applyFont="1" applyBorder="1" applyAlignment="1">
      <alignment horizontal="center" vertical="center" wrapText="1"/>
    </xf>
    <xf numFmtId="0" fontId="79" fillId="0" borderId="18" xfId="48" applyFont="1" applyBorder="1" applyAlignment="1">
      <alignment horizontal="center" vertical="center" wrapText="1"/>
    </xf>
    <xf numFmtId="0" fontId="79" fillId="0" borderId="26" xfId="48" applyFont="1" applyBorder="1" applyAlignment="1">
      <alignment horizontal="center" vertical="center" wrapText="1"/>
    </xf>
    <xf numFmtId="0" fontId="47" fillId="0" borderId="75" xfId="48" applyFont="1" applyBorder="1" applyAlignment="1">
      <alignment horizontal="center" vertical="center"/>
    </xf>
    <xf numFmtId="0" fontId="47" fillId="0" borderId="23" xfId="48" applyFont="1" applyBorder="1" applyAlignment="1">
      <alignment horizontal="center" vertical="center"/>
    </xf>
    <xf numFmtId="0" fontId="47" fillId="0" borderId="76" xfId="48" applyFont="1" applyBorder="1" applyAlignment="1">
      <alignment horizontal="center" vertical="center"/>
    </xf>
    <xf numFmtId="0" fontId="42" fillId="0" borderId="38" xfId="48" applyFont="1" applyBorder="1" applyAlignment="1">
      <alignment horizontal="center" vertical="center"/>
    </xf>
    <xf numFmtId="0" fontId="42" fillId="0" borderId="17" xfId="48" applyFont="1" applyBorder="1" applyAlignment="1">
      <alignment horizontal="center" vertical="center"/>
    </xf>
    <xf numFmtId="0" fontId="101" fillId="0" borderId="24" xfId="48" applyFont="1" applyBorder="1" applyAlignment="1">
      <alignment horizontal="center" vertical="center" wrapText="1"/>
    </xf>
    <xf numFmtId="0" fontId="101" fillId="0" borderId="14" xfId="48" applyFont="1" applyBorder="1" applyAlignment="1">
      <alignment horizontal="center" vertical="center" wrapText="1"/>
    </xf>
    <xf numFmtId="0" fontId="101" fillId="0" borderId="21" xfId="48" applyFont="1" applyBorder="1" applyAlignment="1">
      <alignment horizontal="center" vertical="center" wrapText="1"/>
    </xf>
    <xf numFmtId="0" fontId="101" fillId="0" borderId="15" xfId="48" applyFont="1" applyBorder="1" applyAlignment="1">
      <alignment horizontal="center" vertical="center" wrapText="1"/>
    </xf>
    <xf numFmtId="0" fontId="101" fillId="0" borderId="0" xfId="48" applyFont="1" applyAlignment="1">
      <alignment horizontal="center" vertical="center" wrapText="1"/>
    </xf>
    <xf numFmtId="0" fontId="101" fillId="0" borderId="16" xfId="48" applyFont="1" applyBorder="1" applyAlignment="1">
      <alignment horizontal="center" vertical="center" wrapText="1"/>
    </xf>
    <xf numFmtId="0" fontId="101" fillId="0" borderId="18" xfId="48" applyFont="1" applyBorder="1" applyAlignment="1">
      <alignment horizontal="center" vertical="center" wrapText="1"/>
    </xf>
    <xf numFmtId="0" fontId="101" fillId="0" borderId="19" xfId="48" applyFont="1" applyBorder="1" applyAlignment="1">
      <alignment horizontal="center" vertical="center" wrapText="1"/>
    </xf>
    <xf numFmtId="0" fontId="101" fillId="0" borderId="20" xfId="48" applyFont="1" applyBorder="1" applyAlignment="1">
      <alignment horizontal="center" vertical="center" wrapText="1"/>
    </xf>
    <xf numFmtId="0" fontId="101" fillId="0" borderId="17" xfId="48" applyFont="1" applyBorder="1" applyAlignment="1">
      <alignment horizontal="center" vertical="center" wrapText="1"/>
    </xf>
    <xf numFmtId="0" fontId="101" fillId="0" borderId="43" xfId="48" applyFont="1" applyBorder="1" applyAlignment="1">
      <alignment horizontal="center" vertical="center" wrapText="1"/>
    </xf>
    <xf numFmtId="0" fontId="96" fillId="0" borderId="0" xfId="48" applyFont="1" applyAlignment="1">
      <alignment horizontal="center" vertical="center"/>
    </xf>
    <xf numFmtId="0" fontId="96" fillId="0" borderId="63" xfId="48" applyFont="1" applyBorder="1" applyAlignment="1">
      <alignment horizontal="distributed" vertical="center" indent="1"/>
    </xf>
    <xf numFmtId="0" fontId="96" fillId="0" borderId="61" xfId="48" applyFont="1" applyBorder="1" applyAlignment="1">
      <alignment horizontal="distributed" vertical="center" indent="1"/>
    </xf>
    <xf numFmtId="0" fontId="96" fillId="0" borderId="64" xfId="48" applyFont="1" applyBorder="1" applyAlignment="1">
      <alignment horizontal="distributed" vertical="center" indent="1"/>
    </xf>
    <xf numFmtId="0" fontId="96" fillId="0" borderId="60" xfId="48" applyFont="1" applyBorder="1" applyAlignment="1">
      <alignment horizontal="left" vertical="center" indent="1"/>
    </xf>
    <xf numFmtId="0" fontId="96" fillId="0" borderId="61" xfId="48" applyFont="1" applyBorder="1" applyAlignment="1">
      <alignment horizontal="left" vertical="center" indent="1"/>
    </xf>
    <xf numFmtId="0" fontId="96" fillId="0" borderId="62" xfId="48" applyFont="1" applyBorder="1" applyAlignment="1">
      <alignment horizontal="left" vertical="center" indent="1"/>
    </xf>
    <xf numFmtId="0" fontId="97" fillId="0" borderId="31" xfId="48" applyFont="1" applyBorder="1" applyAlignment="1">
      <alignment horizontal="center" vertical="center"/>
    </xf>
    <xf numFmtId="0" fontId="97" fillId="0" borderId="107" xfId="48" applyFont="1" applyBorder="1" applyAlignment="1">
      <alignment horizontal="center" vertical="center"/>
    </xf>
    <xf numFmtId="0" fontId="42" fillId="0" borderId="63" xfId="48" applyFont="1" applyBorder="1" applyAlignment="1">
      <alignment horizontal="center" vertical="center"/>
    </xf>
    <xf numFmtId="0" fontId="42" fillId="0" borderId="61" xfId="48" applyFont="1" applyBorder="1" applyAlignment="1">
      <alignment horizontal="center" vertical="center"/>
    </xf>
    <xf numFmtId="0" fontId="42" fillId="0" borderId="62" xfId="48" applyFont="1" applyBorder="1" applyAlignment="1">
      <alignment horizontal="center" vertical="center"/>
    </xf>
    <xf numFmtId="0" fontId="96" fillId="0" borderId="38" xfId="48" applyFont="1" applyBorder="1" applyAlignment="1">
      <alignment horizontal="center" vertical="center" shrinkToFit="1"/>
    </xf>
    <xf numFmtId="0" fontId="96" fillId="0" borderId="17" xfId="48" applyFont="1" applyBorder="1" applyAlignment="1">
      <alignment horizontal="center" vertical="center" shrinkToFit="1"/>
    </xf>
    <xf numFmtId="0" fontId="96" fillId="0" borderId="10" xfId="48" applyFont="1" applyBorder="1" applyAlignment="1">
      <alignment horizontal="center" vertical="center" shrinkToFit="1"/>
    </xf>
    <xf numFmtId="0" fontId="96" fillId="0" borderId="11" xfId="48" applyFont="1" applyBorder="1" applyAlignment="1">
      <alignment horizontal="center" vertical="center" shrinkToFit="1"/>
    </xf>
    <xf numFmtId="0" fontId="96" fillId="0" borderId="12" xfId="48" applyFont="1" applyBorder="1" applyAlignment="1">
      <alignment horizontal="center" vertical="center" shrinkToFit="1"/>
    </xf>
    <xf numFmtId="0" fontId="96" fillId="0" borderId="39" xfId="48" applyFont="1" applyBorder="1" applyAlignment="1">
      <alignment horizontal="center" vertical="center" shrinkToFit="1"/>
    </xf>
    <xf numFmtId="0" fontId="96" fillId="0" borderId="43" xfId="48" applyFont="1" applyBorder="1" applyAlignment="1">
      <alignment horizontal="center" vertical="center" shrinkToFit="1"/>
    </xf>
    <xf numFmtId="0" fontId="77" fillId="0" borderId="42" xfId="48" applyFont="1" applyBorder="1" applyAlignment="1">
      <alignment horizontal="center" vertical="center" shrinkToFit="1"/>
    </xf>
    <xf numFmtId="0" fontId="77" fillId="0" borderId="105" xfId="48" applyFont="1" applyBorder="1" applyAlignment="1">
      <alignment horizontal="center" vertical="center" shrinkToFit="1"/>
    </xf>
    <xf numFmtId="0" fontId="77" fillId="0" borderId="31" xfId="48" applyFont="1" applyBorder="1" applyAlignment="1">
      <alignment horizontal="center" vertical="center" shrinkToFit="1"/>
    </xf>
    <xf numFmtId="0" fontId="77" fillId="0" borderId="107" xfId="48" applyFont="1" applyBorder="1" applyAlignment="1">
      <alignment horizontal="center" vertical="center" shrinkToFit="1"/>
    </xf>
    <xf numFmtId="0" fontId="101" fillId="0" borderId="70" xfId="48" applyFont="1" applyBorder="1" applyAlignment="1">
      <alignment horizontal="center" vertical="center" wrapText="1"/>
    </xf>
    <xf numFmtId="0" fontId="101" fillId="0" borderId="30" xfId="48" applyFont="1" applyBorder="1" applyAlignment="1">
      <alignment horizontal="center" vertical="center" wrapText="1"/>
    </xf>
    <xf numFmtId="0" fontId="101" fillId="0" borderId="51" xfId="48" applyFont="1" applyBorder="1" applyAlignment="1">
      <alignment horizontal="center" vertical="center" wrapText="1"/>
    </xf>
    <xf numFmtId="0" fontId="101" fillId="0" borderId="55" xfId="48" applyFont="1" applyBorder="1" applyAlignment="1">
      <alignment horizontal="center" vertical="center" wrapText="1"/>
    </xf>
    <xf numFmtId="0" fontId="52" fillId="0" borderId="30" xfId="48" applyFont="1" applyBorder="1" applyAlignment="1">
      <alignment horizontal="center" vertical="center" wrapText="1"/>
    </xf>
    <xf numFmtId="0" fontId="52" fillId="0" borderId="19" xfId="48" applyFont="1" applyBorder="1" applyAlignment="1">
      <alignment horizontal="center" vertical="center" wrapText="1"/>
    </xf>
    <xf numFmtId="0" fontId="52" fillId="0" borderId="20" xfId="48" applyFont="1" applyBorder="1" applyAlignment="1">
      <alignment horizontal="center" vertical="center" wrapText="1"/>
    </xf>
    <xf numFmtId="0" fontId="96" fillId="0" borderId="61" xfId="48" applyFont="1" applyBorder="1" applyAlignment="1">
      <alignment horizontal="center" vertical="center" wrapText="1"/>
    </xf>
    <xf numFmtId="0" fontId="96" fillId="0" borderId="62" xfId="48" applyFont="1" applyBorder="1" applyAlignment="1">
      <alignment horizontal="center" vertical="center" wrapText="1"/>
    </xf>
    <xf numFmtId="0" fontId="101" fillId="0" borderId="26" xfId="48" applyFont="1" applyBorder="1" applyAlignment="1">
      <alignment horizontal="center" vertical="center" wrapText="1"/>
    </xf>
    <xf numFmtId="0" fontId="96" fillId="0" borderId="40" xfId="48" applyFont="1" applyBorder="1" applyAlignment="1">
      <alignment horizontal="center" vertical="center" shrinkToFit="1"/>
    </xf>
    <xf numFmtId="0" fontId="96" fillId="0" borderId="31" xfId="48" applyFont="1" applyBorder="1" applyAlignment="1">
      <alignment horizontal="center" vertical="center" shrinkToFit="1"/>
    </xf>
    <xf numFmtId="0" fontId="96" fillId="0" borderId="107" xfId="48" applyFont="1" applyBorder="1" applyAlignment="1">
      <alignment horizontal="center" vertical="center" shrinkToFit="1"/>
    </xf>
    <xf numFmtId="0" fontId="52" fillId="0" borderId="24" xfId="48" applyFont="1" applyBorder="1" applyAlignment="1">
      <alignment horizontal="center" vertical="center" wrapText="1"/>
    </xf>
    <xf numFmtId="0" fontId="52" fillId="0" borderId="14" xfId="48" applyFont="1" applyBorder="1" applyAlignment="1">
      <alignment horizontal="center" vertical="center" wrapText="1"/>
    </xf>
    <xf numFmtId="0" fontId="52" fillId="0" borderId="21" xfId="48" applyFont="1" applyBorder="1" applyAlignment="1">
      <alignment horizontal="center" vertical="center" wrapText="1"/>
    </xf>
    <xf numFmtId="0" fontId="52" fillId="0" borderId="15" xfId="48" applyFont="1" applyBorder="1" applyAlignment="1">
      <alignment horizontal="center" vertical="center" wrapText="1"/>
    </xf>
    <xf numFmtId="0" fontId="52" fillId="0" borderId="0" xfId="48" applyFont="1" applyAlignment="1">
      <alignment horizontal="center" vertical="center" wrapText="1"/>
    </xf>
    <xf numFmtId="0" fontId="52" fillId="0" borderId="16" xfId="48" applyFont="1" applyBorder="1" applyAlignment="1">
      <alignment horizontal="center" vertical="center" wrapText="1"/>
    </xf>
    <xf numFmtId="0" fontId="52" fillId="0" borderId="56" xfId="48" applyFont="1" applyBorder="1" applyAlignment="1">
      <alignment horizontal="center" vertical="center" wrapText="1"/>
    </xf>
    <xf numFmtId="0" fontId="52" fillId="0" borderId="25" xfId="48" applyFont="1" applyBorder="1" applyAlignment="1">
      <alignment horizontal="center" vertical="center" wrapText="1"/>
    </xf>
    <xf numFmtId="0" fontId="96" fillId="0" borderId="103" xfId="48" applyFont="1" applyBorder="1" applyAlignment="1">
      <alignment horizontal="center" vertical="center" shrinkToFit="1"/>
    </xf>
    <xf numFmtId="0" fontId="96" fillId="0" borderId="28" xfId="48" applyFont="1" applyBorder="1" applyAlignment="1">
      <alignment horizontal="center" vertical="center" shrinkToFit="1"/>
    </xf>
    <xf numFmtId="0" fontId="96" fillId="0" borderId="41" xfId="48" applyFont="1" applyBorder="1" applyAlignment="1">
      <alignment horizontal="center" vertical="center" shrinkToFit="1"/>
    </xf>
    <xf numFmtId="0" fontId="96" fillId="0" borderId="28" xfId="48" applyFont="1" applyBorder="1" applyAlignment="1">
      <alignment horizontal="center" vertical="center" wrapText="1" shrinkToFit="1"/>
    </xf>
    <xf numFmtId="0" fontId="96" fillId="0" borderId="41" xfId="48" applyFont="1" applyBorder="1" applyAlignment="1">
      <alignment horizontal="center" vertical="center" wrapText="1" shrinkToFit="1"/>
    </xf>
    <xf numFmtId="0" fontId="96" fillId="0" borderId="27" xfId="48" applyFont="1" applyBorder="1" applyAlignment="1">
      <alignment horizontal="center" vertical="center" wrapText="1" shrinkToFit="1"/>
    </xf>
    <xf numFmtId="0" fontId="96" fillId="0" borderId="29" xfId="48" applyFont="1" applyBorder="1" applyAlignment="1">
      <alignment horizontal="center" vertical="center" wrapText="1" shrinkToFit="1"/>
    </xf>
    <xf numFmtId="0" fontId="102" fillId="0" borderId="30" xfId="48" applyFont="1" applyBorder="1" applyAlignment="1">
      <alignment horizontal="left" vertical="center" wrapText="1"/>
    </xf>
    <xf numFmtId="0" fontId="102" fillId="0" borderId="0" xfId="48" applyFont="1" applyAlignment="1">
      <alignment horizontal="left" vertical="center" wrapText="1"/>
    </xf>
    <xf numFmtId="0" fontId="101" fillId="0" borderId="0" xfId="48" applyFont="1" applyAlignment="1">
      <alignment horizontal="left" vertical="center" wrapText="1"/>
    </xf>
    <xf numFmtId="0" fontId="96" fillId="0" borderId="27" xfId="48" applyFont="1" applyBorder="1" applyAlignment="1">
      <alignment horizontal="center" vertical="center" shrinkToFit="1"/>
    </xf>
    <xf numFmtId="0" fontId="96" fillId="0" borderId="29" xfId="48" applyFont="1" applyBorder="1" applyAlignment="1">
      <alignment horizontal="center" vertical="center" shrinkToFit="1"/>
    </xf>
    <xf numFmtId="0" fontId="74" fillId="0" borderId="17" xfId="43" applyFont="1" applyBorder="1" applyAlignment="1">
      <alignment horizontal="left" vertical="center" indent="1"/>
    </xf>
    <xf numFmtId="0" fontId="74" fillId="0" borderId="10" xfId="43" applyFont="1" applyBorder="1" applyAlignment="1">
      <alignment horizontal="center" vertical="center"/>
    </xf>
    <xf numFmtId="0" fontId="74" fillId="0" borderId="11" xfId="43" applyFont="1" applyBorder="1" applyAlignment="1">
      <alignment horizontal="center" vertical="center"/>
    </xf>
    <xf numFmtId="0" fontId="74" fillId="0" borderId="12" xfId="43" applyFont="1" applyBorder="1" applyAlignment="1">
      <alignment horizontal="center" vertical="center"/>
    </xf>
    <xf numFmtId="0" fontId="103" fillId="34" borderId="0" xfId="43" applyFont="1" applyFill="1" applyAlignment="1">
      <alignment horizontal="right" vertical="center"/>
    </xf>
    <xf numFmtId="0" fontId="75" fillId="0" borderId="0" xfId="43" applyFont="1" applyAlignment="1">
      <alignment horizontal="center" vertical="center" wrapText="1"/>
    </xf>
    <xf numFmtId="0" fontId="75" fillId="0" borderId="0" xfId="43" applyFont="1" applyAlignment="1">
      <alignment horizontal="center" vertical="center"/>
    </xf>
    <xf numFmtId="0" fontId="74" fillId="0" borderId="17" xfId="43" applyFont="1" applyBorder="1" applyAlignment="1">
      <alignment horizontal="center" vertical="center"/>
    </xf>
    <xf numFmtId="0" fontId="74" fillId="34" borderId="10" xfId="43" applyFont="1" applyFill="1" applyBorder="1" applyAlignment="1">
      <alignment horizontal="center" vertical="center" wrapText="1"/>
    </xf>
    <xf numFmtId="0" fontId="74" fillId="34" borderId="11" xfId="43" applyFont="1" applyFill="1" applyBorder="1" applyAlignment="1">
      <alignment horizontal="center" vertical="center" wrapText="1"/>
    </xf>
    <xf numFmtId="0" fontId="74" fillId="34" borderId="12" xfId="43" applyFont="1" applyFill="1" applyBorder="1" applyAlignment="1">
      <alignment horizontal="center" vertical="center" wrapText="1"/>
    </xf>
    <xf numFmtId="0" fontId="74" fillId="0" borderId="17" xfId="43" applyFont="1" applyBorder="1" applyAlignment="1">
      <alignment horizontal="center" vertical="center" wrapText="1"/>
    </xf>
    <xf numFmtId="0" fontId="74" fillId="35" borderId="17" xfId="43" applyFont="1" applyFill="1" applyBorder="1" applyAlignment="1">
      <alignment horizontal="center" vertical="center"/>
    </xf>
    <xf numFmtId="0" fontId="74" fillId="0" borderId="0" xfId="43" applyFont="1" applyAlignment="1">
      <alignment horizontal="left" vertical="center" wrapText="1"/>
    </xf>
    <xf numFmtId="0" fontId="103" fillId="0" borderId="17" xfId="43" applyFont="1" applyBorder="1" applyAlignment="1">
      <alignment horizontal="center" vertical="center"/>
    </xf>
    <xf numFmtId="0" fontId="103" fillId="0" borderId="10" xfId="43" applyFont="1" applyBorder="1" applyAlignment="1">
      <alignment horizontal="left" vertical="center" wrapText="1" indent="1"/>
    </xf>
    <xf numFmtId="0" fontId="103" fillId="0" borderId="11" xfId="43" applyFont="1" applyBorder="1" applyAlignment="1">
      <alignment horizontal="left" vertical="center" wrapText="1" indent="1"/>
    </xf>
    <xf numFmtId="0" fontId="103" fillId="0" borderId="12" xfId="43" applyFont="1" applyBorder="1" applyAlignment="1">
      <alignment horizontal="left" vertical="center" wrapText="1" indent="1"/>
    </xf>
    <xf numFmtId="0" fontId="103" fillId="0" borderId="24" xfId="43" applyFont="1" applyBorder="1" applyAlignment="1">
      <alignment horizontal="center" vertical="center" wrapText="1"/>
    </xf>
    <xf numFmtId="0" fontId="103" fillId="0" borderId="21" xfId="43" applyFont="1" applyBorder="1" applyAlignment="1">
      <alignment horizontal="center" vertical="center"/>
    </xf>
    <xf numFmtId="0" fontId="103" fillId="0" borderId="15" xfId="43" applyFont="1" applyBorder="1" applyAlignment="1">
      <alignment horizontal="center" vertical="center"/>
    </xf>
    <xf numFmtId="0" fontId="103" fillId="0" borderId="16" xfId="43" applyFont="1" applyBorder="1" applyAlignment="1">
      <alignment horizontal="center" vertical="center"/>
    </xf>
    <xf numFmtId="0" fontId="103" fillId="0" borderId="18" xfId="43" applyFont="1" applyBorder="1" applyAlignment="1">
      <alignment horizontal="center" vertical="center"/>
    </xf>
    <xf numFmtId="0" fontId="103" fillId="0" borderId="20" xfId="43" applyFont="1" applyBorder="1" applyAlignment="1">
      <alignment horizontal="center" vertical="center"/>
    </xf>
    <xf numFmtId="0" fontId="77" fillId="0" borderId="14" xfId="43" applyFont="1" applyBorder="1" applyAlignment="1">
      <alignment horizontal="left" vertical="center" wrapText="1" indent="1"/>
    </xf>
    <xf numFmtId="0" fontId="77" fillId="0" borderId="21" xfId="43" applyFont="1" applyBorder="1" applyAlignment="1">
      <alignment horizontal="left" vertical="center" wrapText="1" indent="1"/>
    </xf>
    <xf numFmtId="0" fontId="77" fillId="0" borderId="0" xfId="43" applyFont="1" applyAlignment="1">
      <alignment horizontal="left" vertical="center" wrapText="1" indent="1"/>
    </xf>
    <xf numFmtId="0" fontId="77" fillId="0" borderId="16" xfId="43" applyFont="1" applyBorder="1" applyAlignment="1">
      <alignment horizontal="left" vertical="center" wrapText="1" indent="1"/>
    </xf>
    <xf numFmtId="0" fontId="77" fillId="0" borderId="19" xfId="43" applyFont="1" applyBorder="1" applyAlignment="1">
      <alignment horizontal="left" vertical="center" wrapText="1" indent="1"/>
    </xf>
    <xf numFmtId="0" fontId="77" fillId="0" borderId="20" xfId="43" applyFont="1" applyBorder="1" applyAlignment="1">
      <alignment horizontal="left" vertical="center" wrapText="1" indent="1"/>
    </xf>
    <xf numFmtId="0" fontId="103" fillId="35" borderId="13" xfId="43" applyFont="1" applyFill="1" applyBorder="1" applyAlignment="1">
      <alignment horizontal="center" vertical="center" wrapText="1"/>
    </xf>
    <xf numFmtId="0" fontId="103" fillId="35" borderId="22" xfId="43" applyFont="1" applyFill="1" applyBorder="1" applyAlignment="1">
      <alignment horizontal="center" vertical="center"/>
    </xf>
    <xf numFmtId="0" fontId="103" fillId="35" borderId="23" xfId="43" applyFont="1" applyFill="1" applyBorder="1" applyAlignment="1">
      <alignment horizontal="center" vertical="center"/>
    </xf>
    <xf numFmtId="0" fontId="77" fillId="0" borderId="17" xfId="43" applyFont="1" applyBorder="1" applyAlignment="1">
      <alignment horizontal="left" vertical="center" wrapText="1" indent="1"/>
    </xf>
    <xf numFmtId="0" fontId="103" fillId="35" borderId="17" xfId="43" applyFont="1" applyFill="1" applyBorder="1" applyAlignment="1">
      <alignment horizontal="center" vertical="center" wrapText="1"/>
    </xf>
    <xf numFmtId="0" fontId="103" fillId="35" borderId="17" xfId="43" applyFont="1" applyFill="1" applyBorder="1" applyAlignment="1">
      <alignment horizontal="center" vertical="center"/>
    </xf>
    <xf numFmtId="0" fontId="74" fillId="0" borderId="24" xfId="43" applyFont="1" applyBorder="1" applyAlignment="1">
      <alignment horizontal="center" vertical="center" wrapText="1"/>
    </xf>
    <xf numFmtId="0" fontId="74" fillId="0" borderId="21" xfId="43" applyFont="1" applyBorder="1" applyAlignment="1">
      <alignment horizontal="center" vertical="center" wrapText="1"/>
    </xf>
    <xf numFmtId="0" fontId="74" fillId="0" borderId="15" xfId="43" applyFont="1" applyBorder="1" applyAlignment="1">
      <alignment horizontal="center" vertical="center" wrapText="1"/>
    </xf>
    <xf numFmtId="0" fontId="74" fillId="0" borderId="16" xfId="43" applyFont="1" applyBorder="1" applyAlignment="1">
      <alignment horizontal="center" vertical="center" wrapText="1"/>
    </xf>
    <xf numFmtId="0" fontId="74" fillId="0" borderId="18" xfId="43" applyFont="1" applyBorder="1" applyAlignment="1">
      <alignment horizontal="center" vertical="center" wrapText="1"/>
    </xf>
    <xf numFmtId="0" fontId="74" fillId="0" borderId="20" xfId="43" applyFont="1" applyBorder="1" applyAlignment="1">
      <alignment horizontal="center" vertical="center" wrapText="1"/>
    </xf>
    <xf numFmtId="0" fontId="74" fillId="0" borderId="24" xfId="43" applyFont="1" applyBorder="1" applyAlignment="1">
      <alignment horizontal="left" vertical="center" indent="1"/>
    </xf>
    <xf numFmtId="0" fontId="74" fillId="0" borderId="21" xfId="43" applyFont="1" applyBorder="1" applyAlignment="1">
      <alignment horizontal="left" vertical="center" indent="1"/>
    </xf>
    <xf numFmtId="0" fontId="42" fillId="0" borderId="0" xfId="44" applyFont="1" applyAlignment="1">
      <alignment horizontal="left" vertical="center" wrapText="1"/>
    </xf>
    <xf numFmtId="0" fontId="42" fillId="0" borderId="0" xfId="44" applyFont="1" applyAlignment="1">
      <alignment horizontal="left" vertical="center"/>
    </xf>
    <xf numFmtId="0" fontId="35" fillId="34" borderId="0" xfId="44" applyFill="1" applyAlignment="1">
      <alignment horizontal="right" vertical="center"/>
    </xf>
    <xf numFmtId="0" fontId="58" fillId="0" borderId="0" xfId="44" applyFont="1" applyAlignment="1">
      <alignment horizontal="center" vertical="center" wrapText="1"/>
    </xf>
    <xf numFmtId="0" fontId="58" fillId="0" borderId="0" xfId="44" applyFont="1" applyAlignment="1">
      <alignment horizontal="center" vertical="center"/>
    </xf>
    <xf numFmtId="0" fontId="58" fillId="34" borderId="10" xfId="44" applyFont="1" applyFill="1" applyBorder="1">
      <alignment vertical="center"/>
    </xf>
    <xf numFmtId="0" fontId="58" fillId="34" borderId="11" xfId="44" applyFont="1" applyFill="1" applyBorder="1">
      <alignment vertical="center"/>
    </xf>
    <xf numFmtId="0" fontId="58" fillId="34" borderId="12" xfId="44" applyFont="1" applyFill="1" applyBorder="1">
      <alignment vertical="center"/>
    </xf>
    <xf numFmtId="0" fontId="42" fillId="35" borderId="10" xfId="44" applyFont="1" applyFill="1" applyBorder="1" applyAlignment="1">
      <alignment horizontal="center" vertical="center"/>
    </xf>
    <xf numFmtId="0" fontId="42" fillId="35" borderId="11" xfId="44" applyFont="1" applyFill="1" applyBorder="1" applyAlignment="1">
      <alignment horizontal="center" vertical="center"/>
    </xf>
    <xf numFmtId="0" fontId="42" fillId="35" borderId="12" xfId="44" applyFont="1" applyFill="1" applyBorder="1" applyAlignment="1">
      <alignment horizontal="center" vertical="center"/>
    </xf>
    <xf numFmtId="0" fontId="42" fillId="0" borderId="13" xfId="44" applyFont="1" applyBorder="1" applyAlignment="1">
      <alignment horizontal="left" vertical="center" wrapText="1"/>
    </xf>
    <xf numFmtId="0" fontId="42" fillId="0" borderId="22" xfId="44" applyFont="1" applyBorder="1" applyAlignment="1">
      <alignment horizontal="left" vertical="center" wrapText="1"/>
    </xf>
    <xf numFmtId="0" fontId="42" fillId="0" borderId="23" xfId="44" applyFont="1" applyBorder="1" applyAlignment="1">
      <alignment horizontal="left" vertical="center" wrapText="1"/>
    </xf>
    <xf numFmtId="0" fontId="42" fillId="35" borderId="24" xfId="44" applyFont="1" applyFill="1" applyBorder="1" applyAlignment="1">
      <alignment horizontal="center" vertical="center" wrapText="1"/>
    </xf>
    <xf numFmtId="0" fontId="42" fillId="35" borderId="14" xfId="44" applyFont="1" applyFill="1" applyBorder="1" applyAlignment="1">
      <alignment horizontal="center" vertical="center" wrapText="1"/>
    </xf>
    <xf numFmtId="0" fontId="42" fillId="35" borderId="21" xfId="44" applyFont="1" applyFill="1" applyBorder="1" applyAlignment="1">
      <alignment horizontal="center" vertical="center" wrapText="1"/>
    </xf>
    <xf numFmtId="0" fontId="42" fillId="35" borderId="15" xfId="44" applyFont="1" applyFill="1" applyBorder="1" applyAlignment="1">
      <alignment horizontal="center" vertical="center" wrapText="1"/>
    </xf>
    <xf numFmtId="0" fontId="42" fillId="35" borderId="0" xfId="44" applyFont="1" applyFill="1" applyAlignment="1">
      <alignment horizontal="center" vertical="center" wrapText="1"/>
    </xf>
    <xf numFmtId="0" fontId="42" fillId="35" borderId="16" xfId="44" applyFont="1" applyFill="1" applyBorder="1" applyAlignment="1">
      <alignment horizontal="center" vertical="center" wrapText="1"/>
    </xf>
    <xf numFmtId="0" fontId="42" fillId="35" borderId="18" xfId="44" applyFont="1" applyFill="1" applyBorder="1" applyAlignment="1">
      <alignment horizontal="center" vertical="center" wrapText="1"/>
    </xf>
    <xf numFmtId="0" fontId="42" fillId="35" borderId="19" xfId="44" applyFont="1" applyFill="1" applyBorder="1" applyAlignment="1">
      <alignment horizontal="center" vertical="center" wrapText="1"/>
    </xf>
    <xf numFmtId="0" fontId="42" fillId="35" borderId="20" xfId="44" applyFont="1" applyFill="1" applyBorder="1" applyAlignment="1">
      <alignment horizontal="center" vertical="center" wrapText="1"/>
    </xf>
    <xf numFmtId="0" fontId="42" fillId="0" borderId="13" xfId="44" applyFont="1" applyBorder="1" applyAlignment="1">
      <alignment vertical="center" wrapText="1"/>
    </xf>
    <xf numFmtId="0" fontId="42" fillId="0" borderId="22" xfId="44" applyFont="1" applyBorder="1">
      <alignment vertical="center"/>
    </xf>
    <xf numFmtId="0" fontId="42" fillId="0" borderId="23" xfId="44" applyFont="1" applyBorder="1">
      <alignment vertical="center"/>
    </xf>
    <xf numFmtId="0" fontId="42" fillId="34" borderId="24" xfId="44" applyFont="1" applyFill="1" applyBorder="1" applyAlignment="1">
      <alignment horizontal="left" vertical="center"/>
    </xf>
    <xf numFmtId="0" fontId="42" fillId="34" borderId="14" xfId="44" applyFont="1" applyFill="1" applyBorder="1" applyAlignment="1">
      <alignment horizontal="left" vertical="center"/>
    </xf>
    <xf numFmtId="0" fontId="42" fillId="34" borderId="15" xfId="44" applyFont="1" applyFill="1" applyBorder="1" applyAlignment="1">
      <alignment horizontal="left" vertical="center"/>
    </xf>
    <xf numFmtId="0" fontId="42" fillId="34" borderId="0" xfId="44" applyFont="1" applyFill="1" applyAlignment="1">
      <alignment horizontal="left" vertical="center"/>
    </xf>
    <xf numFmtId="0" fontId="42" fillId="34" borderId="18" xfId="44" applyFont="1" applyFill="1" applyBorder="1" applyAlignment="1">
      <alignment horizontal="left" vertical="center"/>
    </xf>
    <xf numFmtId="0" fontId="42" fillId="34" borderId="19" xfId="44" applyFont="1" applyFill="1" applyBorder="1" applyAlignment="1">
      <alignment horizontal="left" vertical="center"/>
    </xf>
    <xf numFmtId="0" fontId="42" fillId="35" borderId="13" xfId="44" applyFont="1" applyFill="1" applyBorder="1" applyAlignment="1">
      <alignment horizontal="center" vertical="center"/>
    </xf>
    <xf numFmtId="0" fontId="42" fillId="35" borderId="22" xfId="44" applyFont="1" applyFill="1" applyBorder="1" applyAlignment="1">
      <alignment horizontal="center" vertical="center"/>
    </xf>
    <xf numFmtId="0" fontId="42" fillId="35" borderId="23" xfId="44" applyFont="1" applyFill="1" applyBorder="1" applyAlignment="1">
      <alignment horizontal="center" vertical="center"/>
    </xf>
    <xf numFmtId="0" fontId="74" fillId="34" borderId="0" xfId="57" applyFont="1" applyFill="1" applyAlignment="1">
      <alignment horizontal="right" vertical="center"/>
    </xf>
    <xf numFmtId="0" fontId="74" fillId="0" borderId="10" xfId="57" applyFont="1" applyBorder="1" applyAlignment="1">
      <alignment horizontal="left" vertical="center"/>
    </xf>
    <xf numFmtId="0" fontId="74" fillId="0" borderId="12" xfId="57" applyFont="1" applyBorder="1" applyAlignment="1">
      <alignment horizontal="left" vertical="center"/>
    </xf>
    <xf numFmtId="0" fontId="74" fillId="34" borderId="14" xfId="57" applyFont="1" applyFill="1" applyBorder="1" applyAlignment="1">
      <alignment horizontal="center" vertical="center"/>
    </xf>
    <xf numFmtId="0" fontId="74" fillId="34" borderId="21" xfId="57" applyFont="1" applyFill="1" applyBorder="1" applyAlignment="1">
      <alignment horizontal="center" vertical="center"/>
    </xf>
    <xf numFmtId="0" fontId="74" fillId="35" borderId="14" xfId="57" applyFont="1" applyFill="1" applyBorder="1" applyAlignment="1">
      <alignment horizontal="center" vertical="center"/>
    </xf>
    <xf numFmtId="0" fontId="74" fillId="35" borderId="21" xfId="57" applyFont="1" applyFill="1" applyBorder="1" applyAlignment="1">
      <alignment horizontal="center" vertical="center"/>
    </xf>
    <xf numFmtId="0" fontId="76" fillId="0" borderId="23" xfId="44" applyFont="1" applyBorder="1" applyAlignment="1">
      <alignment horizontal="center" vertical="center" textRotation="255" shrinkToFit="1"/>
    </xf>
    <xf numFmtId="0" fontId="76" fillId="0" borderId="17" xfId="44" applyFont="1" applyBorder="1" applyAlignment="1">
      <alignment horizontal="center" vertical="center" textRotation="255" shrinkToFit="1"/>
    </xf>
    <xf numFmtId="0" fontId="76" fillId="0" borderId="18" xfId="44" applyFont="1" applyBorder="1" applyAlignment="1">
      <alignment horizontal="left" vertical="center" shrinkToFit="1"/>
    </xf>
    <xf numFmtId="0" fontId="76" fillId="0" borderId="11" xfId="44" applyFont="1" applyBorder="1" applyAlignment="1">
      <alignment horizontal="left" vertical="center" shrinkToFit="1"/>
    </xf>
    <xf numFmtId="0" fontId="76" fillId="35" borderId="10" xfId="44" applyFont="1" applyFill="1" applyBorder="1" applyAlignment="1">
      <alignment horizontal="center" vertical="center"/>
    </xf>
    <xf numFmtId="0" fontId="76" fillId="35" borderId="11" xfId="44" applyFont="1" applyFill="1" applyBorder="1" applyAlignment="1">
      <alignment horizontal="center" vertical="center"/>
    </xf>
    <xf numFmtId="0" fontId="76" fillId="35" borderId="12" xfId="44" applyFont="1" applyFill="1" applyBorder="1" applyAlignment="1">
      <alignment horizontal="center" vertical="center"/>
    </xf>
    <xf numFmtId="0" fontId="76" fillId="0" borderId="10" xfId="44" applyFont="1" applyBorder="1" applyAlignment="1">
      <alignment horizontal="left" vertical="center"/>
    </xf>
    <xf numFmtId="0" fontId="76" fillId="0" borderId="11" xfId="44" applyFont="1" applyBorder="1" applyAlignment="1">
      <alignment horizontal="left" vertical="center"/>
    </xf>
    <xf numFmtId="0" fontId="76" fillId="0" borderId="13" xfId="57" applyFont="1" applyBorder="1" applyAlignment="1">
      <alignment horizontal="center" vertical="center" textRotation="255" shrinkToFit="1"/>
    </xf>
    <xf numFmtId="0" fontId="76" fillId="0" borderId="22" xfId="57" applyFont="1" applyBorder="1" applyAlignment="1">
      <alignment horizontal="center" vertical="center" textRotation="255" shrinkToFit="1"/>
    </xf>
    <xf numFmtId="0" fontId="76" fillId="0" borderId="23" xfId="57" applyFont="1" applyBorder="1" applyAlignment="1">
      <alignment horizontal="center" vertical="center" textRotation="255" shrinkToFit="1"/>
    </xf>
    <xf numFmtId="0" fontId="74" fillId="35" borderId="10" xfId="57" applyFont="1" applyFill="1" applyBorder="1" applyAlignment="1">
      <alignment horizontal="left" vertical="center" wrapText="1"/>
    </xf>
    <xf numFmtId="0" fontId="74" fillId="35" borderId="11" xfId="57" applyFont="1" applyFill="1" applyBorder="1" applyAlignment="1">
      <alignment horizontal="left" vertical="center"/>
    </xf>
    <xf numFmtId="0" fontId="74" fillId="35" borderId="12" xfId="57" applyFont="1" applyFill="1" applyBorder="1" applyAlignment="1">
      <alignment horizontal="left" vertical="center"/>
    </xf>
    <xf numFmtId="0" fontId="74" fillId="0" borderId="13" xfId="57" applyFont="1" applyBorder="1" applyAlignment="1">
      <alignment horizontal="left" vertical="center" wrapText="1"/>
    </xf>
    <xf numFmtId="0" fontId="74" fillId="0" borderId="22" xfId="57" applyFont="1" applyBorder="1" applyAlignment="1">
      <alignment horizontal="left" vertical="center" wrapText="1"/>
    </xf>
    <xf numFmtId="0" fontId="74" fillId="0" borderId="23" xfId="57" applyFont="1" applyBorder="1" applyAlignment="1">
      <alignment horizontal="left" vertical="center" wrapText="1"/>
    </xf>
    <xf numFmtId="0" fontId="104" fillId="0" borderId="15" xfId="57" applyFont="1" applyBorder="1" applyAlignment="1">
      <alignment horizontal="left" vertical="center" wrapText="1"/>
    </xf>
    <xf numFmtId="0" fontId="104" fillId="0" borderId="0" xfId="57" applyFont="1" applyAlignment="1">
      <alignment horizontal="left" vertical="center" wrapText="1"/>
    </xf>
    <xf numFmtId="0" fontId="104" fillId="0" borderId="16" xfId="57" applyFont="1" applyBorder="1" applyAlignment="1">
      <alignment horizontal="left" vertical="center" wrapText="1"/>
    </xf>
    <xf numFmtId="0" fontId="104" fillId="0" borderId="18" xfId="57" applyFont="1" applyBorder="1" applyAlignment="1">
      <alignment horizontal="left" vertical="center" wrapText="1"/>
    </xf>
    <xf numFmtId="0" fontId="104" fillId="0" borderId="19" xfId="57" applyFont="1" applyBorder="1" applyAlignment="1">
      <alignment horizontal="left" vertical="center" wrapText="1"/>
    </xf>
    <xf numFmtId="0" fontId="104" fillId="0" borderId="20" xfId="57" applyFont="1" applyBorder="1" applyAlignment="1">
      <alignment horizontal="left" vertical="center" wrapText="1"/>
    </xf>
    <xf numFmtId="0" fontId="77" fillId="0" borderId="0" xfId="57" applyFont="1" applyAlignment="1">
      <alignment horizontal="left" vertical="center" wrapText="1"/>
    </xf>
    <xf numFmtId="0" fontId="35" fillId="34" borderId="0" xfId="44" applyFill="1">
      <alignment vertical="center"/>
    </xf>
    <xf numFmtId="0" fontId="13" fillId="0" borderId="0" xfId="44" applyFont="1" applyAlignment="1">
      <alignment horizontal="center" vertical="center" wrapText="1"/>
    </xf>
    <xf numFmtId="0" fontId="35" fillId="0" borderId="0" xfId="44" applyAlignment="1">
      <alignment horizontal="center" vertical="center"/>
    </xf>
    <xf numFmtId="0" fontId="13" fillId="34" borderId="10" xfId="44" applyFont="1" applyFill="1" applyBorder="1" applyAlignment="1">
      <alignment horizontal="center" vertical="center"/>
    </xf>
    <xf numFmtId="0" fontId="13" fillId="34" borderId="11" xfId="44" applyFont="1" applyFill="1" applyBorder="1" applyAlignment="1">
      <alignment horizontal="center" vertical="center"/>
    </xf>
    <xf numFmtId="0" fontId="13" fillId="34" borderId="12" xfId="44" applyFont="1" applyFill="1" applyBorder="1" applyAlignment="1">
      <alignment horizontal="center" vertical="center"/>
    </xf>
    <xf numFmtId="0" fontId="35" fillId="35" borderId="14" xfId="44" applyFill="1" applyBorder="1" applyAlignment="1">
      <alignment horizontal="center" vertical="center"/>
    </xf>
    <xf numFmtId="0" fontId="35" fillId="35" borderId="21" xfId="44" applyFill="1" applyBorder="1" applyAlignment="1">
      <alignment horizontal="center" vertical="center"/>
    </xf>
    <xf numFmtId="0" fontId="35" fillId="0" borderId="13" xfId="44" applyBorder="1" applyAlignment="1">
      <alignment horizontal="left" vertical="center" wrapText="1"/>
    </xf>
    <xf numFmtId="0" fontId="35" fillId="0" borderId="23" xfId="44" applyBorder="1" applyAlignment="1">
      <alignment horizontal="left" vertical="center" wrapText="1"/>
    </xf>
    <xf numFmtId="0" fontId="35" fillId="0" borderId="10" xfId="44" applyBorder="1" applyAlignment="1">
      <alignment horizontal="left" vertical="center" wrapText="1"/>
    </xf>
    <xf numFmtId="0" fontId="35" fillId="0" borderId="11" xfId="44" applyBorder="1" applyAlignment="1">
      <alignment horizontal="left" vertical="center" wrapText="1"/>
    </xf>
    <xf numFmtId="0" fontId="35" fillId="0" borderId="12" xfId="44" applyBorder="1" applyAlignment="1">
      <alignment horizontal="left" vertical="center" wrapText="1"/>
    </xf>
    <xf numFmtId="0" fontId="35" fillId="35" borderId="11" xfId="44" applyFill="1" applyBorder="1" applyAlignment="1">
      <alignment horizontal="center" vertical="center"/>
    </xf>
    <xf numFmtId="0" fontId="35" fillId="35" borderId="12" xfId="44" applyFill="1" applyBorder="1" applyAlignment="1">
      <alignment horizontal="center" vertical="center"/>
    </xf>
    <xf numFmtId="0" fontId="35" fillId="35" borderId="24" xfId="44" applyFill="1" applyBorder="1" applyAlignment="1">
      <alignment horizontal="center" vertical="center"/>
    </xf>
    <xf numFmtId="0" fontId="35" fillId="35" borderId="18" xfId="44" applyFill="1" applyBorder="1" applyAlignment="1">
      <alignment horizontal="center" vertical="center"/>
    </xf>
    <xf numFmtId="0" fontId="35" fillId="35" borderId="20" xfId="44" applyFill="1" applyBorder="1" applyAlignment="1">
      <alignment horizontal="center" vertical="center"/>
    </xf>
    <xf numFmtId="0" fontId="35" fillId="0" borderId="164" xfId="44" applyBorder="1" applyAlignment="1">
      <alignment horizontal="left" vertical="center" wrapText="1"/>
    </xf>
    <xf numFmtId="0" fontId="35" fillId="0" borderId="24" xfId="57" applyBorder="1" applyAlignment="1">
      <alignment horizontal="center" vertical="center" textRotation="255" wrapText="1"/>
    </xf>
    <xf numFmtId="0" fontId="35" fillId="0" borderId="21" xfId="57" applyBorder="1" applyAlignment="1">
      <alignment horizontal="center" vertical="center" textRotation="255" wrapText="1"/>
    </xf>
    <xf numFmtId="0" fontId="35" fillId="0" borderId="15" xfId="57" applyBorder="1" applyAlignment="1">
      <alignment horizontal="center" vertical="center" textRotation="255" wrapText="1"/>
    </xf>
    <xf numFmtId="0" fontId="35" fillId="0" borderId="16" xfId="57" applyBorder="1" applyAlignment="1">
      <alignment horizontal="center" vertical="center" textRotation="255" wrapText="1"/>
    </xf>
    <xf numFmtId="0" fontId="35" fillId="0" borderId="18" xfId="57" applyBorder="1" applyAlignment="1">
      <alignment horizontal="center" vertical="center" textRotation="255" wrapText="1"/>
    </xf>
    <xf numFmtId="0" fontId="35" fillId="0" borderId="20" xfId="57" applyBorder="1" applyAlignment="1">
      <alignment horizontal="center" vertical="center" textRotation="255" wrapText="1"/>
    </xf>
    <xf numFmtId="0" fontId="35" fillId="35" borderId="230" xfId="57" applyFill="1" applyBorder="1" applyAlignment="1">
      <alignment horizontal="center" vertical="center"/>
    </xf>
    <xf numFmtId="0" fontId="35" fillId="35" borderId="231" xfId="57" applyFill="1" applyBorder="1" applyAlignment="1">
      <alignment horizontal="center" vertical="center"/>
    </xf>
    <xf numFmtId="0" fontId="35" fillId="35" borderId="232" xfId="57" applyFill="1" applyBorder="1" applyAlignment="1">
      <alignment horizontal="center" vertical="center"/>
    </xf>
    <xf numFmtId="0" fontId="35" fillId="35" borderId="15" xfId="57" applyFill="1" applyBorder="1" applyAlignment="1">
      <alignment horizontal="center" vertical="center"/>
    </xf>
    <xf numFmtId="0" fontId="35" fillId="35" borderId="0" xfId="57" applyFill="1" applyAlignment="1">
      <alignment horizontal="center" vertical="center"/>
    </xf>
    <xf numFmtId="0" fontId="35" fillId="35" borderId="16" xfId="57" applyFill="1" applyBorder="1" applyAlignment="1">
      <alignment horizontal="center" vertical="center"/>
    </xf>
    <xf numFmtId="0" fontId="35" fillId="35" borderId="18" xfId="57" applyFill="1" applyBorder="1" applyAlignment="1">
      <alignment horizontal="center" vertical="center"/>
    </xf>
    <xf numFmtId="0" fontId="35" fillId="35" borderId="19" xfId="57" applyFill="1" applyBorder="1" applyAlignment="1">
      <alignment horizontal="center" vertical="center"/>
    </xf>
    <xf numFmtId="0" fontId="35" fillId="35" borderId="20" xfId="57" applyFill="1" applyBorder="1" applyAlignment="1">
      <alignment horizontal="center" vertical="center"/>
    </xf>
    <xf numFmtId="0" fontId="35" fillId="0" borderId="0" xfId="57" applyAlignment="1">
      <alignment horizontal="center" vertical="center"/>
    </xf>
    <xf numFmtId="0" fontId="85" fillId="0" borderId="0" xfId="57" applyFont="1" applyAlignment="1">
      <alignment horizontal="center" vertical="center" wrapText="1"/>
    </xf>
    <xf numFmtId="0" fontId="85" fillId="0" borderId="0" xfId="57" applyFont="1" applyAlignment="1">
      <alignment horizontal="center" vertical="center"/>
    </xf>
    <xf numFmtId="0" fontId="35" fillId="0" borderId="10" xfId="57" applyBorder="1" applyAlignment="1">
      <alignment horizontal="center" vertical="center"/>
    </xf>
    <xf numFmtId="0" fontId="35" fillId="0" borderId="11" xfId="57" applyBorder="1" applyAlignment="1">
      <alignment horizontal="center" vertical="center"/>
    </xf>
    <xf numFmtId="0" fontId="35" fillId="0" borderId="12" xfId="57" applyBorder="1" applyAlignment="1">
      <alignment horizontal="center" vertical="center"/>
    </xf>
    <xf numFmtId="0" fontId="35" fillId="34" borderId="10" xfId="57" applyFill="1" applyBorder="1" applyAlignment="1">
      <alignment horizontal="center" vertical="center"/>
    </xf>
    <xf numFmtId="0" fontId="35" fillId="34" borderId="11" xfId="57" applyFill="1" applyBorder="1" applyAlignment="1">
      <alignment horizontal="center" vertical="center"/>
    </xf>
    <xf numFmtId="0" fontId="35" fillId="34" borderId="12" xfId="57" applyFill="1" applyBorder="1" applyAlignment="1">
      <alignment horizontal="center" vertical="center"/>
    </xf>
    <xf numFmtId="0" fontId="35" fillId="34" borderId="0" xfId="57" applyFill="1" applyAlignment="1">
      <alignment horizontal="right" vertical="center"/>
    </xf>
    <xf numFmtId="0" fontId="35" fillId="34" borderId="24" xfId="57" applyFill="1" applyBorder="1" applyAlignment="1">
      <alignment horizontal="center" vertical="center"/>
    </xf>
    <xf numFmtId="0" fontId="35" fillId="34" borderId="14" xfId="57" applyFill="1" applyBorder="1" applyAlignment="1">
      <alignment horizontal="center" vertical="center"/>
    </xf>
    <xf numFmtId="0" fontId="35" fillId="34" borderId="21" xfId="57" applyFill="1" applyBorder="1" applyAlignment="1">
      <alignment horizontal="center" vertical="center"/>
    </xf>
    <xf numFmtId="0" fontId="35" fillId="34" borderId="18" xfId="57" applyFill="1" applyBorder="1" applyAlignment="1">
      <alignment horizontal="center" vertical="center"/>
    </xf>
    <xf numFmtId="0" fontId="35" fillId="34" borderId="19" xfId="57" applyFill="1" applyBorder="1" applyAlignment="1">
      <alignment horizontal="center" vertical="center"/>
    </xf>
    <xf numFmtId="0" fontId="35" fillId="34" borderId="20" xfId="57" applyFill="1" applyBorder="1" applyAlignment="1">
      <alignment horizontal="center" vertical="center"/>
    </xf>
    <xf numFmtId="0" fontId="35" fillId="0" borderId="13" xfId="57" applyBorder="1" applyAlignment="1">
      <alignment horizontal="center" vertical="center"/>
    </xf>
    <xf numFmtId="0" fontId="35" fillId="0" borderId="23" xfId="57" applyBorder="1" applyAlignment="1">
      <alignment horizontal="center" vertical="center"/>
    </xf>
    <xf numFmtId="0" fontId="45" fillId="0" borderId="17" xfId="57" applyFont="1" applyBorder="1" applyAlignment="1">
      <alignment horizontal="center" vertical="center"/>
    </xf>
    <xf numFmtId="0" fontId="45" fillId="0" borderId="24" xfId="57" applyFont="1" applyBorder="1" applyAlignment="1">
      <alignment horizontal="center" vertical="center"/>
    </xf>
    <xf numFmtId="0" fontId="45" fillId="0" borderId="14" xfId="57" applyFont="1" applyBorder="1" applyAlignment="1">
      <alignment horizontal="center" vertical="center"/>
    </xf>
    <xf numFmtId="0" fontId="45" fillId="0" borderId="21" xfId="57" applyFont="1" applyBorder="1" applyAlignment="1">
      <alignment horizontal="center" vertical="center"/>
    </xf>
    <xf numFmtId="0" fontId="46" fillId="34" borderId="18" xfId="57" applyFont="1" applyFill="1" applyBorder="1" applyAlignment="1">
      <alignment horizontal="center" vertical="center"/>
    </xf>
    <xf numFmtId="0" fontId="46" fillId="34" borderId="19" xfId="57" applyFont="1" applyFill="1" applyBorder="1" applyAlignment="1">
      <alignment horizontal="center" vertical="center"/>
    </xf>
    <xf numFmtId="0" fontId="46" fillId="34" borderId="20" xfId="57" applyFont="1" applyFill="1" applyBorder="1" applyAlignment="1">
      <alignment horizontal="center" vertical="center"/>
    </xf>
    <xf numFmtId="0" fontId="46" fillId="0" borderId="233" xfId="57" applyFont="1" applyBorder="1" applyAlignment="1">
      <alignment horizontal="center" vertical="center"/>
    </xf>
    <xf numFmtId="0" fontId="46" fillId="0" borderId="234" xfId="57" applyFont="1" applyBorder="1" applyAlignment="1">
      <alignment horizontal="center" vertical="center"/>
    </xf>
    <xf numFmtId="0" fontId="46" fillId="0" borderId="235" xfId="57" applyFont="1" applyBorder="1" applyAlignment="1">
      <alignment horizontal="center" vertical="center"/>
    </xf>
    <xf numFmtId="0" fontId="35" fillId="0" borderId="24" xfId="57" applyBorder="1" applyAlignment="1">
      <alignment horizontal="center" vertical="center" textRotation="255" shrinkToFit="1"/>
    </xf>
    <xf numFmtId="0" fontId="35" fillId="0" borderId="21" xfId="57" applyBorder="1" applyAlignment="1">
      <alignment horizontal="center" vertical="center" textRotation="255" shrinkToFit="1"/>
    </xf>
    <xf numFmtId="0" fontId="35" fillId="0" borderId="15" xfId="57" applyBorder="1" applyAlignment="1">
      <alignment horizontal="center" vertical="center" textRotation="255" shrinkToFit="1"/>
    </xf>
    <xf numFmtId="0" fontId="35" fillId="0" borderId="16" xfId="57" applyBorder="1" applyAlignment="1">
      <alignment horizontal="center" vertical="center" textRotation="255" shrinkToFit="1"/>
    </xf>
    <xf numFmtId="0" fontId="35" fillId="0" borderId="18" xfId="57" applyBorder="1" applyAlignment="1">
      <alignment horizontal="center" vertical="center" textRotation="255" shrinkToFit="1"/>
    </xf>
    <xf numFmtId="0" fontId="35" fillId="0" borderId="20" xfId="57" applyBorder="1" applyAlignment="1">
      <alignment horizontal="center" vertical="center" textRotation="255" shrinkToFit="1"/>
    </xf>
    <xf numFmtId="0" fontId="35" fillId="0" borderId="17" xfId="57" applyBorder="1" applyAlignment="1">
      <alignment horizontal="center" vertical="center"/>
    </xf>
    <xf numFmtId="0" fontId="106" fillId="0" borderId="17" xfId="57" applyFont="1" applyBorder="1" applyAlignment="1">
      <alignment horizontal="center" vertical="center"/>
    </xf>
    <xf numFmtId="0" fontId="106" fillId="0" borderId="43" xfId="57" applyFont="1" applyBorder="1" applyAlignment="1">
      <alignment horizontal="center" vertical="center"/>
    </xf>
    <xf numFmtId="0" fontId="106" fillId="0" borderId="31" xfId="57" applyFont="1" applyBorder="1" applyAlignment="1">
      <alignment horizontal="center" vertical="center"/>
    </xf>
    <xf numFmtId="0" fontId="106" fillId="0" borderId="107" xfId="57" applyFont="1" applyBorder="1" applyAlignment="1">
      <alignment horizontal="center" vertical="center"/>
    </xf>
    <xf numFmtId="0" fontId="45" fillId="0" borderId="17" xfId="57" applyFont="1" applyBorder="1" applyAlignment="1">
      <alignment horizontal="center" vertical="center" shrinkToFit="1"/>
    </xf>
    <xf numFmtId="0" fontId="35" fillId="0" borderId="24" xfId="57" applyBorder="1" applyAlignment="1">
      <alignment horizontal="center" vertical="center"/>
    </xf>
    <xf numFmtId="0" fontId="35" fillId="0" borderId="14" xfId="57" applyBorder="1" applyAlignment="1">
      <alignment horizontal="center" vertical="center"/>
    </xf>
    <xf numFmtId="0" fontId="35" fillId="0" borderId="21" xfId="57" applyBorder="1" applyAlignment="1">
      <alignment horizontal="center" vertical="center"/>
    </xf>
    <xf numFmtId="0" fontId="35" fillId="0" borderId="18" xfId="57" applyBorder="1" applyAlignment="1">
      <alignment horizontal="center" vertical="center"/>
    </xf>
    <xf numFmtId="0" fontId="35" fillId="0" borderId="19" xfId="57" applyBorder="1" applyAlignment="1">
      <alignment horizontal="center" vertical="center"/>
    </xf>
    <xf numFmtId="0" fontId="35" fillId="0" borderId="20" xfId="57" applyBorder="1" applyAlignment="1">
      <alignment horizontal="center" vertical="center"/>
    </xf>
    <xf numFmtId="0" fontId="65" fillId="0" borderId="14" xfId="57" applyFont="1" applyBorder="1" applyAlignment="1">
      <alignment horizontal="left" vertical="center" wrapText="1"/>
    </xf>
    <xf numFmtId="0" fontId="106" fillId="0" borderId="104" xfId="57" applyFont="1" applyBorder="1" applyAlignment="1">
      <alignment horizontal="center" vertical="center"/>
    </xf>
    <xf numFmtId="0" fontId="106" fillId="0" borderId="42" xfId="57" applyFont="1" applyBorder="1" applyAlignment="1">
      <alignment horizontal="center" vertical="center"/>
    </xf>
    <xf numFmtId="0" fontId="106" fillId="0" borderId="105" xfId="57" applyFont="1" applyBorder="1" applyAlignment="1">
      <alignment horizontal="center" vertical="center"/>
    </xf>
    <xf numFmtId="0" fontId="106" fillId="0" borderId="38" xfId="57" applyFont="1" applyBorder="1" applyAlignment="1">
      <alignment horizontal="center" vertical="center"/>
    </xf>
    <xf numFmtId="0" fontId="107" fillId="0" borderId="104" xfId="57" applyFont="1" applyBorder="1" applyAlignment="1">
      <alignment horizontal="center" vertical="center"/>
    </xf>
    <xf numFmtId="0" fontId="107" fillId="0" borderId="42" xfId="57" applyFont="1" applyBorder="1" applyAlignment="1">
      <alignment horizontal="center" vertical="center"/>
    </xf>
    <xf numFmtId="0" fontId="107" fillId="0" borderId="40" xfId="57" applyFont="1" applyBorder="1" applyAlignment="1">
      <alignment horizontal="center" vertical="center"/>
    </xf>
    <xf numFmtId="0" fontId="107" fillId="0" borderId="31" xfId="57" applyFont="1" applyBorder="1" applyAlignment="1">
      <alignment horizontal="center" vertical="center"/>
    </xf>
    <xf numFmtId="0" fontId="106" fillId="34" borderId="42" xfId="57" applyFont="1" applyFill="1" applyBorder="1" applyAlignment="1">
      <alignment horizontal="center" vertical="center"/>
    </xf>
    <xf numFmtId="0" fontId="106" fillId="34" borderId="31" xfId="57" applyFont="1" applyFill="1" applyBorder="1" applyAlignment="1">
      <alignment horizontal="center" vertical="center"/>
    </xf>
    <xf numFmtId="0" fontId="106" fillId="0" borderId="147" xfId="57" applyFont="1" applyBorder="1" applyAlignment="1">
      <alignment horizontal="center" vertical="center"/>
    </xf>
    <xf numFmtId="0" fontId="106" fillId="0" borderId="153" xfId="57" applyFont="1" applyBorder="1" applyAlignment="1">
      <alignment horizontal="center" vertical="center"/>
    </xf>
    <xf numFmtId="0" fontId="106" fillId="0" borderId="0" xfId="57" applyFont="1" applyAlignment="1">
      <alignment horizontal="center" vertical="center"/>
    </xf>
    <xf numFmtId="0" fontId="106" fillId="34" borderId="52" xfId="57" applyFont="1" applyFill="1" applyBorder="1" applyAlignment="1">
      <alignment horizontal="center" vertical="center"/>
    </xf>
    <xf numFmtId="0" fontId="106" fillId="34" borderId="30" xfId="57" applyFont="1" applyFill="1" applyBorder="1" applyAlignment="1">
      <alignment horizontal="center" vertical="center"/>
    </xf>
    <xf numFmtId="0" fontId="106" fillId="34" borderId="51" xfId="57" applyFont="1" applyFill="1" applyBorder="1" applyAlignment="1">
      <alignment horizontal="center" vertical="center"/>
    </xf>
    <xf numFmtId="0" fontId="106" fillId="34" borderId="65" xfId="57" applyFont="1" applyFill="1" applyBorder="1" applyAlignment="1">
      <alignment horizontal="center" vertical="center"/>
    </xf>
    <xf numFmtId="0" fontId="106" fillId="34" borderId="58" xfId="57" applyFont="1" applyFill="1" applyBorder="1" applyAlignment="1">
      <alignment horizontal="center" vertical="center"/>
    </xf>
    <xf numFmtId="0" fontId="106" fillId="34" borderId="59" xfId="57" applyFont="1" applyFill="1" applyBorder="1" applyAlignment="1">
      <alignment horizontal="center" vertical="center"/>
    </xf>
    <xf numFmtId="181" fontId="106" fillId="34" borderId="38" xfId="57" applyNumberFormat="1" applyFont="1" applyFill="1" applyBorder="1" applyAlignment="1">
      <alignment horizontal="center" vertical="center"/>
    </xf>
    <xf numFmtId="181" fontId="106" fillId="34" borderId="17" xfId="57" applyNumberFormat="1" applyFont="1" applyFill="1" applyBorder="1" applyAlignment="1">
      <alignment horizontal="center" vertical="center"/>
    </xf>
    <xf numFmtId="181" fontId="106" fillId="34" borderId="40" xfId="57" applyNumberFormat="1" applyFont="1" applyFill="1" applyBorder="1" applyAlignment="1">
      <alignment horizontal="center" vertical="center"/>
    </xf>
    <xf numFmtId="181" fontId="106" fillId="34" borderId="31" xfId="57" applyNumberFormat="1" applyFont="1" applyFill="1" applyBorder="1" applyAlignment="1">
      <alignment horizontal="center" vertical="center"/>
    </xf>
    <xf numFmtId="0" fontId="45" fillId="0" borderId="13" xfId="57" applyFont="1" applyBorder="1" applyAlignment="1">
      <alignment horizontal="center" vertical="center"/>
    </xf>
    <xf numFmtId="0" fontId="84" fillId="0" borderId="71" xfId="57" applyFont="1" applyBorder="1" applyAlignment="1">
      <alignment horizontal="center" vertical="center"/>
    </xf>
    <xf numFmtId="0" fontId="84" fillId="0" borderId="69" xfId="57" applyFont="1" applyBorder="1" applyAlignment="1">
      <alignment horizontal="center" vertical="center"/>
    </xf>
    <xf numFmtId="0" fontId="46" fillId="0" borderId="0" xfId="57" applyFont="1" applyAlignment="1">
      <alignment horizontal="left" vertical="center" wrapText="1"/>
    </xf>
    <xf numFmtId="9" fontId="35" fillId="0" borderId="0" xfId="57" applyNumberFormat="1" applyAlignment="1">
      <alignment horizontal="center" vertical="center"/>
    </xf>
    <xf numFmtId="0" fontId="46" fillId="0" borderId="17" xfId="57" applyFont="1" applyBorder="1" applyAlignment="1">
      <alignment horizontal="center" vertical="center" wrapText="1"/>
    </xf>
    <xf numFmtId="0" fontId="86" fillId="34" borderId="17" xfId="57" applyFont="1" applyFill="1" applyBorder="1" applyAlignment="1">
      <alignment horizontal="center" vertical="center"/>
    </xf>
    <xf numFmtId="0" fontId="45" fillId="0" borderId="10" xfId="57" applyFont="1" applyBorder="1" applyAlignment="1">
      <alignment horizontal="center" vertical="center"/>
    </xf>
    <xf numFmtId="0" fontId="46" fillId="0" borderId="63" xfId="57" applyFont="1" applyBorder="1" applyAlignment="1">
      <alignment horizontal="center" vertical="center" wrapText="1"/>
    </xf>
    <xf numFmtId="0" fontId="46" fillId="0" borderId="62" xfId="57" applyFont="1" applyBorder="1" applyAlignment="1">
      <alignment horizontal="center" vertical="center"/>
    </xf>
    <xf numFmtId="0" fontId="45" fillId="34" borderId="17" xfId="57" applyFont="1" applyFill="1" applyBorder="1" applyAlignment="1">
      <alignment horizontal="center" vertical="center"/>
    </xf>
    <xf numFmtId="58" fontId="45" fillId="34" borderId="24" xfId="57" applyNumberFormat="1" applyFont="1" applyFill="1" applyBorder="1" applyAlignment="1">
      <alignment horizontal="center" vertical="center"/>
    </xf>
    <xf numFmtId="0" fontId="45" fillId="34" borderId="21" xfId="57" applyFont="1" applyFill="1" applyBorder="1" applyAlignment="1">
      <alignment horizontal="center" vertical="center"/>
    </xf>
    <xf numFmtId="0" fontId="45" fillId="34" borderId="10" xfId="57" applyFont="1" applyFill="1" applyBorder="1" applyAlignment="1">
      <alignment horizontal="center" vertical="center"/>
    </xf>
    <xf numFmtId="58" fontId="45" fillId="34" borderId="53" xfId="57" applyNumberFormat="1" applyFont="1" applyFill="1" applyBorder="1" applyAlignment="1">
      <alignment horizontal="center" vertical="center"/>
    </xf>
    <xf numFmtId="0" fontId="45" fillId="34" borderId="39" xfId="57" applyFont="1" applyFill="1" applyBorder="1" applyAlignment="1">
      <alignment horizontal="center" vertical="center"/>
    </xf>
    <xf numFmtId="0" fontId="45" fillId="34" borderId="12" xfId="57" applyFont="1" applyFill="1" applyBorder="1" applyAlignment="1">
      <alignment horizontal="center" vertical="center"/>
    </xf>
    <xf numFmtId="58" fontId="45" fillId="34" borderId="10" xfId="57" applyNumberFormat="1" applyFont="1" applyFill="1" applyBorder="1" applyAlignment="1">
      <alignment horizontal="center" vertical="center"/>
    </xf>
    <xf numFmtId="58" fontId="45" fillId="34" borderId="12" xfId="57" applyNumberFormat="1" applyFont="1" applyFill="1" applyBorder="1" applyAlignment="1">
      <alignment horizontal="center" vertical="center"/>
    </xf>
    <xf numFmtId="0" fontId="45" fillId="34" borderId="11" xfId="57" applyFont="1" applyFill="1" applyBorder="1" applyAlignment="1">
      <alignment horizontal="center" vertical="center"/>
    </xf>
    <xf numFmtId="58" fontId="45" fillId="34" borderId="39" xfId="57" applyNumberFormat="1" applyFont="1" applyFill="1" applyBorder="1" applyAlignment="1">
      <alignment horizontal="center" vertical="center"/>
    </xf>
    <xf numFmtId="0" fontId="45" fillId="34" borderId="53" xfId="57" applyFont="1" applyFill="1" applyBorder="1" applyAlignment="1">
      <alignment horizontal="center" vertical="center"/>
    </xf>
    <xf numFmtId="0" fontId="45" fillId="34" borderId="38" xfId="57" applyFont="1" applyFill="1" applyBorder="1" applyAlignment="1">
      <alignment horizontal="center" vertical="center"/>
    </xf>
    <xf numFmtId="0" fontId="45" fillId="34" borderId="43" xfId="57" applyFont="1" applyFill="1" applyBorder="1" applyAlignment="1">
      <alignment horizontal="center" vertical="center"/>
    </xf>
    <xf numFmtId="0" fontId="45" fillId="34" borderId="54" xfId="57" applyFont="1" applyFill="1" applyBorder="1" applyAlignment="1">
      <alignment horizontal="center" vertical="center"/>
    </xf>
    <xf numFmtId="0" fontId="45" fillId="34" borderId="56" xfId="57" applyFont="1" applyFill="1" applyBorder="1" applyAlignment="1">
      <alignment horizontal="center" vertical="center"/>
    </xf>
    <xf numFmtId="58" fontId="45" fillId="34" borderId="17" xfId="57" applyNumberFormat="1" applyFont="1" applyFill="1" applyBorder="1" applyAlignment="1">
      <alignment horizontal="center" vertical="center"/>
    </xf>
    <xf numFmtId="58" fontId="45" fillId="34" borderId="17" xfId="57" applyNumberFormat="1" applyFont="1" applyFill="1" applyBorder="1" applyAlignment="1">
      <alignment horizontal="left" vertical="center"/>
    </xf>
    <xf numFmtId="0" fontId="45" fillId="34" borderId="17" xfId="57" applyFont="1" applyFill="1" applyBorder="1" applyAlignment="1">
      <alignment horizontal="left" vertical="center"/>
    </xf>
    <xf numFmtId="58" fontId="45" fillId="34" borderId="55" xfId="57" applyNumberFormat="1" applyFont="1" applyFill="1" applyBorder="1" applyAlignment="1">
      <alignment horizontal="center" vertical="center"/>
    </xf>
    <xf numFmtId="0" fontId="45" fillId="34" borderId="26" xfId="57" applyFont="1" applyFill="1" applyBorder="1" applyAlignment="1">
      <alignment horizontal="center" vertical="center"/>
    </xf>
    <xf numFmtId="58" fontId="45" fillId="34" borderId="103" xfId="57" applyNumberFormat="1" applyFont="1" applyFill="1" applyBorder="1" applyAlignment="1">
      <alignment horizontal="center" vertical="center"/>
    </xf>
    <xf numFmtId="0" fontId="45" fillId="34" borderId="29" xfId="57" applyFont="1" applyFill="1" applyBorder="1" applyAlignment="1">
      <alignment horizontal="center" vertical="center"/>
    </xf>
    <xf numFmtId="0" fontId="52" fillId="0" borderId="0" xfId="57" applyFont="1" applyAlignment="1">
      <alignment horizontal="left" vertical="center" wrapText="1"/>
    </xf>
    <xf numFmtId="0" fontId="52" fillId="0" borderId="0" xfId="57" applyFont="1" applyAlignment="1">
      <alignment horizontal="left" vertical="center"/>
    </xf>
    <xf numFmtId="0" fontId="35" fillId="0" borderId="0" xfId="57" applyAlignment="1">
      <alignment horizontal="right" vertical="center" wrapText="1"/>
    </xf>
    <xf numFmtId="0" fontId="35" fillId="0" borderId="0" xfId="57" applyAlignment="1">
      <alignment horizontal="right" vertical="center"/>
    </xf>
    <xf numFmtId="0" fontId="35" fillId="34" borderId="17" xfId="57" applyFill="1" applyBorder="1" applyAlignment="1">
      <alignment horizontal="center" vertical="center"/>
    </xf>
    <xf numFmtId="0" fontId="35" fillId="34" borderId="13" xfId="57" applyFill="1" applyBorder="1" applyAlignment="1">
      <alignment horizontal="center" vertical="center"/>
    </xf>
    <xf numFmtId="0" fontId="108" fillId="0" borderId="14" xfId="57" applyFont="1" applyBorder="1" applyAlignment="1">
      <alignment horizontal="left" vertical="center" wrapText="1"/>
    </xf>
    <xf numFmtId="0" fontId="106" fillId="34" borderId="38" xfId="57" applyFont="1" applyFill="1" applyBorder="1" applyAlignment="1">
      <alignment horizontal="center" vertical="center"/>
    </xf>
    <xf numFmtId="0" fontId="106" fillId="34" borderId="17" xfId="57" applyFont="1" applyFill="1" applyBorder="1" applyAlignment="1">
      <alignment horizontal="center" vertical="center"/>
    </xf>
    <xf numFmtId="0" fontId="106" fillId="34" borderId="40" xfId="57" applyFont="1" applyFill="1" applyBorder="1" applyAlignment="1">
      <alignment horizontal="center" vertical="center"/>
    </xf>
    <xf numFmtId="0" fontId="45" fillId="0" borderId="17" xfId="57" applyFont="1" applyBorder="1" applyAlignment="1">
      <alignment horizontal="center" vertical="center" wrapText="1"/>
    </xf>
    <xf numFmtId="0" fontId="45" fillId="0" borderId="63" xfId="57" applyFont="1" applyBorder="1" applyAlignment="1">
      <alignment horizontal="center" vertical="center" wrapText="1"/>
    </xf>
    <xf numFmtId="0" fontId="45" fillId="0" borderId="62" xfId="57" applyFont="1" applyBorder="1" applyAlignment="1">
      <alignment horizontal="center" vertical="center"/>
    </xf>
    <xf numFmtId="0" fontId="38" fillId="34" borderId="0" xfId="44" applyFont="1" applyFill="1" applyAlignment="1">
      <alignment horizontal="center" vertical="center"/>
    </xf>
    <xf numFmtId="0" fontId="83" fillId="0" borderId="0" xfId="44" applyFont="1" applyAlignment="1">
      <alignment horizontal="center" vertical="center"/>
    </xf>
    <xf numFmtId="0" fontId="38" fillId="0" borderId="24" xfId="44" applyFont="1" applyBorder="1" applyAlignment="1">
      <alignment horizontal="left" vertical="center"/>
    </xf>
    <xf numFmtId="0" fontId="38" fillId="0" borderId="14" xfId="44" applyFont="1" applyBorder="1" applyAlignment="1">
      <alignment horizontal="left" vertical="center"/>
    </xf>
    <xf numFmtId="0" fontId="38" fillId="0" borderId="21" xfId="44" applyFont="1" applyBorder="1" applyAlignment="1">
      <alignment horizontal="left" vertical="center"/>
    </xf>
    <xf numFmtId="0" fontId="38" fillId="34" borderId="17" xfId="44" applyFont="1" applyFill="1" applyBorder="1" applyAlignment="1">
      <alignment horizontal="center" vertical="center"/>
    </xf>
    <xf numFmtId="0" fontId="109" fillId="0" borderId="17" xfId="44" applyFont="1" applyBorder="1" applyAlignment="1">
      <alignment horizontal="left" vertical="center"/>
    </xf>
    <xf numFmtId="0" fontId="109" fillId="35" borderId="17" xfId="44" applyFont="1" applyFill="1" applyBorder="1" applyAlignment="1">
      <alignment horizontal="center" vertical="center"/>
    </xf>
    <xf numFmtId="0" fontId="38" fillId="0" borderId="17" xfId="44" applyFont="1" applyBorder="1" applyAlignment="1">
      <alignment horizontal="left" vertical="center" wrapText="1"/>
    </xf>
    <xf numFmtId="0" fontId="38" fillId="0" borderId="10" xfId="44" applyFont="1" applyBorder="1" applyAlignment="1">
      <alignment horizontal="left" vertical="center" wrapText="1"/>
    </xf>
    <xf numFmtId="0" fontId="38" fillId="0" borderId="11" xfId="44" applyFont="1" applyBorder="1" applyAlignment="1">
      <alignment horizontal="left" vertical="center" wrapText="1"/>
    </xf>
    <xf numFmtId="0" fontId="38" fillId="0" borderId="12" xfId="44" applyFont="1" applyBorder="1" applyAlignment="1">
      <alignment horizontal="left" vertical="center" wrapText="1"/>
    </xf>
    <xf numFmtId="0" fontId="38" fillId="35" borderId="10" xfId="44" applyFont="1" applyFill="1" applyBorder="1" applyAlignment="1">
      <alignment horizontal="center" vertical="center"/>
    </xf>
    <xf numFmtId="0" fontId="38" fillId="35" borderId="11" xfId="44" applyFont="1" applyFill="1" applyBorder="1" applyAlignment="1">
      <alignment horizontal="center" vertical="center"/>
    </xf>
    <xf numFmtId="0" fontId="38" fillId="35" borderId="12" xfId="44" applyFont="1" applyFill="1" applyBorder="1" applyAlignment="1">
      <alignment horizontal="center" vertical="center"/>
    </xf>
    <xf numFmtId="0" fontId="10" fillId="0" borderId="14" xfId="44" applyFont="1" applyBorder="1" applyAlignment="1">
      <alignment horizontal="left" vertical="center" wrapText="1"/>
    </xf>
    <xf numFmtId="0" fontId="52" fillId="0" borderId="14" xfId="57" applyFont="1" applyBorder="1" applyAlignment="1">
      <alignment horizontal="left" vertical="center" wrapText="1"/>
    </xf>
    <xf numFmtId="0" fontId="35" fillId="35" borderId="24" xfId="57" applyFill="1" applyBorder="1" applyAlignment="1">
      <alignment horizontal="center" vertical="center"/>
    </xf>
    <xf numFmtId="0" fontId="35" fillId="35" borderId="14" xfId="57" applyFill="1" applyBorder="1" applyAlignment="1">
      <alignment horizontal="center" vertical="center"/>
    </xf>
    <xf numFmtId="0" fontId="35" fillId="35" borderId="21" xfId="57" applyFill="1" applyBorder="1" applyAlignment="1">
      <alignment horizontal="center" vertical="center"/>
    </xf>
    <xf numFmtId="0" fontId="35" fillId="0" borderId="24" xfId="57" applyBorder="1" applyAlignment="1">
      <alignment horizontal="center" vertical="center" wrapText="1"/>
    </xf>
    <xf numFmtId="0" fontId="35" fillId="0" borderId="14" xfId="57" applyBorder="1" applyAlignment="1">
      <alignment horizontal="center" vertical="center" wrapText="1"/>
    </xf>
    <xf numFmtId="0" fontId="35" fillId="0" borderId="21" xfId="57" applyBorder="1" applyAlignment="1">
      <alignment horizontal="center" vertical="center" wrapText="1"/>
    </xf>
    <xf numFmtId="0" fontId="35" fillId="0" borderId="15" xfId="57" applyBorder="1" applyAlignment="1">
      <alignment horizontal="center" vertical="center" wrapText="1"/>
    </xf>
    <xf numFmtId="0" fontId="35" fillId="0" borderId="0" xfId="57" applyAlignment="1">
      <alignment horizontal="center" vertical="center" wrapText="1"/>
    </xf>
    <xf numFmtId="0" fontId="35" fillId="0" borderId="16" xfId="57" applyBorder="1" applyAlignment="1">
      <alignment horizontal="center" vertical="center" wrapText="1"/>
    </xf>
    <xf numFmtId="0" fontId="35" fillId="0" borderId="18" xfId="57" applyBorder="1" applyAlignment="1">
      <alignment horizontal="center" vertical="center" wrapText="1"/>
    </xf>
    <xf numFmtId="0" fontId="35" fillId="0" borderId="19" xfId="57" applyBorder="1" applyAlignment="1">
      <alignment horizontal="center" vertical="center" wrapText="1"/>
    </xf>
    <xf numFmtId="0" fontId="35" fillId="0" borderId="20" xfId="57" applyBorder="1" applyAlignment="1">
      <alignment horizontal="center" vertical="center" wrapText="1"/>
    </xf>
    <xf numFmtId="0" fontId="45" fillId="0" borderId="10" xfId="57" applyFont="1" applyBorder="1" applyAlignment="1">
      <alignment horizontal="center" vertical="center" textRotation="255" wrapText="1" shrinkToFit="1"/>
    </xf>
    <xf numFmtId="0" fontId="45" fillId="0" borderId="12" xfId="57" applyFont="1" applyBorder="1" applyAlignment="1">
      <alignment horizontal="center" vertical="center" textRotation="255" wrapText="1" shrinkToFit="1"/>
    </xf>
    <xf numFmtId="0" fontId="45" fillId="0" borderId="233" xfId="57" applyFont="1" applyBorder="1" applyAlignment="1">
      <alignment horizontal="center" vertical="center" textRotation="255" wrapText="1" shrinkToFit="1"/>
    </xf>
    <xf numFmtId="0" fontId="45" fillId="0" borderId="235" xfId="57" applyFont="1" applyBorder="1" applyAlignment="1">
      <alignment horizontal="center" vertical="center" textRotation="255" wrapText="1" shrinkToFit="1"/>
    </xf>
    <xf numFmtId="0" fontId="45" fillId="0" borderId="18" xfId="57" applyFont="1" applyBorder="1" applyAlignment="1">
      <alignment horizontal="center" vertical="center" textRotation="255" shrinkToFit="1"/>
    </xf>
    <xf numFmtId="0" fontId="45" fillId="0" borderId="20" xfId="57" applyFont="1" applyBorder="1" applyAlignment="1">
      <alignment horizontal="center" vertical="center" textRotation="255" shrinkToFit="1"/>
    </xf>
    <xf numFmtId="0" fontId="45" fillId="0" borderId="10" xfId="57" applyFont="1" applyBorder="1" applyAlignment="1">
      <alignment horizontal="center" vertical="center" textRotation="255" shrinkToFit="1"/>
    </xf>
    <xf numFmtId="0" fontId="45" fillId="0" borderId="12" xfId="57" applyFont="1" applyBorder="1" applyAlignment="1">
      <alignment horizontal="center" vertical="center" textRotation="255" shrinkToFit="1"/>
    </xf>
    <xf numFmtId="0" fontId="45" fillId="34" borderId="15" xfId="57" applyFont="1" applyFill="1" applyBorder="1" applyAlignment="1">
      <alignment horizontal="center" vertical="center"/>
    </xf>
    <xf numFmtId="0" fontId="45" fillId="34" borderId="0" xfId="57" applyFont="1" applyFill="1" applyAlignment="1">
      <alignment horizontal="center" vertical="center"/>
    </xf>
    <xf numFmtId="0" fontId="45" fillId="34" borderId="16" xfId="57" applyFont="1" applyFill="1" applyBorder="1" applyAlignment="1">
      <alignment horizontal="center" vertical="center"/>
    </xf>
    <xf numFmtId="0" fontId="45" fillId="34" borderId="18" xfId="57" applyFont="1" applyFill="1" applyBorder="1" applyAlignment="1">
      <alignment horizontal="center" vertical="center"/>
    </xf>
    <xf numFmtId="0" fontId="45" fillId="34" borderId="19" xfId="57" applyFont="1" applyFill="1" applyBorder="1" applyAlignment="1">
      <alignment horizontal="center" vertical="center"/>
    </xf>
    <xf numFmtId="0" fontId="45" fillId="34" borderId="20" xfId="57" applyFont="1" applyFill="1" applyBorder="1" applyAlignment="1">
      <alignment horizontal="center" vertical="center"/>
    </xf>
    <xf numFmtId="0" fontId="46" fillId="34" borderId="15" xfId="57" applyFont="1" applyFill="1" applyBorder="1" applyAlignment="1">
      <alignment horizontal="left" vertical="center"/>
    </xf>
    <xf numFmtId="0" fontId="46" fillId="34" borderId="0" xfId="57" applyFont="1" applyFill="1" applyAlignment="1">
      <alignment horizontal="left" vertical="center"/>
    </xf>
    <xf numFmtId="0" fontId="46" fillId="34" borderId="16" xfId="57" applyFont="1" applyFill="1" applyBorder="1" applyAlignment="1">
      <alignment horizontal="left" vertical="center"/>
    </xf>
    <xf numFmtId="0" fontId="49" fillId="0" borderId="10" xfId="61" applyFont="1" applyBorder="1" applyAlignment="1" applyProtection="1">
      <alignment horizontal="center" vertical="center"/>
      <protection locked="0"/>
    </xf>
    <xf numFmtId="0" fontId="49" fillId="0" borderId="12" xfId="61" applyFont="1" applyBorder="1" applyAlignment="1" applyProtection="1">
      <alignment horizontal="center" vertical="center"/>
      <protection locked="0"/>
    </xf>
    <xf numFmtId="0" fontId="49" fillId="34" borderId="19" xfId="61" applyFont="1" applyFill="1" applyBorder="1" applyAlignment="1" applyProtection="1">
      <alignment horizontal="center" vertical="center"/>
      <protection locked="0"/>
    </xf>
    <xf numFmtId="0" fontId="110" fillId="26" borderId="0" xfId="61" applyFont="1" applyFill="1" applyAlignment="1" applyProtection="1">
      <alignment horizontal="center" vertical="center"/>
      <protection locked="0"/>
    </xf>
    <xf numFmtId="0" fontId="49" fillId="27" borderId="17" xfId="61" applyFont="1" applyFill="1" applyBorder="1" applyAlignment="1" applyProtection="1">
      <alignment horizontal="center" vertical="center"/>
      <protection locked="0"/>
    </xf>
    <xf numFmtId="0" fontId="49" fillId="34" borderId="17" xfId="61" applyFont="1" applyFill="1" applyBorder="1" applyAlignment="1" applyProtection="1">
      <alignment horizontal="center" vertical="center"/>
      <protection locked="0"/>
    </xf>
    <xf numFmtId="0" fontId="111" fillId="27" borderId="10" xfId="61" applyFont="1" applyFill="1" applyBorder="1" applyAlignment="1" applyProtection="1">
      <alignment horizontal="center" vertical="center"/>
      <protection locked="0"/>
    </xf>
    <xf numFmtId="0" fontId="111" fillId="27" borderId="11" xfId="61" applyFont="1" applyFill="1" applyBorder="1" applyAlignment="1" applyProtection="1">
      <alignment horizontal="center" vertical="center"/>
      <protection locked="0"/>
    </xf>
    <xf numFmtId="0" fontId="111" fillId="27" borderId="12" xfId="61" applyFont="1" applyFill="1" applyBorder="1" applyAlignment="1" applyProtection="1">
      <alignment horizontal="center" vertical="center"/>
      <protection locked="0"/>
    </xf>
    <xf numFmtId="0" fontId="49" fillId="0" borderId="17" xfId="61" applyFont="1" applyBorder="1" applyAlignment="1" applyProtection="1">
      <alignment horizontal="left" vertical="center"/>
      <protection locked="0"/>
    </xf>
    <xf numFmtId="0" fontId="112" fillId="25" borderId="137" xfId="61" applyFont="1" applyFill="1" applyBorder="1" applyAlignment="1" applyProtection="1">
      <alignment horizontal="center" vertical="center"/>
      <protection locked="0"/>
    </xf>
    <xf numFmtId="0" fontId="112" fillId="25" borderId="165" xfId="61" applyFont="1" applyFill="1" applyBorder="1" applyAlignment="1" applyProtection="1">
      <alignment horizontal="center" vertical="center"/>
      <protection locked="0"/>
    </xf>
    <xf numFmtId="0" fontId="113" fillId="0" borderId="24" xfId="61" applyFont="1" applyBorder="1" applyAlignment="1" applyProtection="1">
      <alignment horizontal="left" vertical="center"/>
      <protection locked="0"/>
    </xf>
    <xf numFmtId="0" fontId="113" fillId="0" borderId="14" xfId="61" applyFont="1" applyBorder="1" applyAlignment="1" applyProtection="1">
      <alignment horizontal="left" vertical="center"/>
      <protection locked="0"/>
    </xf>
    <xf numFmtId="0" fontId="113" fillId="0" borderId="21" xfId="61" applyFont="1" applyBorder="1" applyAlignment="1" applyProtection="1">
      <alignment horizontal="left" vertical="center"/>
      <protection locked="0"/>
    </xf>
    <xf numFmtId="0" fontId="112" fillId="25" borderId="21" xfId="61" applyFont="1" applyFill="1" applyBorder="1" applyAlignment="1" applyProtection="1">
      <alignment horizontal="center" vertical="center"/>
      <protection locked="0"/>
    </xf>
    <xf numFmtId="0" fontId="112" fillId="25" borderId="16" xfId="61" applyFont="1" applyFill="1" applyBorder="1" applyAlignment="1" applyProtection="1">
      <alignment horizontal="center" vertical="center"/>
      <protection locked="0"/>
    </xf>
    <xf numFmtId="0" fontId="112" fillId="25" borderId="20" xfId="61" applyFont="1" applyFill="1" applyBorder="1" applyAlignment="1" applyProtection="1">
      <alignment horizontal="center" vertical="center"/>
      <protection locked="0"/>
    </xf>
    <xf numFmtId="0" fontId="49" fillId="0" borderId="10" xfId="61" applyFont="1" applyBorder="1" applyAlignment="1" applyProtection="1">
      <alignment horizontal="left" vertical="center"/>
      <protection locked="0"/>
    </xf>
    <xf numFmtId="0" fontId="49" fillId="0" borderId="11" xfId="61" applyFont="1" applyBorder="1" applyAlignment="1" applyProtection="1">
      <alignment horizontal="left" vertical="center"/>
      <protection locked="0"/>
    </xf>
    <xf numFmtId="0" fontId="49" fillId="0" borderId="12" xfId="61" applyFont="1" applyBorder="1" applyAlignment="1" applyProtection="1">
      <alignment horizontal="left" vertical="center"/>
      <protection locked="0"/>
    </xf>
    <xf numFmtId="0" fontId="113" fillId="0" borderId="10" xfId="61" applyFont="1" applyBorder="1" applyAlignment="1" applyProtection="1">
      <alignment horizontal="left" vertical="center"/>
      <protection locked="0"/>
    </xf>
    <xf numFmtId="0" fontId="113" fillId="0" borderId="11" xfId="61" applyFont="1" applyBorder="1" applyAlignment="1" applyProtection="1">
      <alignment horizontal="left" vertical="center"/>
      <protection locked="0"/>
    </xf>
    <xf numFmtId="0" fontId="113" fillId="0" borderId="12" xfId="61" applyFont="1" applyBorder="1" applyAlignment="1" applyProtection="1">
      <alignment horizontal="left" vertical="center"/>
      <protection locked="0"/>
    </xf>
    <xf numFmtId="0" fontId="49" fillId="0" borderId="15" xfId="61" applyFont="1" applyBorder="1" applyAlignment="1" applyProtection="1">
      <alignment horizontal="left" vertical="center"/>
      <protection locked="0"/>
    </xf>
    <xf numFmtId="0" fontId="49" fillId="0" borderId="0" xfId="61" applyFont="1" applyAlignment="1" applyProtection="1">
      <alignment horizontal="left" vertical="center"/>
      <protection locked="0"/>
    </xf>
    <xf numFmtId="0" fontId="49" fillId="0" borderId="16" xfId="61" applyFont="1" applyBorder="1" applyAlignment="1" applyProtection="1">
      <alignment horizontal="left" vertical="center"/>
      <protection locked="0"/>
    </xf>
    <xf numFmtId="0" fontId="113" fillId="0" borderId="15" xfId="61" applyFont="1" applyBorder="1" applyAlignment="1" applyProtection="1">
      <alignment horizontal="left" vertical="center"/>
      <protection locked="0"/>
    </xf>
    <xf numFmtId="0" fontId="113" fillId="0" borderId="0" xfId="61" applyFont="1" applyAlignment="1" applyProtection="1">
      <alignment horizontal="left" vertical="center"/>
      <protection locked="0"/>
    </xf>
    <xf numFmtId="0" fontId="113" fillId="0" borderId="16" xfId="61" applyFont="1" applyBorder="1" applyAlignment="1" applyProtection="1">
      <alignment horizontal="left" vertical="center"/>
      <protection locked="0"/>
    </xf>
    <xf numFmtId="0" fontId="114" fillId="0" borderId="11" xfId="61" applyFont="1" applyBorder="1" applyAlignment="1" applyProtection="1">
      <alignment horizontal="right" vertical="top"/>
      <protection locked="0"/>
    </xf>
    <xf numFmtId="0" fontId="49" fillId="0" borderId="24" xfId="61" applyFont="1" applyBorder="1" applyAlignment="1" applyProtection="1">
      <alignment horizontal="left" vertical="center" wrapText="1"/>
      <protection locked="0"/>
    </xf>
    <xf numFmtId="0" fontId="49" fillId="0" borderId="14" xfId="61" applyFont="1" applyBorder="1" applyAlignment="1" applyProtection="1">
      <alignment horizontal="left" vertical="center" wrapText="1"/>
      <protection locked="0"/>
    </xf>
    <xf numFmtId="0" fontId="49" fillId="0" borderId="21" xfId="61" applyFont="1" applyBorder="1" applyAlignment="1" applyProtection="1">
      <alignment horizontal="left" vertical="center" wrapText="1"/>
      <protection locked="0"/>
    </xf>
    <xf numFmtId="0" fontId="49" fillId="0" borderId="18" xfId="61" applyFont="1" applyBorder="1" applyAlignment="1" applyProtection="1">
      <alignment horizontal="left" vertical="center" wrapText="1"/>
      <protection locked="0"/>
    </xf>
    <xf numFmtId="0" fontId="49" fillId="0" borderId="19" xfId="61" applyFont="1" applyBorder="1" applyAlignment="1" applyProtection="1">
      <alignment horizontal="left" vertical="center" wrapText="1"/>
      <protection locked="0"/>
    </xf>
    <xf numFmtId="0" fontId="49" fillId="0" borderId="20" xfId="61" applyFont="1" applyBorder="1" applyAlignment="1" applyProtection="1">
      <alignment horizontal="left" vertical="center" wrapText="1"/>
      <protection locked="0"/>
    </xf>
    <xf numFmtId="0" fontId="49" fillId="35" borderId="13" xfId="61" applyFont="1" applyFill="1" applyBorder="1" applyAlignment="1" applyProtection="1">
      <alignment horizontal="center" vertical="center"/>
      <protection locked="0"/>
    </xf>
    <xf numFmtId="0" fontId="49" fillId="35" borderId="23" xfId="61" applyFont="1" applyFill="1" applyBorder="1" applyAlignment="1" applyProtection="1">
      <alignment horizontal="center" vertical="center"/>
      <protection locked="0"/>
    </xf>
    <xf numFmtId="0" fontId="49" fillId="0" borderId="17" xfId="61" applyFont="1" applyBorder="1" applyAlignment="1" applyProtection="1">
      <alignment horizontal="left" vertical="center" wrapText="1"/>
      <protection locked="0"/>
    </xf>
    <xf numFmtId="0" fontId="49" fillId="35" borderId="10" xfId="61" applyFont="1" applyFill="1" applyBorder="1" applyAlignment="1" applyProtection="1">
      <alignment horizontal="center" vertical="center"/>
      <protection locked="0"/>
    </xf>
    <xf numFmtId="0" fontId="49" fillId="25" borderId="13" xfId="61" applyFont="1" applyFill="1" applyBorder="1" applyAlignment="1" applyProtection="1">
      <alignment horizontal="center" vertical="center"/>
      <protection locked="0"/>
    </xf>
    <xf numFmtId="0" fontId="49" fillId="25" borderId="22" xfId="61" applyFont="1" applyFill="1" applyBorder="1" applyAlignment="1" applyProtection="1">
      <alignment horizontal="center" vertical="center"/>
      <protection locked="0"/>
    </xf>
    <xf numFmtId="0" fontId="49" fillId="25" borderId="20" xfId="61" applyFont="1" applyFill="1" applyBorder="1" applyAlignment="1" applyProtection="1">
      <alignment horizontal="center" vertical="center"/>
      <protection locked="0"/>
    </xf>
    <xf numFmtId="0" fontId="113" fillId="0" borderId="18" xfId="61" applyFont="1" applyBorder="1" applyAlignment="1" applyProtection="1">
      <alignment horizontal="left" vertical="center"/>
      <protection locked="0"/>
    </xf>
    <xf numFmtId="0" fontId="113" fillId="0" borderId="19" xfId="61" applyFont="1" applyBorder="1" applyAlignment="1" applyProtection="1">
      <alignment horizontal="left" vertical="center"/>
      <protection locked="0"/>
    </xf>
    <xf numFmtId="0" fontId="113" fillId="0" borderId="20" xfId="61" applyFont="1" applyBorder="1" applyAlignment="1" applyProtection="1">
      <alignment horizontal="left" vertical="center"/>
      <protection locked="0"/>
    </xf>
    <xf numFmtId="0" fontId="49" fillId="0" borderId="15" xfId="61" applyFont="1" applyBorder="1" applyAlignment="1" applyProtection="1">
      <alignment horizontal="left" vertical="center" wrapText="1"/>
      <protection locked="0"/>
    </xf>
    <xf numFmtId="0" fontId="49" fillId="0" borderId="0" xfId="61" applyFont="1" applyAlignment="1" applyProtection="1">
      <alignment horizontal="left" vertical="center" wrapText="1"/>
      <protection locked="0"/>
    </xf>
    <xf numFmtId="0" fontId="49" fillId="0" borderId="16" xfId="61" applyFont="1" applyBorder="1" applyAlignment="1" applyProtection="1">
      <alignment horizontal="left" vertical="center" wrapText="1"/>
      <protection locked="0"/>
    </xf>
    <xf numFmtId="0" fontId="49" fillId="35" borderId="166" xfId="61" applyFont="1" applyFill="1" applyBorder="1" applyAlignment="1" applyProtection="1">
      <alignment horizontal="center" vertical="center"/>
      <protection locked="0"/>
    </xf>
    <xf numFmtId="0" fontId="49" fillId="35" borderId="167" xfId="61" applyFont="1" applyFill="1" applyBorder="1" applyAlignment="1" applyProtection="1">
      <alignment horizontal="center" vertical="center"/>
      <protection locked="0"/>
    </xf>
    <xf numFmtId="0" fontId="49" fillId="35" borderId="17" xfId="61" applyFont="1" applyFill="1" applyBorder="1" applyAlignment="1" applyProtection="1">
      <alignment horizontal="center" vertical="center"/>
      <protection locked="0"/>
    </xf>
    <xf numFmtId="0" fontId="49" fillId="25" borderId="10" xfId="61" applyFont="1" applyFill="1" applyBorder="1" applyAlignment="1" applyProtection="1">
      <alignment horizontal="center" vertical="center"/>
      <protection locked="0"/>
    </xf>
    <xf numFmtId="0" fontId="49" fillId="25" borderId="11" xfId="61" applyFont="1" applyFill="1" applyBorder="1" applyAlignment="1" applyProtection="1">
      <alignment horizontal="center" vertical="center"/>
      <protection locked="0"/>
    </xf>
    <xf numFmtId="0" fontId="49" fillId="25" borderId="12" xfId="61" applyFont="1" applyFill="1" applyBorder="1" applyAlignment="1" applyProtection="1">
      <alignment horizontal="center" vertical="center"/>
      <protection locked="0"/>
    </xf>
    <xf numFmtId="0" fontId="111" fillId="27" borderId="17" xfId="61" applyFont="1" applyFill="1" applyBorder="1" applyAlignment="1" applyProtection="1">
      <alignment horizontal="center" vertical="center"/>
      <protection locked="0"/>
    </xf>
    <xf numFmtId="0" fontId="111" fillId="27" borderId="13" xfId="61" applyFont="1" applyFill="1" applyBorder="1" applyAlignment="1" applyProtection="1">
      <alignment horizontal="center" vertical="center"/>
      <protection locked="0"/>
    </xf>
    <xf numFmtId="0" fontId="49" fillId="35" borderId="138" xfId="61" applyFont="1" applyFill="1" applyBorder="1" applyAlignment="1" applyProtection="1">
      <alignment horizontal="center" vertical="center"/>
      <protection locked="0"/>
    </xf>
    <xf numFmtId="0" fontId="112" fillId="25" borderId="137" xfId="61" applyFont="1" applyFill="1" applyBorder="1" applyAlignment="1" applyProtection="1">
      <alignment horizontal="center"/>
      <protection locked="0"/>
    </xf>
    <xf numFmtId="0" fontId="112" fillId="25" borderId="165" xfId="61" applyFont="1" applyFill="1" applyBorder="1" applyAlignment="1" applyProtection="1">
      <alignment horizontal="center"/>
      <protection locked="0"/>
    </xf>
    <xf numFmtId="0" fontId="112" fillId="25" borderId="13" xfId="61" applyFont="1" applyFill="1" applyBorder="1" applyAlignment="1" applyProtection="1">
      <alignment horizontal="center" vertical="center"/>
      <protection locked="0"/>
    </xf>
    <xf numFmtId="0" fontId="112" fillId="25" borderId="22" xfId="61" applyFont="1" applyFill="1" applyBorder="1" applyAlignment="1" applyProtection="1">
      <alignment horizontal="center" vertical="center"/>
      <protection locked="0"/>
    </xf>
    <xf numFmtId="0" fontId="112" fillId="25" borderId="23" xfId="61" applyFont="1" applyFill="1" applyBorder="1" applyAlignment="1" applyProtection="1">
      <alignment horizontal="center" vertical="center"/>
      <protection locked="0"/>
    </xf>
    <xf numFmtId="0" fontId="49" fillId="0" borderId="17" xfId="61" applyFont="1" applyBorder="1" applyProtection="1">
      <alignment vertical="center"/>
      <protection locked="0"/>
    </xf>
    <xf numFmtId="0" fontId="49" fillId="0" borderId="13" xfId="61" applyFont="1" applyBorder="1" applyAlignment="1" applyProtection="1">
      <alignment horizontal="left" vertical="center"/>
      <protection locked="0"/>
    </xf>
    <xf numFmtId="0" fontId="116" fillId="25" borderId="36" xfId="61" applyFont="1" applyFill="1" applyBorder="1" applyAlignment="1" applyProtection="1">
      <alignment horizontal="center" vertical="center" wrapText="1"/>
      <protection locked="0"/>
    </xf>
    <xf numFmtId="0" fontId="116" fillId="25" borderId="14" xfId="61" applyFont="1" applyFill="1" applyBorder="1" applyAlignment="1" applyProtection="1">
      <alignment horizontal="center" vertical="center" wrapText="1"/>
      <protection locked="0"/>
    </xf>
    <xf numFmtId="0" fontId="116" fillId="25" borderId="169" xfId="61" applyFont="1" applyFill="1" applyBorder="1" applyAlignment="1" applyProtection="1">
      <alignment horizontal="center" vertical="center" wrapText="1"/>
      <protection locked="0"/>
    </xf>
    <xf numFmtId="0" fontId="116" fillId="25" borderId="0" xfId="61" applyFont="1" applyFill="1" applyAlignment="1" applyProtection="1">
      <alignment horizontal="center" vertical="center" wrapText="1"/>
      <protection locked="0"/>
    </xf>
    <xf numFmtId="0" fontId="116" fillId="25" borderId="145" xfId="61" applyFont="1" applyFill="1" applyBorder="1" applyAlignment="1" applyProtection="1">
      <alignment horizontal="center" vertical="center" wrapText="1"/>
      <protection locked="0"/>
    </xf>
    <xf numFmtId="0" fontId="116" fillId="25" borderId="73" xfId="61" applyFont="1" applyFill="1" applyBorder="1" applyAlignment="1" applyProtection="1">
      <alignment horizontal="center" vertical="center" wrapText="1"/>
      <protection locked="0"/>
    </xf>
    <xf numFmtId="0" fontId="117" fillId="0" borderId="14" xfId="61" applyFont="1" applyBorder="1" applyAlignment="1" applyProtection="1">
      <alignment horizontal="center" wrapText="1"/>
      <protection locked="0"/>
    </xf>
    <xf numFmtId="0" fontId="117" fillId="0" borderId="134" xfId="61" applyFont="1" applyBorder="1" applyAlignment="1" applyProtection="1">
      <alignment horizontal="center" wrapText="1"/>
      <protection locked="0"/>
    </xf>
    <xf numFmtId="0" fontId="117" fillId="0" borderId="0" xfId="61" applyFont="1" applyAlignment="1" applyProtection="1">
      <alignment horizontal="center" wrapText="1"/>
      <protection locked="0"/>
    </xf>
    <xf numFmtId="0" fontId="117" fillId="0" borderId="136" xfId="61" applyFont="1" applyBorder="1" applyAlignment="1" applyProtection="1">
      <alignment horizontal="center" wrapText="1"/>
      <protection locked="0"/>
    </xf>
    <xf numFmtId="0" fontId="117" fillId="0" borderId="73" xfId="61" applyFont="1" applyBorder="1" applyAlignment="1" applyProtection="1">
      <alignment horizontal="center" wrapText="1"/>
      <protection locked="0"/>
    </xf>
    <xf numFmtId="0" fontId="117" fillId="0" borderId="139" xfId="61" applyFont="1" applyBorder="1" applyAlignment="1" applyProtection="1">
      <alignment horizontal="center" wrapText="1"/>
      <protection locked="0"/>
    </xf>
    <xf numFmtId="0" fontId="112" fillId="26" borderId="18" xfId="61" applyFont="1" applyFill="1" applyBorder="1" applyAlignment="1" applyProtection="1">
      <alignment horizontal="center" vertical="center" wrapText="1"/>
      <protection locked="0"/>
    </xf>
    <xf numFmtId="0" fontId="112" fillId="26" borderId="20" xfId="61" applyFont="1" applyFill="1" applyBorder="1" applyAlignment="1" applyProtection="1">
      <alignment horizontal="center" vertical="center" wrapText="1"/>
      <protection locked="0"/>
    </xf>
    <xf numFmtId="0" fontId="49" fillId="25" borderId="17" xfId="61" applyFont="1" applyFill="1" applyBorder="1" applyAlignment="1" applyProtection="1">
      <alignment horizontal="center" vertical="center"/>
      <protection locked="0"/>
    </xf>
    <xf numFmtId="0" fontId="49" fillId="26" borderId="10" xfId="61" applyFont="1" applyFill="1" applyBorder="1" applyAlignment="1" applyProtection="1">
      <alignment horizontal="center" vertical="center"/>
      <protection locked="0"/>
    </xf>
    <xf numFmtId="0" fontId="49" fillId="26" borderId="12" xfId="61" applyFont="1" applyFill="1" applyBorder="1" applyAlignment="1" applyProtection="1">
      <alignment horizontal="center" vertical="center"/>
      <protection locked="0"/>
    </xf>
    <xf numFmtId="0" fontId="35" fillId="0" borderId="15" xfId="57" applyBorder="1" applyAlignment="1">
      <alignment horizontal="center" vertical="center"/>
    </xf>
    <xf numFmtId="0" fontId="35" fillId="34" borderId="230" xfId="57" applyFill="1" applyBorder="1" applyAlignment="1">
      <alignment horizontal="center" vertical="center"/>
    </xf>
    <xf numFmtId="0" fontId="35" fillId="34" borderId="231" xfId="57" applyFill="1" applyBorder="1" applyAlignment="1">
      <alignment horizontal="center" vertical="center"/>
    </xf>
    <xf numFmtId="0" fontId="35" fillId="34" borderId="232" xfId="57" applyFill="1" applyBorder="1" applyAlignment="1">
      <alignment horizontal="center" vertical="center"/>
    </xf>
    <xf numFmtId="0" fontId="45" fillId="35" borderId="230" xfId="57" applyFont="1" applyFill="1" applyBorder="1" applyAlignment="1">
      <alignment horizontal="center" vertical="center"/>
    </xf>
    <xf numFmtId="0" fontId="45" fillId="35" borderId="231" xfId="57" applyFont="1" applyFill="1" applyBorder="1" applyAlignment="1">
      <alignment horizontal="center" vertical="center"/>
    </xf>
    <xf numFmtId="0" fontId="45" fillId="35" borderId="232" xfId="57" applyFont="1" applyFill="1" applyBorder="1" applyAlignment="1">
      <alignment horizontal="center" vertical="center"/>
    </xf>
    <xf numFmtId="0" fontId="45" fillId="35" borderId="15" xfId="57" applyFont="1" applyFill="1" applyBorder="1" applyAlignment="1">
      <alignment horizontal="center" vertical="center"/>
    </xf>
    <xf numFmtId="0" fontId="45" fillId="35" borderId="0" xfId="57" applyFont="1" applyFill="1" applyAlignment="1">
      <alignment horizontal="center" vertical="center"/>
    </xf>
    <xf numFmtId="0" fontId="45" fillId="35" borderId="16" xfId="57" applyFont="1" applyFill="1" applyBorder="1" applyAlignment="1">
      <alignment horizontal="center" vertical="center"/>
    </xf>
    <xf numFmtId="0" fontId="45" fillId="35" borderId="18" xfId="57" applyFont="1" applyFill="1" applyBorder="1" applyAlignment="1">
      <alignment horizontal="center" vertical="center"/>
    </xf>
    <xf numFmtId="0" fontId="45" fillId="35" borderId="19" xfId="57" applyFont="1" applyFill="1" applyBorder="1" applyAlignment="1">
      <alignment horizontal="center" vertical="center"/>
    </xf>
    <xf numFmtId="0" fontId="45" fillId="35" borderId="20" xfId="57" applyFont="1" applyFill="1" applyBorder="1" applyAlignment="1">
      <alignment horizontal="center" vertical="center"/>
    </xf>
    <xf numFmtId="185" fontId="57" fillId="25" borderId="17" xfId="57" applyNumberFormat="1" applyFont="1" applyFill="1" applyBorder="1" applyAlignment="1">
      <alignment horizontal="center" vertical="center"/>
    </xf>
    <xf numFmtId="0" fontId="41" fillId="0" borderId="17" xfId="57" applyFont="1" applyBorder="1" applyAlignment="1">
      <alignment horizontal="center" vertical="center"/>
    </xf>
    <xf numFmtId="0" fontId="122" fillId="0" borderId="17" xfId="57" applyFont="1" applyBorder="1" applyAlignment="1">
      <alignment horizontal="center" vertical="center"/>
    </xf>
    <xf numFmtId="0" fontId="48" fillId="0" borderId="24" xfId="57" applyFont="1" applyBorder="1" applyAlignment="1">
      <alignment horizontal="center" vertical="center" wrapText="1"/>
    </xf>
    <xf numFmtId="0" fontId="48" fillId="0" borderId="14" xfId="57" applyFont="1" applyBorder="1" applyAlignment="1">
      <alignment horizontal="center" vertical="center" wrapText="1"/>
    </xf>
    <xf numFmtId="0" fontId="48" fillId="0" borderId="21" xfId="57" applyFont="1" applyBorder="1" applyAlignment="1">
      <alignment horizontal="center" vertical="center" wrapText="1"/>
    </xf>
    <xf numFmtId="0" fontId="48" fillId="0" borderId="15" xfId="57" applyFont="1" applyBorder="1" applyAlignment="1">
      <alignment horizontal="center" vertical="center" wrapText="1"/>
    </xf>
    <xf numFmtId="0" fontId="48" fillId="0" borderId="0" xfId="57" applyFont="1" applyAlignment="1">
      <alignment horizontal="center" vertical="center" wrapText="1"/>
    </xf>
    <xf numFmtId="0" fontId="48" fillId="0" borderId="16" xfId="57" applyFont="1" applyBorder="1" applyAlignment="1">
      <alignment horizontal="center" vertical="center" wrapText="1"/>
    </xf>
    <xf numFmtId="0" fontId="48" fillId="0" borderId="18" xfId="57" applyFont="1" applyBorder="1" applyAlignment="1">
      <alignment horizontal="center" vertical="center" wrapText="1"/>
    </xf>
    <xf numFmtId="0" fontId="48" fillId="0" borderId="19" xfId="57" applyFont="1" applyBorder="1" applyAlignment="1">
      <alignment horizontal="center" vertical="center" wrapText="1"/>
    </xf>
    <xf numFmtId="0" fontId="48" fillId="0" borderId="20" xfId="57" applyFont="1" applyBorder="1" applyAlignment="1">
      <alignment horizontal="center" vertical="center" wrapText="1"/>
    </xf>
    <xf numFmtId="0" fontId="48" fillId="0" borderId="17" xfId="57" applyFont="1" applyBorder="1" applyAlignment="1">
      <alignment horizontal="center" vertical="center"/>
    </xf>
    <xf numFmtId="185" fontId="57" fillId="34" borderId="17" xfId="57" applyNumberFormat="1" applyFont="1" applyFill="1" applyBorder="1" applyAlignment="1">
      <alignment horizontal="center" vertical="center"/>
    </xf>
    <xf numFmtId="0" fontId="48" fillId="35" borderId="17" xfId="57" applyFont="1" applyFill="1" applyBorder="1" applyAlignment="1">
      <alignment horizontal="center" vertical="center"/>
    </xf>
    <xf numFmtId="0" fontId="41" fillId="0" borderId="24" xfId="57" applyFont="1" applyBorder="1" applyAlignment="1">
      <alignment horizontal="center" vertical="center" textRotation="255" wrapText="1"/>
    </xf>
    <xf numFmtId="0" fontId="41" fillId="0" borderId="21" xfId="57" applyFont="1" applyBorder="1" applyAlignment="1">
      <alignment horizontal="center" vertical="center" textRotation="255" wrapText="1"/>
    </xf>
    <xf numFmtId="0" fontId="41" fillId="0" borderId="15" xfId="57" applyFont="1" applyBorder="1" applyAlignment="1">
      <alignment horizontal="center" vertical="center" textRotation="255" wrapText="1"/>
    </xf>
    <xf numFmtId="0" fontId="41" fillId="0" borderId="16" xfId="57" applyFont="1" applyBorder="1" applyAlignment="1">
      <alignment horizontal="center" vertical="center" textRotation="255" wrapText="1"/>
    </xf>
    <xf numFmtId="0" fontId="41" fillId="0" borderId="18" xfId="57" applyFont="1" applyBorder="1" applyAlignment="1">
      <alignment horizontal="center" vertical="center" textRotation="255" wrapText="1"/>
    </xf>
    <xf numFmtId="0" fontId="41" fillId="0" borderId="20" xfId="57" applyFont="1" applyBorder="1" applyAlignment="1">
      <alignment horizontal="center" vertical="center" textRotation="255" wrapText="1"/>
    </xf>
    <xf numFmtId="0" fontId="41" fillId="0" borderId="24" xfId="57" applyFont="1" applyBorder="1" applyAlignment="1">
      <alignment horizontal="center" vertical="center" wrapText="1"/>
    </xf>
    <xf numFmtId="0" fontId="41" fillId="0" borderId="14" xfId="57" applyFont="1" applyBorder="1" applyAlignment="1">
      <alignment horizontal="center" vertical="center" wrapText="1"/>
    </xf>
    <xf numFmtId="0" fontId="41" fillId="0" borderId="21" xfId="57" applyFont="1" applyBorder="1" applyAlignment="1">
      <alignment horizontal="center" vertical="center" wrapText="1"/>
    </xf>
    <xf numFmtId="0" fontId="41" fillId="0" borderId="15" xfId="57" applyFont="1" applyBorder="1" applyAlignment="1">
      <alignment horizontal="center" vertical="center" wrapText="1"/>
    </xf>
    <xf numFmtId="0" fontId="41" fillId="0" borderId="0" xfId="57" applyFont="1" applyAlignment="1">
      <alignment horizontal="center" vertical="center" wrapText="1"/>
    </xf>
    <xf numFmtId="0" fontId="41" fillId="0" borderId="16" xfId="57" applyFont="1" applyBorder="1" applyAlignment="1">
      <alignment horizontal="center" vertical="center" wrapText="1"/>
    </xf>
    <xf numFmtId="0" fontId="41" fillId="0" borderId="18" xfId="57" applyFont="1" applyBorder="1" applyAlignment="1">
      <alignment horizontal="center" vertical="center" wrapText="1"/>
    </xf>
    <xf numFmtId="0" fontId="41" fillId="0" borderId="19" xfId="57" applyFont="1" applyBorder="1" applyAlignment="1">
      <alignment horizontal="center" vertical="center" wrapText="1"/>
    </xf>
    <xf numFmtId="0" fontId="41" fillId="0" borderId="20" xfId="57" applyFont="1" applyBorder="1" applyAlignment="1">
      <alignment horizontal="center" vertical="center" wrapText="1"/>
    </xf>
    <xf numFmtId="0" fontId="60" fillId="0" borderId="24" xfId="57" applyFont="1" applyBorder="1" applyAlignment="1">
      <alignment horizontal="center" vertical="center" textRotation="255" wrapText="1" shrinkToFit="1"/>
    </xf>
    <xf numFmtId="0" fontId="60" fillId="0" borderId="21" xfId="57" applyFont="1" applyBorder="1" applyAlignment="1">
      <alignment horizontal="center" vertical="center" textRotation="255" wrapText="1" shrinkToFit="1"/>
    </xf>
    <xf numFmtId="0" fontId="60" fillId="0" borderId="15" xfId="57" applyFont="1" applyBorder="1" applyAlignment="1">
      <alignment horizontal="center" vertical="center" textRotation="255" wrapText="1" shrinkToFit="1"/>
    </xf>
    <xf numFmtId="0" fontId="60" fillId="0" borderId="16" xfId="57" applyFont="1" applyBorder="1" applyAlignment="1">
      <alignment horizontal="center" vertical="center" textRotation="255" wrapText="1" shrinkToFit="1"/>
    </xf>
    <xf numFmtId="200" fontId="57" fillId="34" borderId="17" xfId="57" applyNumberFormat="1" applyFont="1" applyFill="1" applyBorder="1" applyAlignment="1">
      <alignment horizontal="center" vertical="center"/>
    </xf>
    <xf numFmtId="0" fontId="48" fillId="0" borderId="24" xfId="57" applyFont="1" applyBorder="1" applyAlignment="1">
      <alignment horizontal="center" vertical="center"/>
    </xf>
    <xf numFmtId="0" fontId="48" fillId="0" borderId="14" xfId="57" applyFont="1" applyBorder="1" applyAlignment="1">
      <alignment horizontal="center" vertical="center"/>
    </xf>
    <xf numFmtId="0" fontId="48" fillId="0" borderId="21" xfId="57" applyFont="1" applyBorder="1" applyAlignment="1">
      <alignment horizontal="center" vertical="center"/>
    </xf>
    <xf numFmtId="0" fontId="48" fillId="0" borderId="15" xfId="57" applyFont="1" applyBorder="1" applyAlignment="1">
      <alignment horizontal="center" vertical="center"/>
    </xf>
    <xf numFmtId="0" fontId="48" fillId="0" borderId="0" xfId="57" applyFont="1" applyAlignment="1">
      <alignment horizontal="center" vertical="center"/>
    </xf>
    <xf numFmtId="0" fontId="48" fillId="0" borderId="16" xfId="57" applyFont="1" applyBorder="1" applyAlignment="1">
      <alignment horizontal="center" vertical="center"/>
    </xf>
    <xf numFmtId="0" fontId="48" fillId="0" borderId="18" xfId="57" applyFont="1" applyBorder="1" applyAlignment="1">
      <alignment horizontal="center" vertical="center"/>
    </xf>
    <xf numFmtId="0" fontId="48" fillId="0" borderId="19" xfId="57" applyFont="1" applyBorder="1" applyAlignment="1">
      <alignment horizontal="center" vertical="center"/>
    </xf>
    <xf numFmtId="0" fontId="48" fillId="0" borderId="20" xfId="57" applyFont="1" applyBorder="1" applyAlignment="1">
      <alignment horizontal="center" vertical="center"/>
    </xf>
    <xf numFmtId="0" fontId="38" fillId="0" borderId="0" xfId="57" applyFont="1" applyAlignment="1">
      <alignment horizontal="center" vertical="center"/>
    </xf>
    <xf numFmtId="0" fontId="83" fillId="0" borderId="0" xfId="57" applyFont="1" applyAlignment="1">
      <alignment horizontal="center" vertical="center"/>
    </xf>
    <xf numFmtId="0" fontId="38" fillId="0" borderId="17" xfId="57" applyFont="1" applyBorder="1" applyAlignment="1">
      <alignment horizontal="center" vertical="center"/>
    </xf>
    <xf numFmtId="0" fontId="38" fillId="34" borderId="17" xfId="57" applyFont="1" applyFill="1" applyBorder="1" applyAlignment="1">
      <alignment horizontal="center" vertical="center"/>
    </xf>
    <xf numFmtId="0" fontId="38" fillId="34" borderId="13" xfId="57" applyFont="1" applyFill="1" applyBorder="1" applyAlignment="1">
      <alignment horizontal="center" vertical="center"/>
    </xf>
    <xf numFmtId="0" fontId="38" fillId="0" borderId="24" xfId="57" applyFont="1" applyBorder="1" applyAlignment="1">
      <alignment horizontal="center" vertical="center" textRotation="255" wrapText="1"/>
    </xf>
    <xf numFmtId="0" fontId="38" fillId="0" borderId="21" xfId="57" applyFont="1" applyBorder="1" applyAlignment="1">
      <alignment horizontal="center" vertical="center" textRotation="255" wrapText="1"/>
    </xf>
    <xf numFmtId="0" fontId="38" fillId="0" borderId="15" xfId="57" applyFont="1" applyBorder="1" applyAlignment="1">
      <alignment horizontal="center" vertical="center" textRotation="255" wrapText="1"/>
    </xf>
    <xf numFmtId="0" fontId="38" fillId="0" borderId="16" xfId="57" applyFont="1" applyBorder="1" applyAlignment="1">
      <alignment horizontal="center" vertical="center" textRotation="255" wrapText="1"/>
    </xf>
    <xf numFmtId="0" fontId="38" fillId="0" borderId="18" xfId="57" applyFont="1" applyBorder="1" applyAlignment="1">
      <alignment horizontal="center" vertical="center" textRotation="255" wrapText="1"/>
    </xf>
    <xf numFmtId="0" fontId="38" fillId="0" borderId="20" xfId="57" applyFont="1" applyBorder="1" applyAlignment="1">
      <alignment horizontal="center" vertical="center" textRotation="255" wrapText="1"/>
    </xf>
    <xf numFmtId="0" fontId="38" fillId="34" borderId="0" xfId="57" applyFont="1" applyFill="1" applyAlignment="1">
      <alignment horizontal="center" vertical="center"/>
    </xf>
    <xf numFmtId="0" fontId="38" fillId="35" borderId="230" xfId="57" applyFont="1" applyFill="1" applyBorder="1" applyAlignment="1">
      <alignment horizontal="center" vertical="center"/>
    </xf>
    <xf numFmtId="0" fontId="38" fillId="35" borderId="231" xfId="57" applyFont="1" applyFill="1" applyBorder="1" applyAlignment="1">
      <alignment horizontal="center" vertical="center"/>
    </xf>
    <xf numFmtId="0" fontId="38" fillId="35" borderId="232" xfId="57" applyFont="1" applyFill="1" applyBorder="1" applyAlignment="1">
      <alignment horizontal="center" vertical="center"/>
    </xf>
    <xf numFmtId="0" fontId="38" fillId="35" borderId="15" xfId="57" applyFont="1" applyFill="1" applyBorder="1" applyAlignment="1">
      <alignment horizontal="center" vertical="center"/>
    </xf>
    <xf numFmtId="0" fontId="38" fillId="35" borderId="0" xfId="57" applyFont="1" applyFill="1" applyAlignment="1">
      <alignment horizontal="center" vertical="center"/>
    </xf>
    <xf numFmtId="0" fontId="38" fillId="35" borderId="16" xfId="57" applyFont="1" applyFill="1" applyBorder="1" applyAlignment="1">
      <alignment horizontal="center" vertical="center"/>
    </xf>
    <xf numFmtId="0" fontId="38" fillId="35" borderId="18" xfId="57" applyFont="1" applyFill="1" applyBorder="1" applyAlignment="1">
      <alignment horizontal="center" vertical="center"/>
    </xf>
    <xf numFmtId="0" fontId="38" fillId="35" borderId="19" xfId="57" applyFont="1" applyFill="1" applyBorder="1" applyAlignment="1">
      <alignment horizontal="center" vertical="center"/>
    </xf>
    <xf numFmtId="0" fontId="38" fillId="35" borderId="20" xfId="57" applyFont="1" applyFill="1" applyBorder="1" applyAlignment="1">
      <alignment horizontal="center" vertical="center"/>
    </xf>
    <xf numFmtId="0" fontId="41" fillId="35" borderId="230" xfId="57" applyFont="1" applyFill="1" applyBorder="1" applyAlignment="1">
      <alignment horizontal="center" vertical="center"/>
    </xf>
    <xf numFmtId="0" fontId="41" fillId="35" borderId="231" xfId="57" applyFont="1" applyFill="1" applyBorder="1" applyAlignment="1">
      <alignment horizontal="center" vertical="center"/>
    </xf>
    <xf numFmtId="0" fontId="41" fillId="35" borderId="232" xfId="57" applyFont="1" applyFill="1" applyBorder="1" applyAlignment="1">
      <alignment horizontal="center" vertical="center"/>
    </xf>
    <xf numFmtId="0" fontId="41" fillId="35" borderId="15" xfId="57" applyFont="1" applyFill="1" applyBorder="1" applyAlignment="1">
      <alignment horizontal="center" vertical="center"/>
    </xf>
    <xf numFmtId="0" fontId="41" fillId="35" borderId="0" xfId="57" applyFont="1" applyFill="1" applyAlignment="1">
      <alignment horizontal="center" vertical="center"/>
    </xf>
    <xf numFmtId="0" fontId="41" fillId="35" borderId="16" xfId="57" applyFont="1" applyFill="1" applyBorder="1" applyAlignment="1">
      <alignment horizontal="center" vertical="center"/>
    </xf>
    <xf numFmtId="0" fontId="41" fillId="35" borderId="18" xfId="57" applyFont="1" applyFill="1" applyBorder="1" applyAlignment="1">
      <alignment horizontal="center" vertical="center"/>
    </xf>
    <xf numFmtId="0" fontId="41" fillId="35" borderId="19" xfId="57" applyFont="1" applyFill="1" applyBorder="1" applyAlignment="1">
      <alignment horizontal="center" vertical="center"/>
    </xf>
    <xf numFmtId="0" fontId="41" fillId="35" borderId="20" xfId="57" applyFont="1" applyFill="1" applyBorder="1" applyAlignment="1">
      <alignment horizontal="center" vertical="center"/>
    </xf>
    <xf numFmtId="0" fontId="38" fillId="0" borderId="104" xfId="57" applyFont="1" applyBorder="1" applyAlignment="1">
      <alignment horizontal="center" vertical="center" wrapText="1"/>
    </xf>
    <xf numFmtId="0" fontId="38" fillId="0" borderId="42" xfId="57" applyFont="1" applyBorder="1" applyAlignment="1">
      <alignment horizontal="center" vertical="center"/>
    </xf>
    <xf numFmtId="0" fontId="38" fillId="0" borderId="105" xfId="57" applyFont="1" applyBorder="1" applyAlignment="1">
      <alignment horizontal="center" vertical="center"/>
    </xf>
    <xf numFmtId="0" fontId="38" fillId="0" borderId="38" xfId="57" applyFont="1" applyBorder="1" applyAlignment="1">
      <alignment horizontal="center" vertical="center"/>
    </xf>
    <xf numFmtId="0" fontId="38" fillId="0" borderId="43" xfId="57" applyFont="1" applyBorder="1" applyAlignment="1">
      <alignment horizontal="center" vertical="center"/>
    </xf>
    <xf numFmtId="0" fontId="38" fillId="34" borderId="38" xfId="57" applyFont="1" applyFill="1" applyBorder="1" applyAlignment="1">
      <alignment horizontal="center" vertical="center"/>
    </xf>
    <xf numFmtId="0" fontId="38" fillId="34" borderId="40" xfId="57" applyFont="1" applyFill="1" applyBorder="1" applyAlignment="1">
      <alignment horizontal="center" vertical="center"/>
    </xf>
    <xf numFmtId="0" fontId="38" fillId="34" borderId="31" xfId="57" applyFont="1" applyFill="1" applyBorder="1" applyAlignment="1">
      <alignment horizontal="center" vertical="center"/>
    </xf>
    <xf numFmtId="0" fontId="38" fillId="0" borderId="31" xfId="57" applyFont="1" applyBorder="1" applyAlignment="1">
      <alignment horizontal="center" vertical="center"/>
    </xf>
    <xf numFmtId="0" fontId="38" fillId="0" borderId="107" xfId="57" applyFont="1" applyBorder="1" applyAlignment="1">
      <alignment horizontal="center" vertical="center"/>
    </xf>
    <xf numFmtId="0" fontId="38" fillId="0" borderId="24" xfId="57" applyFont="1" applyBorder="1" applyAlignment="1">
      <alignment horizontal="center" vertical="center"/>
    </xf>
    <xf numFmtId="0" fontId="38" fillId="0" borderId="14" xfId="57" applyFont="1" applyBorder="1" applyAlignment="1">
      <alignment horizontal="center" vertical="center"/>
    </xf>
    <xf numFmtId="0" fontId="38" fillId="0" borderId="21" xfId="57" applyFont="1" applyBorder="1" applyAlignment="1">
      <alignment horizontal="center" vertical="center"/>
    </xf>
    <xf numFmtId="0" fontId="38" fillId="0" borderId="18" xfId="57" applyFont="1" applyBorder="1" applyAlignment="1">
      <alignment horizontal="center" vertical="center"/>
    </xf>
    <xf numFmtId="0" fontId="38" fillId="0" borderId="19" xfId="57" applyFont="1" applyBorder="1" applyAlignment="1">
      <alignment horizontal="center" vertical="center"/>
    </xf>
    <xf numFmtId="0" fontId="38" fillId="0" borderId="20" xfId="57" applyFont="1" applyBorder="1" applyAlignment="1">
      <alignment horizontal="center" vertical="center"/>
    </xf>
    <xf numFmtId="0" fontId="38" fillId="34" borderId="24" xfId="57" applyFont="1" applyFill="1" applyBorder="1" applyAlignment="1">
      <alignment horizontal="center" vertical="center"/>
    </xf>
    <xf numFmtId="0" fontId="38" fillId="34" borderId="14" xfId="57" applyFont="1" applyFill="1" applyBorder="1" applyAlignment="1">
      <alignment horizontal="center" vertical="center"/>
    </xf>
    <xf numFmtId="0" fontId="38" fillId="34" borderId="21" xfId="57" applyFont="1" applyFill="1" applyBorder="1" applyAlignment="1">
      <alignment horizontal="center" vertical="center"/>
    </xf>
    <xf numFmtId="0" fontId="38" fillId="34" borderId="18" xfId="57" applyFont="1" applyFill="1" applyBorder="1" applyAlignment="1">
      <alignment horizontal="center" vertical="center"/>
    </xf>
    <xf numFmtId="0" fontId="38" fillId="34" borderId="19" xfId="57" applyFont="1" applyFill="1" applyBorder="1" applyAlignment="1">
      <alignment horizontal="center" vertical="center"/>
    </xf>
    <xf numFmtId="0" fontId="38" fillId="34" borderId="20" xfId="57" applyFont="1" applyFill="1" applyBorder="1" applyAlignment="1">
      <alignment horizontal="center" vertical="center"/>
    </xf>
    <xf numFmtId="0" fontId="38" fillId="0" borderId="24" xfId="57" applyFont="1" applyBorder="1" applyAlignment="1">
      <alignment horizontal="center" vertical="center" wrapText="1"/>
    </xf>
    <xf numFmtId="0" fontId="37" fillId="0" borderId="17" xfId="57" applyFont="1" applyBorder="1" applyAlignment="1">
      <alignment horizontal="center" vertical="center"/>
    </xf>
    <xf numFmtId="0" fontId="12" fillId="0" borderId="14" xfId="57" applyFont="1" applyBorder="1" applyAlignment="1">
      <alignment horizontal="left" vertical="center" wrapText="1"/>
    </xf>
    <xf numFmtId="0" fontId="38" fillId="34" borderId="15" xfId="57" applyFont="1" applyFill="1" applyBorder="1" applyAlignment="1">
      <alignment horizontal="center" vertical="center"/>
    </xf>
    <xf numFmtId="0" fontId="38" fillId="34" borderId="16" xfId="57" applyFont="1" applyFill="1" applyBorder="1" applyAlignment="1">
      <alignment horizontal="center" vertical="center"/>
    </xf>
    <xf numFmtId="0" fontId="38" fillId="0" borderId="15" xfId="57" applyFont="1" applyBorder="1" applyAlignment="1">
      <alignment horizontal="center" vertical="center"/>
    </xf>
    <xf numFmtId="0" fontId="38" fillId="0" borderId="16" xfId="57" applyFont="1" applyBorder="1" applyAlignment="1">
      <alignment horizontal="center" vertical="center"/>
    </xf>
    <xf numFmtId="0" fontId="38" fillId="0" borderId="70" xfId="57" applyFont="1" applyBorder="1" applyAlignment="1">
      <alignment horizontal="center" vertical="center" wrapText="1"/>
    </xf>
    <xf numFmtId="0" fontId="38" fillId="0" borderId="30" xfId="57" applyFont="1" applyBorder="1" applyAlignment="1">
      <alignment horizontal="center" vertical="center"/>
    </xf>
    <xf numFmtId="0" fontId="38" fillId="0" borderId="50" xfId="57" applyFont="1" applyBorder="1" applyAlignment="1">
      <alignment horizontal="center" vertical="center"/>
    </xf>
    <xf numFmtId="0" fontId="38" fillId="0" borderId="55" xfId="57" applyFont="1" applyBorder="1" applyAlignment="1">
      <alignment horizontal="center" vertical="center"/>
    </xf>
    <xf numFmtId="0" fontId="38" fillId="0" borderId="26" xfId="57" applyFont="1" applyBorder="1" applyAlignment="1">
      <alignment horizontal="center" vertical="center"/>
    </xf>
    <xf numFmtId="0" fontId="38" fillId="0" borderId="104" xfId="57" applyFont="1" applyBorder="1" applyAlignment="1">
      <alignment horizontal="center" vertical="center"/>
    </xf>
    <xf numFmtId="0" fontId="38" fillId="0" borderId="40" xfId="57" applyFont="1" applyBorder="1" applyAlignment="1">
      <alignment horizontal="center" vertical="center"/>
    </xf>
    <xf numFmtId="0" fontId="38" fillId="34" borderId="42" xfId="57" applyFont="1" applyFill="1" applyBorder="1" applyAlignment="1">
      <alignment horizontal="center" vertical="center"/>
    </xf>
    <xf numFmtId="0" fontId="39" fillId="0" borderId="0" xfId="57" applyFont="1" applyAlignment="1">
      <alignment horizontal="left" vertical="center" wrapText="1"/>
    </xf>
    <xf numFmtId="9" fontId="38" fillId="0" borderId="0" xfId="57" applyNumberFormat="1" applyFont="1" applyAlignment="1">
      <alignment horizontal="center" vertical="center"/>
    </xf>
    <xf numFmtId="0" fontId="37" fillId="0" borderId="104" xfId="57" applyFont="1" applyBorder="1" applyAlignment="1">
      <alignment horizontal="center" vertical="center" wrapText="1"/>
    </xf>
    <xf numFmtId="0" fontId="37" fillId="0" borderId="42" xfId="57" applyFont="1" applyBorder="1" applyAlignment="1">
      <alignment horizontal="center" vertical="center" wrapText="1"/>
    </xf>
    <xf numFmtId="0" fontId="37" fillId="0" borderId="38" xfId="57" applyFont="1" applyBorder="1" applyAlignment="1">
      <alignment horizontal="center" vertical="center" wrapText="1"/>
    </xf>
    <xf numFmtId="0" fontId="37" fillId="0" borderId="17" xfId="57" applyFont="1" applyBorder="1" applyAlignment="1">
      <alignment horizontal="center" vertical="center" wrapText="1"/>
    </xf>
    <xf numFmtId="0" fontId="37" fillId="0" borderId="40" xfId="57" applyFont="1" applyBorder="1" applyAlignment="1">
      <alignment horizontal="center" vertical="center" wrapText="1"/>
    </xf>
    <xf numFmtId="0" fontId="37" fillId="0" borderId="31" xfId="57" applyFont="1" applyBorder="1" applyAlignment="1">
      <alignment horizontal="center" vertical="center" wrapText="1"/>
    </xf>
    <xf numFmtId="0" fontId="36" fillId="34" borderId="42" xfId="57" applyFont="1" applyFill="1" applyBorder="1" applyAlignment="1">
      <alignment horizontal="center" vertical="center"/>
    </xf>
    <xf numFmtId="0" fontId="36" fillId="34" borderId="105" xfId="57" applyFont="1" applyFill="1" applyBorder="1" applyAlignment="1">
      <alignment horizontal="center" vertical="center"/>
    </xf>
    <xf numFmtId="0" fontId="36" fillId="34" borderId="17" xfId="57" applyFont="1" applyFill="1" applyBorder="1" applyAlignment="1">
      <alignment horizontal="center" vertical="center"/>
    </xf>
    <xf numFmtId="0" fontId="36" fillId="34" borderId="43" xfId="57" applyFont="1" applyFill="1" applyBorder="1" applyAlignment="1">
      <alignment horizontal="center" vertical="center"/>
    </xf>
    <xf numFmtId="0" fontId="36" fillId="34" borderId="31" xfId="57" applyFont="1" applyFill="1" applyBorder="1" applyAlignment="1">
      <alignment horizontal="center" vertical="center"/>
    </xf>
    <xf numFmtId="0" fontId="36" fillId="34" borderId="107" xfId="57" applyFont="1" applyFill="1" applyBorder="1" applyAlignment="1">
      <alignment horizontal="center" vertical="center"/>
    </xf>
    <xf numFmtId="0" fontId="82" fillId="0" borderId="71" xfId="57" applyFont="1" applyBorder="1" applyAlignment="1">
      <alignment horizontal="center" vertical="center"/>
    </xf>
    <xf numFmtId="0" fontId="82" fillId="0" borderId="69" xfId="57" applyFont="1" applyBorder="1" applyAlignment="1">
      <alignment horizontal="center" vertical="center"/>
    </xf>
    <xf numFmtId="0" fontId="83" fillId="0" borderId="0" xfId="57" applyFont="1" applyAlignment="1">
      <alignment horizontal="center" vertical="center" wrapText="1"/>
    </xf>
    <xf numFmtId="0" fontId="38" fillId="34" borderId="0" xfId="57" applyFont="1" applyFill="1" applyAlignment="1">
      <alignment horizontal="right" vertical="center"/>
    </xf>
    <xf numFmtId="0" fontId="37" fillId="34" borderId="17" xfId="57" applyFont="1" applyFill="1" applyBorder="1" applyAlignment="1">
      <alignment horizontal="center" vertical="center"/>
    </xf>
    <xf numFmtId="58" fontId="37" fillId="34" borderId="24" xfId="57" applyNumberFormat="1" applyFont="1" applyFill="1" applyBorder="1" applyAlignment="1">
      <alignment horizontal="center" vertical="center"/>
    </xf>
    <xf numFmtId="0" fontId="37" fillId="34" borderId="21" xfId="57" applyFont="1" applyFill="1" applyBorder="1" applyAlignment="1">
      <alignment horizontal="center" vertical="center"/>
    </xf>
    <xf numFmtId="0" fontId="37" fillId="34" borderId="10" xfId="57" applyFont="1" applyFill="1" applyBorder="1" applyAlignment="1">
      <alignment horizontal="center" vertical="center"/>
    </xf>
    <xf numFmtId="58" fontId="37" fillId="34" borderId="17" xfId="57" applyNumberFormat="1" applyFont="1" applyFill="1" applyBorder="1" applyAlignment="1">
      <alignment horizontal="center" vertical="center"/>
    </xf>
    <xf numFmtId="0" fontId="37" fillId="34" borderId="12" xfId="57" applyFont="1" applyFill="1" applyBorder="1" applyAlignment="1">
      <alignment horizontal="center" vertical="center"/>
    </xf>
    <xf numFmtId="58" fontId="37" fillId="34" borderId="10" xfId="57" applyNumberFormat="1" applyFont="1" applyFill="1" applyBorder="1" applyAlignment="1">
      <alignment horizontal="center" vertical="center"/>
    </xf>
    <xf numFmtId="58" fontId="37" fillId="34" borderId="12" xfId="57" applyNumberFormat="1" applyFont="1" applyFill="1" applyBorder="1" applyAlignment="1">
      <alignment horizontal="center" vertical="center"/>
    </xf>
    <xf numFmtId="0" fontId="37" fillId="34" borderId="11" xfId="57" applyFont="1" applyFill="1" applyBorder="1" applyAlignment="1">
      <alignment horizontal="center" vertical="center"/>
    </xf>
    <xf numFmtId="0" fontId="37" fillId="0" borderId="10" xfId="57" applyFont="1" applyBorder="1" applyAlignment="1">
      <alignment horizontal="center" vertical="center"/>
    </xf>
    <xf numFmtId="58" fontId="37" fillId="34" borderId="17" xfId="57" applyNumberFormat="1" applyFont="1" applyFill="1" applyBorder="1" applyAlignment="1">
      <alignment horizontal="left" vertical="center"/>
    </xf>
    <xf numFmtId="0" fontId="37" fillId="34" borderId="17" xfId="57" applyFont="1" applyFill="1" applyBorder="1" applyAlignment="1">
      <alignment horizontal="left" vertical="center"/>
    </xf>
    <xf numFmtId="0" fontId="12" fillId="0" borderId="0" xfId="57" applyFont="1" applyAlignment="1">
      <alignment horizontal="left" vertical="center" wrapText="1"/>
    </xf>
    <xf numFmtId="0" fontId="12" fillId="0" borderId="0" xfId="57" applyFont="1" applyAlignment="1">
      <alignment horizontal="left" vertical="center"/>
    </xf>
    <xf numFmtId="0" fontId="37" fillId="0" borderId="70" xfId="57" applyFont="1" applyBorder="1" applyAlignment="1">
      <alignment horizontal="center" vertical="center" wrapText="1"/>
    </xf>
    <xf numFmtId="0" fontId="37" fillId="0" borderId="50" xfId="57" applyFont="1" applyBorder="1" applyAlignment="1">
      <alignment horizontal="center" vertical="center" wrapText="1"/>
    </xf>
    <xf numFmtId="0" fontId="37" fillId="0" borderId="46" xfId="57" applyFont="1" applyBorder="1" applyAlignment="1">
      <alignment horizontal="center" vertical="center" wrapText="1"/>
    </xf>
    <xf numFmtId="0" fontId="37" fillId="0" borderId="25" xfId="57" applyFont="1" applyBorder="1" applyAlignment="1">
      <alignment horizontal="center" vertical="center" wrapText="1"/>
    </xf>
    <xf numFmtId="0" fontId="37" fillId="0" borderId="57" xfId="57" applyFont="1" applyBorder="1" applyAlignment="1">
      <alignment horizontal="center" vertical="center" wrapText="1"/>
    </xf>
    <xf numFmtId="0" fontId="37" fillId="0" borderId="66" xfId="57" applyFont="1" applyBorder="1" applyAlignment="1">
      <alignment horizontal="center" vertical="center" wrapText="1"/>
    </xf>
    <xf numFmtId="0" fontId="38" fillId="34" borderId="70" xfId="57" applyFont="1" applyFill="1" applyBorder="1" applyAlignment="1">
      <alignment horizontal="center" vertical="center"/>
    </xf>
    <xf numFmtId="0" fontId="38" fillId="34" borderId="50" xfId="57" applyFont="1" applyFill="1" applyBorder="1" applyAlignment="1">
      <alignment horizontal="center" vertical="center"/>
    </xf>
    <xf numFmtId="0" fontId="38" fillId="34" borderId="46" xfId="57" applyFont="1" applyFill="1" applyBorder="1" applyAlignment="1">
      <alignment horizontal="center" vertical="center"/>
    </xf>
    <xf numFmtId="0" fontId="38" fillId="34" borderId="25" xfId="57" applyFont="1" applyFill="1" applyBorder="1" applyAlignment="1">
      <alignment horizontal="center" vertical="center"/>
    </xf>
    <xf numFmtId="0" fontId="38" fillId="34" borderId="57" xfId="57" applyFont="1" applyFill="1" applyBorder="1" applyAlignment="1">
      <alignment horizontal="center" vertical="center"/>
    </xf>
    <xf numFmtId="0" fontId="38" fillId="34" borderId="66" xfId="57" applyFont="1" applyFill="1" applyBorder="1" applyAlignment="1">
      <alignment horizontal="center" vertical="center"/>
    </xf>
    <xf numFmtId="0" fontId="38" fillId="0" borderId="0" xfId="57" applyFont="1" applyAlignment="1">
      <alignment horizontal="center" vertical="center" wrapText="1"/>
    </xf>
    <xf numFmtId="9" fontId="38" fillId="0" borderId="149" xfId="57" applyNumberFormat="1" applyFont="1" applyBorder="1" applyAlignment="1">
      <alignment horizontal="center" vertical="center"/>
    </xf>
    <xf numFmtId="9" fontId="38" fillId="0" borderId="150" xfId="57" applyNumberFormat="1" applyFont="1" applyBorder="1" applyAlignment="1">
      <alignment horizontal="center" vertical="center"/>
    </xf>
    <xf numFmtId="0" fontId="37" fillId="0" borderId="70" xfId="57" applyFont="1" applyBorder="1" applyAlignment="1">
      <alignment horizontal="left" vertical="center" wrapText="1"/>
    </xf>
    <xf numFmtId="0" fontId="37" fillId="0" borderId="30" xfId="57" applyFont="1" applyBorder="1" applyAlignment="1">
      <alignment horizontal="left" vertical="center" wrapText="1"/>
    </xf>
    <xf numFmtId="0" fontId="37" fillId="0" borderId="50" xfId="57" applyFont="1" applyBorder="1" applyAlignment="1">
      <alignment horizontal="left" vertical="center" wrapText="1"/>
    </xf>
    <xf numFmtId="0" fontId="37" fillId="0" borderId="46" xfId="57" applyFont="1" applyBorder="1" applyAlignment="1">
      <alignment horizontal="left" vertical="center" wrapText="1"/>
    </xf>
    <xf numFmtId="0" fontId="37" fillId="0" borderId="0" xfId="57" applyFont="1" applyAlignment="1">
      <alignment horizontal="left" vertical="center" wrapText="1"/>
    </xf>
    <xf numFmtId="0" fontId="37" fillId="0" borderId="25" xfId="57" applyFont="1" applyBorder="1" applyAlignment="1">
      <alignment horizontal="left" vertical="center" wrapText="1"/>
    </xf>
    <xf numFmtId="0" fontId="37" fillId="0" borderId="57" xfId="57" applyFont="1" applyBorder="1" applyAlignment="1">
      <alignment horizontal="left" vertical="center" wrapText="1"/>
    </xf>
    <xf numFmtId="0" fontId="37" fillId="0" borderId="58" xfId="57" applyFont="1" applyBorder="1" applyAlignment="1">
      <alignment horizontal="left" vertical="center" wrapText="1"/>
    </xf>
    <xf numFmtId="0" fontId="37" fillId="0" borderId="66" xfId="57" applyFont="1" applyBorder="1" applyAlignment="1">
      <alignment horizontal="left" vertical="center" wrapText="1"/>
    </xf>
    <xf numFmtId="0" fontId="37" fillId="34" borderId="148" xfId="57" applyFont="1" applyFill="1" applyBorder="1" applyAlignment="1">
      <alignment horizontal="right" vertical="center"/>
    </xf>
    <xf numFmtId="0" fontId="37" fillId="34" borderId="149" xfId="57" applyFont="1" applyFill="1" applyBorder="1" applyAlignment="1">
      <alignment horizontal="right" vertical="center"/>
    </xf>
    <xf numFmtId="0" fontId="37" fillId="34" borderId="150" xfId="57" applyFont="1" applyFill="1" applyBorder="1" applyAlignment="1">
      <alignment horizontal="right" vertical="center"/>
    </xf>
    <xf numFmtId="0" fontId="38" fillId="0" borderId="0" xfId="57" applyFont="1" applyAlignment="1">
      <alignment horizontal="right" vertical="center"/>
    </xf>
    <xf numFmtId="9" fontId="38" fillId="0" borderId="148" xfId="57" applyNumberFormat="1" applyFont="1" applyBorder="1" applyAlignment="1">
      <alignment horizontal="center" vertical="center"/>
    </xf>
    <xf numFmtId="0" fontId="35" fillId="0" borderId="11" xfId="44" applyBorder="1" applyAlignment="1">
      <alignment horizontal="left" vertical="center"/>
    </xf>
    <xf numFmtId="0" fontId="35" fillId="0" borderId="12" xfId="44" applyBorder="1" applyAlignment="1">
      <alignment horizontal="left" vertical="center"/>
    </xf>
    <xf numFmtId="0" fontId="35" fillId="0" borderId="236" xfId="44" applyBorder="1" applyAlignment="1">
      <alignment horizontal="center" vertical="center" wrapText="1"/>
    </xf>
    <xf numFmtId="0" fontId="35" fillId="0" borderId="23" xfId="44" applyBorder="1" applyAlignment="1">
      <alignment horizontal="center" vertical="center" wrapText="1"/>
    </xf>
    <xf numFmtId="0" fontId="10" fillId="0" borderId="0" xfId="44" applyFont="1">
      <alignment vertical="center"/>
    </xf>
    <xf numFmtId="0" fontId="35" fillId="0" borderId="0" xfId="44">
      <alignment vertical="center"/>
    </xf>
    <xf numFmtId="0" fontId="10" fillId="0" borderId="0" xfId="44" applyFont="1" applyAlignment="1">
      <alignment vertical="center" wrapText="1"/>
    </xf>
    <xf numFmtId="0" fontId="38" fillId="0" borderId="0" xfId="44" applyFont="1">
      <alignment vertical="center"/>
    </xf>
    <xf numFmtId="0" fontId="10" fillId="0" borderId="0" xfId="44" applyFont="1" applyAlignment="1">
      <alignment horizontal="left" vertical="center" wrapText="1"/>
    </xf>
    <xf numFmtId="0" fontId="10" fillId="0" borderId="0" xfId="44" applyFont="1" applyAlignment="1">
      <alignment horizontal="left" vertical="center"/>
    </xf>
    <xf numFmtId="0" fontId="35" fillId="34" borderId="10" xfId="44" applyFill="1" applyBorder="1" applyAlignment="1">
      <alignment horizontal="center" vertical="center" wrapText="1"/>
    </xf>
    <xf numFmtId="0" fontId="35" fillId="34" borderId="11" xfId="44" applyFill="1" applyBorder="1" applyAlignment="1">
      <alignment horizontal="center" vertical="center"/>
    </xf>
    <xf numFmtId="0" fontId="35" fillId="34" borderId="12" xfId="44" applyFill="1" applyBorder="1" applyAlignment="1">
      <alignment horizontal="center" vertical="center"/>
    </xf>
    <xf numFmtId="0" fontId="35" fillId="0" borderId="233" xfId="44" applyBorder="1" applyAlignment="1">
      <alignment horizontal="right" vertical="center" wrapText="1"/>
    </xf>
    <xf numFmtId="0" fontId="35" fillId="0" borderId="234" xfId="44" applyBorder="1" applyAlignment="1">
      <alignment horizontal="right" vertical="center" wrapText="1"/>
    </xf>
    <xf numFmtId="0" fontId="0" fillId="0" borderId="233" xfId="44" applyFont="1" applyBorder="1" applyAlignment="1">
      <alignment horizontal="right" vertical="center" wrapText="1"/>
    </xf>
    <xf numFmtId="0" fontId="0" fillId="0" borderId="234" xfId="44" applyFont="1" applyBorder="1" applyAlignment="1">
      <alignment horizontal="right" vertical="center" wrapText="1"/>
    </xf>
    <xf numFmtId="0" fontId="35" fillId="0" borderId="22" xfId="44" applyBorder="1" applyAlignment="1">
      <alignment horizontal="center" vertical="center" wrapText="1"/>
    </xf>
    <xf numFmtId="0" fontId="13" fillId="0" borderId="0" xfId="44" applyFont="1" applyAlignment="1">
      <alignment horizontal="center" vertical="center"/>
    </xf>
    <xf numFmtId="0" fontId="38" fillId="35" borderId="14" xfId="44" applyFont="1" applyFill="1" applyBorder="1" applyAlignment="1">
      <alignment horizontal="center" vertical="center"/>
    </xf>
    <xf numFmtId="0" fontId="38" fillId="35" borderId="21" xfId="44" applyFont="1" applyFill="1" applyBorder="1" applyAlignment="1">
      <alignment horizontal="center" vertical="center"/>
    </xf>
    <xf numFmtId="0" fontId="35" fillId="0" borderId="13" xfId="44" applyBorder="1" applyAlignment="1">
      <alignment horizontal="left" vertical="center" wrapText="1" indent="1"/>
    </xf>
    <xf numFmtId="0" fontId="35" fillId="0" borderId="22" xfId="44" applyBorder="1" applyAlignment="1">
      <alignment horizontal="left" vertical="center" wrapText="1" indent="1"/>
    </xf>
    <xf numFmtId="0" fontId="35" fillId="0" borderId="23" xfId="44" applyBorder="1" applyAlignment="1">
      <alignment horizontal="left" vertical="center" wrapText="1" indent="1"/>
    </xf>
    <xf numFmtId="0" fontId="35" fillId="0" borderId="0" xfId="44" applyAlignment="1">
      <alignment vertical="center" wrapText="1"/>
    </xf>
    <xf numFmtId="0" fontId="13" fillId="34" borderId="237" xfId="44" applyFont="1" applyFill="1" applyBorder="1" applyAlignment="1">
      <alignment horizontal="center" vertical="center"/>
    </xf>
    <xf numFmtId="0" fontId="35" fillId="35" borderId="237" xfId="44" applyFill="1" applyBorder="1" applyAlignment="1">
      <alignment horizontal="center" vertical="center"/>
    </xf>
    <xf numFmtId="0" fontId="35" fillId="0" borderId="237" xfId="44" applyBorder="1" applyAlignment="1">
      <alignment horizontal="left" vertical="center" wrapText="1"/>
    </xf>
    <xf numFmtId="0" fontId="35" fillId="34" borderId="237" xfId="44" applyFill="1" applyBorder="1" applyAlignment="1">
      <alignment horizontal="center" vertical="center" wrapText="1"/>
    </xf>
    <xf numFmtId="0" fontId="35" fillId="0" borderId="237" xfId="44" applyBorder="1" applyAlignment="1">
      <alignment horizontal="center" vertical="center" wrapText="1"/>
    </xf>
    <xf numFmtId="0" fontId="46" fillId="0" borderId="233" xfId="44" applyFont="1" applyBorder="1" applyAlignment="1">
      <alignment horizontal="center" vertical="center" wrapText="1"/>
    </xf>
    <xf numFmtId="0" fontId="46" fillId="0" borderId="234" xfId="44" applyFont="1" applyBorder="1" applyAlignment="1">
      <alignment horizontal="center" vertical="center" wrapText="1"/>
    </xf>
    <xf numFmtId="0" fontId="46" fillId="0" borderId="235" xfId="44" applyFont="1" applyBorder="1" applyAlignment="1">
      <alignment horizontal="center" vertical="center" wrapText="1"/>
    </xf>
    <xf numFmtId="0" fontId="35" fillId="35" borderId="230" xfId="44" applyFill="1" applyBorder="1" applyAlignment="1">
      <alignment horizontal="center" vertical="center"/>
    </xf>
    <xf numFmtId="0" fontId="35" fillId="35" borderId="232" xfId="44" applyFill="1" applyBorder="1" applyAlignment="1">
      <alignment horizontal="center" vertical="center"/>
    </xf>
    <xf numFmtId="0" fontId="35" fillId="0" borderId="236" xfId="44" applyBorder="1" applyAlignment="1">
      <alignment horizontal="left" vertical="center" wrapText="1"/>
    </xf>
    <xf numFmtId="0" fontId="35" fillId="0" borderId="22" xfId="44" applyBorder="1" applyAlignment="1">
      <alignment horizontal="left" vertical="center" wrapText="1"/>
    </xf>
    <xf numFmtId="0" fontId="35" fillId="35" borderId="15" xfId="44" applyFill="1" applyBorder="1" applyAlignment="1">
      <alignment horizontal="center" vertical="center"/>
    </xf>
    <xf numFmtId="0" fontId="35" fillId="35" borderId="16" xfId="44" applyFill="1" applyBorder="1" applyAlignment="1">
      <alignment horizontal="center" vertical="center"/>
    </xf>
    <xf numFmtId="0" fontId="13" fillId="34" borderId="234" xfId="44" applyFont="1" applyFill="1" applyBorder="1" applyAlignment="1">
      <alignment horizontal="center" vertical="center"/>
    </xf>
    <xf numFmtId="0" fontId="35" fillId="35" borderId="231" xfId="44" applyFill="1" applyBorder="1" applyAlignment="1">
      <alignment horizontal="center" vertical="center"/>
    </xf>
    <xf numFmtId="0" fontId="41" fillId="35" borderId="10" xfId="44" applyFont="1" applyFill="1" applyBorder="1" applyAlignment="1">
      <alignment horizontal="center" vertical="center" wrapText="1"/>
    </xf>
    <xf numFmtId="0" fontId="41" fillId="35" borderId="11" xfId="44" applyFont="1" applyFill="1" applyBorder="1" applyAlignment="1">
      <alignment horizontal="center" vertical="center"/>
    </xf>
    <xf numFmtId="0" fontId="41" fillId="35" borderId="234" xfId="44" applyFont="1" applyFill="1" applyBorder="1" applyAlignment="1">
      <alignment horizontal="center" vertical="center"/>
    </xf>
    <xf numFmtId="0" fontId="41" fillId="35" borderId="12" xfId="44" applyFont="1" applyFill="1" applyBorder="1" applyAlignment="1">
      <alignment horizontal="center" vertical="center"/>
    </xf>
    <xf numFmtId="0" fontId="35" fillId="0" borderId="234" xfId="44" applyBorder="1" applyAlignment="1">
      <alignment horizontal="left" vertical="center" wrapText="1"/>
    </xf>
    <xf numFmtId="0" fontId="40" fillId="0" borderId="63" xfId="61" applyFont="1" applyBorder="1" applyAlignment="1">
      <alignment horizontal="center" vertical="center"/>
    </xf>
    <xf numFmtId="0" fontId="124" fillId="0" borderId="61" xfId="61" applyFont="1" applyBorder="1" applyAlignment="1">
      <alignment horizontal="center" vertical="center"/>
    </xf>
    <xf numFmtId="0" fontId="124" fillId="34" borderId="60" xfId="61" applyFont="1" applyFill="1" applyBorder="1">
      <alignment vertical="center"/>
    </xf>
    <xf numFmtId="0" fontId="124" fillId="34" borderId="62" xfId="61" applyFont="1" applyFill="1" applyBorder="1">
      <alignment vertical="center"/>
    </xf>
    <xf numFmtId="0" fontId="1" fillId="34" borderId="0" xfId="61" applyFill="1" applyAlignment="1">
      <alignment horizontal="right" vertical="center"/>
    </xf>
    <xf numFmtId="0" fontId="40" fillId="34" borderId="239" xfId="48" applyFont="1" applyFill="1" applyBorder="1" applyAlignment="1">
      <alignment horizontal="center" vertical="center" shrinkToFit="1"/>
    </xf>
    <xf numFmtId="0" fontId="40" fillId="34" borderId="240" xfId="48" applyFont="1" applyFill="1" applyBorder="1" applyAlignment="1">
      <alignment horizontal="center" vertical="center" shrinkToFit="1"/>
    </xf>
    <xf numFmtId="0" fontId="38" fillId="0" borderId="0" xfId="48" applyFont="1" applyAlignment="1">
      <alignment horizontal="left" vertical="center" wrapText="1"/>
    </xf>
    <xf numFmtId="0" fontId="38" fillId="0" borderId="0" xfId="61" applyFont="1" applyAlignment="1">
      <alignment horizontal="left" vertical="center" wrapText="1"/>
    </xf>
    <xf numFmtId="0" fontId="124" fillId="0" borderId="53" xfId="61" applyFont="1" applyBorder="1" applyAlignment="1">
      <alignment horizontal="center" vertical="center"/>
    </xf>
    <xf numFmtId="0" fontId="124" fillId="0" borderId="11" xfId="61" applyFont="1" applyBorder="1" applyAlignment="1">
      <alignment horizontal="center" vertical="center"/>
    </xf>
    <xf numFmtId="0" fontId="124" fillId="35" borderId="10" xfId="61" applyFont="1" applyFill="1" applyBorder="1" applyAlignment="1">
      <alignment horizontal="center" vertical="center"/>
    </xf>
    <xf numFmtId="0" fontId="124" fillId="35" borderId="39" xfId="61" applyFont="1" applyFill="1" applyBorder="1">
      <alignment vertical="center"/>
    </xf>
    <xf numFmtId="0" fontId="1" fillId="0" borderId="0" xfId="61" applyAlignment="1">
      <alignment horizontal="right" vertical="center"/>
    </xf>
    <xf numFmtId="0" fontId="1" fillId="0" borderId="0" xfId="61">
      <alignment vertical="center"/>
    </xf>
    <xf numFmtId="0" fontId="36" fillId="0" borderId="0" xfId="48" applyFont="1" applyAlignment="1">
      <alignment horizontal="center" vertical="center" wrapText="1"/>
    </xf>
    <xf numFmtId="0" fontId="36" fillId="0" borderId="0" xfId="48" applyFont="1" applyAlignment="1">
      <alignment horizontal="center" vertical="center"/>
    </xf>
    <xf numFmtId="0" fontId="36" fillId="0" borderId="58" xfId="61" applyFont="1" applyBorder="1" applyAlignment="1">
      <alignment horizontal="center" vertical="center"/>
    </xf>
    <xf numFmtId="0" fontId="1" fillId="0" borderId="58" xfId="61" applyBorder="1">
      <alignment vertical="center"/>
    </xf>
    <xf numFmtId="0" fontId="9" fillId="0" borderId="0" xfId="48" applyFont="1" applyAlignment="1">
      <alignment horizontal="left" vertical="center" wrapText="1"/>
    </xf>
    <xf numFmtId="0" fontId="40" fillId="0" borderId="53" xfId="48" applyFont="1" applyBorder="1" applyAlignment="1">
      <alignment horizontal="center" vertical="center"/>
    </xf>
    <xf numFmtId="0" fontId="40" fillId="0" borderId="11" xfId="48" applyFont="1" applyBorder="1" applyAlignment="1">
      <alignment horizontal="center" vertical="center"/>
    </xf>
    <xf numFmtId="0" fontId="50" fillId="0" borderId="10" xfId="48" applyFont="1" applyBorder="1" applyAlignment="1">
      <alignment horizontal="center" vertical="center"/>
    </xf>
    <xf numFmtId="0" fontId="50" fillId="0" borderId="39" xfId="48" applyFont="1" applyBorder="1" applyAlignment="1">
      <alignment horizontal="center" vertical="center"/>
    </xf>
    <xf numFmtId="0" fontId="50" fillId="0" borderId="24" xfId="48" applyFont="1" applyBorder="1" applyAlignment="1">
      <alignment horizontal="center" vertical="center" wrapText="1"/>
    </xf>
    <xf numFmtId="0" fontId="50" fillId="0" borderId="15" xfId="48" applyFont="1" applyBorder="1" applyAlignment="1">
      <alignment horizontal="center" vertical="center" wrapText="1"/>
    </xf>
    <xf numFmtId="0" fontId="50" fillId="0" borderId="18" xfId="48" applyFont="1" applyBorder="1" applyAlignment="1">
      <alignment horizontal="center" vertical="center" wrapText="1"/>
    </xf>
    <xf numFmtId="0" fontId="50" fillId="0" borderId="43" xfId="48" applyFont="1" applyBorder="1" applyAlignment="1">
      <alignment horizontal="center" vertical="center" wrapText="1"/>
    </xf>
    <xf numFmtId="0" fontId="40" fillId="0" borderId="70" xfId="48" applyFont="1" applyBorder="1" applyAlignment="1">
      <alignment horizontal="center" vertical="center" wrapText="1"/>
    </xf>
    <xf numFmtId="0" fontId="40" fillId="0" borderId="51" xfId="48" applyFont="1" applyBorder="1" applyAlignment="1">
      <alignment horizontal="center" vertical="center" wrapText="1"/>
    </xf>
    <xf numFmtId="0" fontId="40" fillId="0" borderId="52" xfId="48" applyFont="1" applyBorder="1" applyAlignment="1">
      <alignment horizontal="center" vertical="center" wrapText="1"/>
    </xf>
    <xf numFmtId="0" fontId="40" fillId="0" borderId="18" xfId="61" applyFont="1" applyBorder="1" applyAlignment="1">
      <alignment horizontal="center" vertical="center" wrapText="1"/>
    </xf>
    <xf numFmtId="0" fontId="61" fillId="34" borderId="0" xfId="57" applyFont="1" applyFill="1" applyAlignment="1">
      <alignment horizontal="right" vertical="top"/>
    </xf>
    <xf numFmtId="0" fontId="61" fillId="35" borderId="233" xfId="57" applyFont="1" applyFill="1" applyBorder="1" applyAlignment="1">
      <alignment horizontal="center" vertical="center"/>
    </xf>
    <xf numFmtId="0" fontId="61" fillId="35" borderId="234" xfId="57" applyFont="1" applyFill="1" applyBorder="1" applyAlignment="1">
      <alignment horizontal="center" vertical="center"/>
    </xf>
    <xf numFmtId="0" fontId="61" fillId="35" borderId="235" xfId="57" applyFont="1" applyFill="1" applyBorder="1" applyAlignment="1">
      <alignment horizontal="center" vertical="center"/>
    </xf>
    <xf numFmtId="0" fontId="61" fillId="35" borderId="24" xfId="57" applyFont="1" applyFill="1" applyBorder="1" applyAlignment="1">
      <alignment horizontal="center" vertical="center"/>
    </xf>
    <xf numFmtId="0" fontId="61" fillId="35" borderId="14" xfId="57" applyFont="1" applyFill="1" applyBorder="1" applyAlignment="1">
      <alignment horizontal="center" vertical="center"/>
    </xf>
    <xf numFmtId="0" fontId="61" fillId="35" borderId="21" xfId="57" applyFont="1" applyFill="1" applyBorder="1" applyAlignment="1">
      <alignment horizontal="center" vertical="center"/>
    </xf>
    <xf numFmtId="0" fontId="61" fillId="35" borderId="15" xfId="57" applyFont="1" applyFill="1" applyBorder="1" applyAlignment="1">
      <alignment horizontal="center" vertical="center"/>
    </xf>
    <xf numFmtId="0" fontId="61" fillId="35" borderId="0" xfId="57" applyFont="1" applyFill="1" applyAlignment="1">
      <alignment horizontal="center" vertical="center"/>
    </xf>
    <xf numFmtId="0" fontId="61" fillId="35" borderId="16" xfId="57" applyFont="1" applyFill="1" applyBorder="1" applyAlignment="1">
      <alignment horizontal="center" vertical="center"/>
    </xf>
    <xf numFmtId="0" fontId="61" fillId="35" borderId="18" xfId="57" applyFont="1" applyFill="1" applyBorder="1" applyAlignment="1">
      <alignment horizontal="center" vertical="center"/>
    </xf>
    <xf numFmtId="0" fontId="61" fillId="35" borderId="19" xfId="57" applyFont="1" applyFill="1" applyBorder="1" applyAlignment="1">
      <alignment horizontal="center" vertical="center"/>
    </xf>
    <xf numFmtId="0" fontId="61" fillId="35" borderId="20" xfId="57" applyFont="1" applyFill="1" applyBorder="1" applyAlignment="1">
      <alignment horizontal="center" vertical="center"/>
    </xf>
    <xf numFmtId="0" fontId="61" fillId="0" borderId="10" xfId="57" applyFont="1" applyBorder="1" applyAlignment="1">
      <alignment horizontal="center" vertical="center"/>
    </xf>
    <xf numFmtId="0" fontId="61" fillId="0" borderId="11" xfId="57" applyFont="1" applyBorder="1" applyAlignment="1">
      <alignment horizontal="center" vertical="center"/>
    </xf>
    <xf numFmtId="0" fontId="61" fillId="0" borderId="12" xfId="57" applyFont="1" applyBorder="1" applyAlignment="1">
      <alignment horizontal="center" vertical="center"/>
    </xf>
    <xf numFmtId="0" fontId="61" fillId="34" borderId="10" xfId="57" applyFont="1" applyFill="1" applyBorder="1" applyAlignment="1">
      <alignment horizontal="center" vertical="center"/>
    </xf>
    <xf numFmtId="0" fontId="61" fillId="34" borderId="11" xfId="57" applyFont="1" applyFill="1" applyBorder="1" applyAlignment="1">
      <alignment horizontal="center" vertical="center"/>
    </xf>
    <xf numFmtId="0" fontId="61" fillId="34" borderId="12" xfId="57" applyFont="1" applyFill="1" applyBorder="1" applyAlignment="1">
      <alignment horizontal="center" vertical="center"/>
    </xf>
    <xf numFmtId="0" fontId="64" fillId="0" borderId="0" xfId="57" applyFont="1" applyAlignment="1">
      <alignment horizontal="center" vertical="center" wrapText="1"/>
    </xf>
    <xf numFmtId="0" fontId="64" fillId="0" borderId="0" xfId="57" applyFont="1" applyAlignment="1">
      <alignment horizontal="center" vertical="center"/>
    </xf>
    <xf numFmtId="0" fontId="61" fillId="0" borderId="10" xfId="57" applyFont="1" applyBorder="1" applyAlignment="1">
      <alignment horizontal="distributed" vertical="center" justifyLastLine="1"/>
    </xf>
    <xf numFmtId="0" fontId="61" fillId="0" borderId="11" xfId="57" applyFont="1" applyBorder="1" applyAlignment="1">
      <alignment horizontal="distributed" vertical="center" justifyLastLine="1"/>
    </xf>
    <xf numFmtId="0" fontId="61" fillId="0" borderId="12" xfId="57" applyFont="1" applyBorder="1" applyAlignment="1">
      <alignment horizontal="distributed" vertical="center" justifyLastLine="1"/>
    </xf>
    <xf numFmtId="0" fontId="61" fillId="34" borderId="11" xfId="57" applyFont="1" applyFill="1" applyBorder="1" applyAlignment="1">
      <alignment horizontal="left" vertical="center"/>
    </xf>
    <xf numFmtId="0" fontId="61" fillId="34" borderId="12" xfId="57" applyFont="1" applyFill="1" applyBorder="1" applyAlignment="1">
      <alignment horizontal="left" vertical="center"/>
    </xf>
    <xf numFmtId="0" fontId="61" fillId="35" borderId="11" xfId="57" applyFont="1" applyFill="1" applyBorder="1" applyAlignment="1">
      <alignment horizontal="center" vertical="center"/>
    </xf>
    <xf numFmtId="0" fontId="61" fillId="35" borderId="12" xfId="57" applyFont="1" applyFill="1" applyBorder="1" applyAlignment="1">
      <alignment horizontal="center" vertical="center"/>
    </xf>
    <xf numFmtId="0" fontId="61" fillId="0" borderId="24" xfId="57" applyFont="1" applyBorder="1" applyAlignment="1">
      <alignment horizontal="center" vertical="center"/>
    </xf>
    <xf numFmtId="0" fontId="61" fillId="0" borderId="14" xfId="57" applyFont="1" applyBorder="1" applyAlignment="1">
      <alignment horizontal="center" vertical="center"/>
    </xf>
    <xf numFmtId="0" fontId="61" fillId="0" borderId="21" xfId="57" applyFont="1" applyBorder="1" applyAlignment="1">
      <alignment horizontal="center" vertical="center"/>
    </xf>
    <xf numFmtId="0" fontId="61" fillId="0" borderId="15" xfId="57" applyFont="1" applyBorder="1" applyAlignment="1">
      <alignment horizontal="center" vertical="center"/>
    </xf>
    <xf numFmtId="0" fontId="61" fillId="0" borderId="0" xfId="57" applyFont="1" applyAlignment="1">
      <alignment horizontal="center" vertical="center"/>
    </xf>
    <xf numFmtId="0" fontId="61" fillId="0" borderId="16" xfId="57" applyFont="1" applyBorder="1" applyAlignment="1">
      <alignment horizontal="center" vertical="center"/>
    </xf>
    <xf numFmtId="0" fontId="61" fillId="0" borderId="18" xfId="57" applyFont="1" applyBorder="1" applyAlignment="1">
      <alignment horizontal="center" vertical="center"/>
    </xf>
    <xf numFmtId="0" fontId="61" fillId="0" borderId="19" xfId="57" applyFont="1" applyBorder="1" applyAlignment="1">
      <alignment horizontal="center" vertical="center"/>
    </xf>
    <xf numFmtId="0" fontId="61" fillId="0" borderId="20" xfId="57" applyFont="1" applyBorder="1" applyAlignment="1">
      <alignment horizontal="center" vertical="center"/>
    </xf>
    <xf numFmtId="0" fontId="61" fillId="0" borderId="14" xfId="57" applyFont="1" applyBorder="1" applyAlignment="1">
      <alignment horizontal="left" vertical="center"/>
    </xf>
    <xf numFmtId="0" fontId="74" fillId="34" borderId="0" xfId="57" applyFont="1" applyFill="1" applyAlignment="1">
      <alignment horizontal="center" vertical="center"/>
    </xf>
    <xf numFmtId="0" fontId="74" fillId="34" borderId="17" xfId="57" applyFont="1" applyFill="1" applyBorder="1" applyAlignment="1">
      <alignment horizontal="center" vertical="center"/>
    </xf>
    <xf numFmtId="0" fontId="74" fillId="34" borderId="10" xfId="57" applyFont="1" applyFill="1" applyBorder="1" applyAlignment="1">
      <alignment horizontal="center" vertical="center"/>
    </xf>
    <xf numFmtId="0" fontId="74" fillId="34" borderId="11" xfId="57" applyFont="1" applyFill="1" applyBorder="1" applyAlignment="1">
      <alignment horizontal="center" vertical="center"/>
    </xf>
    <xf numFmtId="0" fontId="74" fillId="34" borderId="12" xfId="57" applyFont="1" applyFill="1" applyBorder="1" applyAlignment="1">
      <alignment horizontal="center" vertical="center"/>
    </xf>
    <xf numFmtId="0" fontId="74" fillId="35" borderId="24" xfId="57" applyFont="1" applyFill="1" applyBorder="1" applyAlignment="1">
      <alignment horizontal="center" vertical="center"/>
    </xf>
    <xf numFmtId="0" fontId="74" fillId="0" borderId="24" xfId="57" applyFont="1" applyBorder="1" applyAlignment="1">
      <alignment vertical="center" wrapText="1"/>
    </xf>
    <xf numFmtId="0" fontId="74" fillId="0" borderId="15" xfId="57" applyFont="1" applyBorder="1" applyAlignment="1">
      <alignment vertical="center" wrapText="1"/>
    </xf>
    <xf numFmtId="0" fontId="74" fillId="0" borderId="18" xfId="57" applyFont="1" applyBorder="1" applyAlignment="1">
      <alignment vertical="center" wrapText="1"/>
    </xf>
    <xf numFmtId="0" fontId="74" fillId="0" borderId="10" xfId="57" applyFont="1" applyBorder="1" applyAlignment="1">
      <alignment horizontal="center" vertical="center"/>
    </xf>
    <xf numFmtId="0" fontId="74" fillId="0" borderId="11" xfId="57" applyFont="1" applyBorder="1" applyAlignment="1">
      <alignment horizontal="center" vertical="center"/>
    </xf>
    <xf numFmtId="0" fontId="74" fillId="0" borderId="12" xfId="57" applyFont="1" applyBorder="1" applyAlignment="1">
      <alignment horizontal="center" vertical="center"/>
    </xf>
    <xf numFmtId="0" fontId="74" fillId="0" borderId="17" xfId="57" applyFont="1" applyBorder="1" applyAlignment="1">
      <alignment horizontal="center" vertical="center"/>
    </xf>
    <xf numFmtId="0" fontId="74" fillId="0" borderId="17" xfId="48" applyFont="1" applyBorder="1" applyAlignment="1">
      <alignment horizontal="center" vertical="center" wrapText="1"/>
    </xf>
    <xf numFmtId="0" fontId="126" fillId="0" borderId="14" xfId="57" applyFont="1" applyBorder="1" applyAlignment="1">
      <alignment horizontal="center" wrapText="1"/>
    </xf>
    <xf numFmtId="0" fontId="126" fillId="0" borderId="21" xfId="57" applyFont="1" applyBorder="1" applyAlignment="1">
      <alignment horizontal="center" wrapText="1"/>
    </xf>
    <xf numFmtId="0" fontId="126" fillId="0" borderId="0" xfId="57" applyFont="1" applyAlignment="1">
      <alignment horizontal="center" wrapText="1"/>
    </xf>
    <xf numFmtId="0" fontId="126" fillId="0" borderId="16" xfId="57" applyFont="1" applyBorder="1" applyAlignment="1">
      <alignment horizontal="center" wrapText="1"/>
    </xf>
    <xf numFmtId="0" fontId="126" fillId="0" borderId="19" xfId="57" applyFont="1" applyBorder="1" applyAlignment="1">
      <alignment horizontal="center" wrapText="1"/>
    </xf>
    <xf numFmtId="0" fontId="126" fillId="0" borderId="20" xfId="57" applyFont="1" applyBorder="1" applyAlignment="1">
      <alignment horizontal="center" wrapText="1"/>
    </xf>
    <xf numFmtId="0" fontId="74" fillId="0" borderId="0" xfId="57" applyFont="1" applyAlignment="1">
      <alignment vertical="center" wrapText="1"/>
    </xf>
    <xf numFmtId="0" fontId="74" fillId="0" borderId="0" xfId="57" applyFont="1" applyAlignment="1">
      <alignment horizontal="left" vertical="center" wrapText="1"/>
    </xf>
    <xf numFmtId="0" fontId="77" fillId="0" borderId="0" xfId="57" applyFont="1" applyAlignment="1">
      <alignment vertical="center" wrapText="1"/>
    </xf>
    <xf numFmtId="0" fontId="74" fillId="0" borderId="13" xfId="57" applyFont="1" applyBorder="1" applyAlignment="1">
      <alignment vertical="center" wrapText="1"/>
    </xf>
    <xf numFmtId="0" fontId="74" fillId="0" borderId="23" xfId="57" applyFont="1" applyBorder="1" applyAlignment="1">
      <alignment vertical="center" wrapText="1"/>
    </xf>
    <xf numFmtId="0" fontId="74" fillId="0" borderId="15" xfId="57" applyFont="1" applyBorder="1" applyAlignment="1">
      <alignment horizontal="left" vertical="center" wrapText="1"/>
    </xf>
    <xf numFmtId="0" fontId="74" fillId="0" borderId="16" xfId="57" applyFont="1" applyBorder="1" applyAlignment="1">
      <alignment horizontal="left" vertical="center" wrapText="1"/>
    </xf>
    <xf numFmtId="0" fontId="74" fillId="0" borderId="18" xfId="57" applyFont="1" applyBorder="1" applyAlignment="1">
      <alignment horizontal="left" vertical="center" wrapText="1"/>
    </xf>
    <xf numFmtId="0" fontId="74" fillId="0" borderId="19" xfId="57" applyFont="1" applyBorder="1" applyAlignment="1">
      <alignment horizontal="left" vertical="center" wrapText="1"/>
    </xf>
    <xf numFmtId="0" fontId="74" fillId="0" borderId="20" xfId="57" applyFont="1" applyBorder="1" applyAlignment="1">
      <alignment horizontal="left" vertical="center" wrapText="1"/>
    </xf>
    <xf numFmtId="0" fontId="74" fillId="0" borderId="18" xfId="57" applyFont="1" applyBorder="1" applyAlignment="1">
      <alignment horizontal="center" vertical="center"/>
    </xf>
    <xf numFmtId="0" fontId="74" fillId="0" borderId="19" xfId="57" applyFont="1" applyBorder="1" applyAlignment="1">
      <alignment horizontal="center" vertical="center"/>
    </xf>
    <xf numFmtId="0" fontId="74" fillId="0" borderId="20" xfId="57" applyFont="1" applyBorder="1" applyAlignment="1">
      <alignment horizontal="center" vertical="center"/>
    </xf>
    <xf numFmtId="0" fontId="74" fillId="34" borderId="10" xfId="57" applyFont="1" applyFill="1" applyBorder="1" applyAlignment="1">
      <alignment horizontal="center" vertical="center" wrapText="1"/>
    </xf>
    <xf numFmtId="0" fontId="74" fillId="34" borderId="11" xfId="57" applyFont="1" applyFill="1" applyBorder="1" applyAlignment="1">
      <alignment horizontal="center" vertical="center" wrapText="1"/>
    </xf>
    <xf numFmtId="0" fontId="74" fillId="34" borderId="12" xfId="57" applyFont="1" applyFill="1" applyBorder="1" applyAlignment="1">
      <alignment horizontal="center" vertical="center" wrapText="1"/>
    </xf>
    <xf numFmtId="0" fontId="47" fillId="0" borderId="0" xfId="57" applyFont="1" applyAlignment="1">
      <alignment vertical="center" wrapText="1"/>
    </xf>
    <xf numFmtId="0" fontId="35" fillId="0" borderId="0" xfId="57" applyAlignment="1">
      <alignment vertical="center" wrapText="1"/>
    </xf>
    <xf numFmtId="0" fontId="35" fillId="0" borderId="0" xfId="57">
      <alignment vertical="center"/>
    </xf>
    <xf numFmtId="0" fontId="53" fillId="0" borderId="0" xfId="57" applyFont="1" applyAlignment="1">
      <alignment horizontal="center" vertical="center"/>
    </xf>
    <xf numFmtId="0" fontId="53" fillId="34" borderId="10" xfId="57" applyFont="1" applyFill="1" applyBorder="1" applyAlignment="1">
      <alignment horizontal="center" vertical="center"/>
    </xf>
    <xf numFmtId="0" fontId="53" fillId="34" borderId="11" xfId="57" applyFont="1" applyFill="1" applyBorder="1" applyAlignment="1">
      <alignment horizontal="center" vertical="center"/>
    </xf>
    <xf numFmtId="0" fontId="53" fillId="34" borderId="12" xfId="57" applyFont="1" applyFill="1" applyBorder="1" applyAlignment="1">
      <alignment horizontal="center" vertical="center"/>
    </xf>
    <xf numFmtId="0" fontId="35" fillId="0" borderId="13" xfId="57" applyBorder="1" applyAlignment="1">
      <alignment horizontal="left" vertical="center" wrapText="1" indent="1"/>
    </xf>
    <xf numFmtId="0" fontId="35" fillId="0" borderId="22" xfId="57" applyBorder="1" applyAlignment="1">
      <alignment horizontal="left" vertical="center" wrapText="1" indent="1"/>
    </xf>
    <xf numFmtId="0" fontId="35" fillId="0" borderId="23" xfId="57" applyBorder="1" applyAlignment="1">
      <alignment horizontal="left" vertical="center" wrapText="1" indent="1"/>
    </xf>
    <xf numFmtId="0" fontId="86" fillId="0" borderId="0" xfId="48" applyFont="1" applyAlignment="1">
      <alignment horizontal="center" vertical="center"/>
    </xf>
    <xf numFmtId="0" fontId="86" fillId="0" borderId="58" xfId="57" applyFont="1" applyBorder="1" applyAlignment="1">
      <alignment horizontal="center" vertical="center"/>
    </xf>
    <xf numFmtId="0" fontId="35" fillId="0" borderId="58" xfId="57" applyBorder="1">
      <alignment vertical="center"/>
    </xf>
    <xf numFmtId="0" fontId="35" fillId="0" borderId="63" xfId="57" applyBorder="1" applyAlignment="1">
      <alignment horizontal="center" vertical="center"/>
    </xf>
    <xf numFmtId="0" fontId="35" fillId="0" borderId="61" xfId="57" applyBorder="1" applyAlignment="1">
      <alignment horizontal="center" vertical="center"/>
    </xf>
    <xf numFmtId="0" fontId="35" fillId="0" borderId="64" xfId="57" applyBorder="1" applyAlignment="1">
      <alignment horizontal="center" vertical="center"/>
    </xf>
    <xf numFmtId="0" fontId="35" fillId="34" borderId="60" xfId="57" applyFill="1" applyBorder="1">
      <alignment vertical="center"/>
    </xf>
    <xf numFmtId="0" fontId="35" fillId="34" borderId="62" xfId="57" applyFill="1" applyBorder="1">
      <alignment vertical="center"/>
    </xf>
    <xf numFmtId="0" fontId="35" fillId="0" borderId="53" xfId="57" applyBorder="1" applyAlignment="1">
      <alignment horizontal="center" vertical="center"/>
    </xf>
    <xf numFmtId="0" fontId="35" fillId="35" borderId="10" xfId="57" applyFill="1" applyBorder="1" applyAlignment="1">
      <alignment horizontal="center" vertical="center"/>
    </xf>
    <xf numFmtId="0" fontId="35" fillId="35" borderId="39" xfId="57" applyFill="1" applyBorder="1">
      <alignment vertical="center"/>
    </xf>
    <xf numFmtId="0" fontId="35" fillId="0" borderId="53" xfId="48" applyFont="1" applyBorder="1" applyAlignment="1">
      <alignment horizontal="center" vertical="center"/>
    </xf>
    <xf numFmtId="0" fontId="35" fillId="0" borderId="11" xfId="48" applyFont="1" applyBorder="1" applyAlignment="1">
      <alignment horizontal="center" vertical="center"/>
    </xf>
    <xf numFmtId="0" fontId="35" fillId="0" borderId="12" xfId="48" applyFont="1" applyBorder="1" applyAlignment="1">
      <alignment horizontal="center" vertical="center"/>
    </xf>
    <xf numFmtId="0" fontId="35" fillId="0" borderId="10" xfId="48" applyFont="1" applyBorder="1" applyAlignment="1">
      <alignment horizontal="center" vertical="center"/>
    </xf>
    <xf numFmtId="0" fontId="35" fillId="0" borderId="39" xfId="48" applyFont="1" applyBorder="1" applyAlignment="1">
      <alignment horizontal="center" vertical="center"/>
    </xf>
    <xf numFmtId="0" fontId="45" fillId="0" borderId="38" xfId="48" applyFont="1" applyBorder="1" applyAlignment="1">
      <alignment horizontal="center" vertical="center"/>
    </xf>
    <xf numFmtId="0" fontId="45" fillId="0" borderId="17" xfId="48" applyFont="1" applyBorder="1" applyAlignment="1">
      <alignment horizontal="center" vertical="center"/>
    </xf>
    <xf numFmtId="0" fontId="45" fillId="0" borderId="24" xfId="48" applyFont="1" applyBorder="1" applyAlignment="1">
      <alignment horizontal="center" vertical="center" wrapText="1"/>
    </xf>
    <xf numFmtId="0" fontId="45" fillId="0" borderId="15" xfId="48" applyFont="1" applyBorder="1" applyAlignment="1">
      <alignment horizontal="center" vertical="center" wrapText="1"/>
    </xf>
    <xf numFmtId="0" fontId="45" fillId="0" borderId="18" xfId="48" applyFont="1" applyBorder="1" applyAlignment="1">
      <alignment horizontal="center" vertical="center" wrapText="1"/>
    </xf>
    <xf numFmtId="0" fontId="45" fillId="0" borderId="43" xfId="48" applyFont="1" applyBorder="1" applyAlignment="1">
      <alignment horizontal="center" vertical="center" wrapText="1"/>
    </xf>
    <xf numFmtId="0" fontId="35" fillId="34" borderId="38" xfId="48" applyFont="1" applyFill="1" applyBorder="1" applyAlignment="1">
      <alignment horizontal="center" vertical="center" shrinkToFit="1"/>
    </xf>
    <xf numFmtId="0" fontId="35" fillId="34" borderId="17" xfId="48" applyFont="1" applyFill="1" applyBorder="1" applyAlignment="1">
      <alignment horizontal="center" vertical="center" shrinkToFit="1"/>
    </xf>
    <xf numFmtId="0" fontId="47" fillId="0" borderId="0" xfId="48" applyFont="1" applyAlignment="1">
      <alignment horizontal="left" vertical="center" wrapText="1"/>
    </xf>
    <xf numFmtId="0" fontId="35" fillId="0" borderId="0" xfId="57" applyAlignment="1">
      <alignment horizontal="left" vertical="center" wrapText="1"/>
    </xf>
    <xf numFmtId="0" fontId="35" fillId="34" borderId="40" xfId="48" applyFont="1" applyFill="1" applyBorder="1" applyAlignment="1">
      <alignment horizontal="center" vertical="center" shrinkToFit="1"/>
    </xf>
    <xf numFmtId="0" fontId="35" fillId="34" borderId="31" xfId="48" applyFont="1" applyFill="1" applyBorder="1" applyAlignment="1">
      <alignment horizontal="center" vertical="center" shrinkToFit="1"/>
    </xf>
    <xf numFmtId="0" fontId="35" fillId="0" borderId="70" xfId="48" applyFont="1" applyBorder="1" applyAlignment="1">
      <alignment horizontal="center" vertical="center" wrapText="1"/>
    </xf>
    <xf numFmtId="0" fontId="35" fillId="0" borderId="30" xfId="48" applyFont="1" applyBorder="1" applyAlignment="1">
      <alignment horizontal="center" vertical="center" wrapText="1"/>
    </xf>
    <xf numFmtId="0" fontId="35" fillId="0" borderId="30" xfId="57" applyBorder="1" applyAlignment="1">
      <alignment horizontal="center" vertical="center" wrapText="1"/>
    </xf>
    <xf numFmtId="0" fontId="35" fillId="0" borderId="51" xfId="57" applyBorder="1" applyAlignment="1">
      <alignment horizontal="center" vertical="center" wrapText="1"/>
    </xf>
    <xf numFmtId="0" fontId="35" fillId="0" borderId="55" xfId="48" applyFont="1" applyBorder="1" applyAlignment="1">
      <alignment horizontal="center" vertical="center" wrapText="1"/>
    </xf>
    <xf numFmtId="0" fontId="35" fillId="0" borderId="19" xfId="48" applyFont="1" applyBorder="1" applyAlignment="1">
      <alignment horizontal="center" vertical="center" wrapText="1"/>
    </xf>
    <xf numFmtId="0" fontId="35" fillId="0" borderId="52" xfId="48" applyFont="1" applyBorder="1" applyAlignment="1">
      <alignment horizontal="center" vertical="center" wrapText="1"/>
    </xf>
    <xf numFmtId="0" fontId="35" fillId="34" borderId="103" xfId="48" applyFont="1" applyFill="1" applyBorder="1" applyAlignment="1">
      <alignment horizontal="center" vertical="center" shrinkToFit="1"/>
    </xf>
    <xf numFmtId="0" fontId="35" fillId="34" borderId="28" xfId="48" applyFont="1" applyFill="1" applyBorder="1" applyAlignment="1">
      <alignment horizontal="center" vertical="center" shrinkToFit="1"/>
    </xf>
    <xf numFmtId="0" fontId="35" fillId="34" borderId="28" xfId="57" applyFill="1" applyBorder="1" applyAlignment="1">
      <alignment horizontal="center" vertical="center" shrinkToFit="1"/>
    </xf>
    <xf numFmtId="0" fontId="35" fillId="34" borderId="41" xfId="57" applyFill="1" applyBorder="1" applyAlignment="1">
      <alignment horizontal="center" vertical="center" shrinkToFit="1"/>
    </xf>
    <xf numFmtId="0" fontId="45" fillId="0" borderId="0" xfId="48" applyFont="1" applyAlignment="1">
      <alignment horizontal="left" vertical="center" wrapText="1"/>
    </xf>
    <xf numFmtId="0" fontId="42" fillId="0" borderId="0" xfId="43" applyFont="1" applyAlignment="1">
      <alignment vertical="center" wrapText="1"/>
    </xf>
    <xf numFmtId="0" fontId="53" fillId="0" borderId="0" xfId="43" applyFont="1" applyAlignment="1">
      <alignment horizontal="center" vertical="center"/>
    </xf>
    <xf numFmtId="0" fontId="53" fillId="34" borderId="10" xfId="43" applyFont="1" applyFill="1" applyBorder="1" applyAlignment="1">
      <alignment horizontal="center" vertical="center"/>
    </xf>
    <xf numFmtId="0" fontId="53" fillId="34" borderId="11" xfId="43" applyFont="1" applyFill="1" applyBorder="1" applyAlignment="1">
      <alignment horizontal="center" vertical="center"/>
    </xf>
    <xf numFmtId="0" fontId="53" fillId="34" borderId="12" xfId="43" applyFont="1" applyFill="1" applyBorder="1" applyAlignment="1">
      <alignment horizontal="center" vertical="center"/>
    </xf>
    <xf numFmtId="0" fontId="43" fillId="35" borderId="10" xfId="43" applyFont="1" applyFill="1" applyBorder="1" applyAlignment="1">
      <alignment horizontal="center" vertical="center"/>
    </xf>
    <xf numFmtId="0" fontId="43" fillId="35" borderId="11" xfId="43" applyFont="1" applyFill="1" applyBorder="1" applyAlignment="1">
      <alignment horizontal="center" vertical="center"/>
    </xf>
    <xf numFmtId="0" fontId="43" fillId="35" borderId="12" xfId="43" applyFont="1" applyFill="1" applyBorder="1" applyAlignment="1">
      <alignment horizontal="center" vertical="center"/>
    </xf>
    <xf numFmtId="0" fontId="43" fillId="0" borderId="13" xfId="43" applyFont="1" applyBorder="1" applyAlignment="1">
      <alignment horizontal="center" vertical="center" wrapText="1"/>
    </xf>
    <xf numFmtId="0" fontId="43" fillId="0" borderId="23" xfId="43" applyFont="1" applyBorder="1" applyAlignment="1">
      <alignment horizontal="center" vertical="center" wrapText="1"/>
    </xf>
    <xf numFmtId="0" fontId="43" fillId="0" borderId="17" xfId="43" applyFont="1" applyBorder="1" applyAlignment="1">
      <alignment vertical="center" wrapText="1"/>
    </xf>
    <xf numFmtId="0" fontId="43" fillId="34" borderId="17" xfId="43" applyFont="1" applyFill="1" applyBorder="1" applyAlignment="1">
      <alignment horizontal="center" vertical="center"/>
    </xf>
    <xf numFmtId="0" fontId="43" fillId="0" borderId="10" xfId="43" applyFont="1" applyBorder="1" applyAlignment="1">
      <alignment vertical="center" wrapText="1"/>
    </xf>
    <xf numFmtId="0" fontId="43" fillId="0" borderId="12" xfId="43" applyFont="1" applyBorder="1" applyAlignment="1">
      <alignment vertical="center" wrapText="1"/>
    </xf>
    <xf numFmtId="0" fontId="61" fillId="0" borderId="10" xfId="57" applyFont="1" applyBorder="1" applyAlignment="1">
      <alignment horizontal="left" vertical="center" justifyLastLine="1"/>
    </xf>
    <xf numFmtId="0" fontId="61" fillId="0" borderId="11" xfId="57" applyFont="1" applyBorder="1" applyAlignment="1">
      <alignment horizontal="left" vertical="center" justifyLastLine="1"/>
    </xf>
    <xf numFmtId="0" fontId="61" fillId="0" borderId="12" xfId="57" applyFont="1" applyBorder="1" applyAlignment="1">
      <alignment horizontal="left" vertical="center" justifyLastLine="1"/>
    </xf>
    <xf numFmtId="0" fontId="61" fillId="0" borderId="10" xfId="57" applyFont="1" applyBorder="1">
      <alignment vertical="center"/>
    </xf>
    <xf numFmtId="0" fontId="61" fillId="0" borderId="11" xfId="57" applyFont="1" applyBorder="1">
      <alignment vertical="center"/>
    </xf>
    <xf numFmtId="0" fontId="61" fillId="0" borderId="12" xfId="57" applyFont="1" applyBorder="1">
      <alignment vertical="center"/>
    </xf>
    <xf numFmtId="0" fontId="61" fillId="35" borderId="10" xfId="57" applyFont="1" applyFill="1" applyBorder="1" applyAlignment="1">
      <alignment horizontal="left" vertical="center"/>
    </xf>
    <xf numFmtId="0" fontId="61" fillId="35" borderId="11" xfId="57" applyFont="1" applyFill="1" applyBorder="1" applyAlignment="1">
      <alignment horizontal="left" vertical="center"/>
    </xf>
    <xf numFmtId="0" fontId="61" fillId="35" borderId="12" xfId="57" applyFont="1" applyFill="1" applyBorder="1" applyAlignment="1">
      <alignment horizontal="left" vertical="center"/>
    </xf>
    <xf numFmtId="0" fontId="61" fillId="35" borderId="10" xfId="57" applyFont="1" applyFill="1" applyBorder="1" applyAlignment="1">
      <alignment horizontal="center" vertical="center"/>
    </xf>
    <xf numFmtId="0" fontId="61" fillId="0" borderId="0" xfId="57" applyFont="1" applyAlignment="1">
      <alignment horizontal="left" vertical="center"/>
    </xf>
    <xf numFmtId="0" fontId="74" fillId="0" borderId="13" xfId="57" applyFont="1" applyBorder="1">
      <alignment vertical="center"/>
    </xf>
    <xf numFmtId="0" fontId="74" fillId="0" borderId="23" xfId="57" applyFont="1" applyBorder="1">
      <alignment vertical="center"/>
    </xf>
    <xf numFmtId="0" fontId="74" fillId="0" borderId="24" xfId="57" applyFont="1" applyBorder="1" applyAlignment="1">
      <alignment horizontal="center" vertical="center"/>
    </xf>
    <xf numFmtId="0" fontId="74" fillId="0" borderId="14" xfId="57" applyFont="1" applyBorder="1" applyAlignment="1">
      <alignment horizontal="center" vertical="center"/>
    </xf>
    <xf numFmtId="0" fontId="74" fillId="0" borderId="21" xfId="57" applyFont="1" applyBorder="1" applyAlignment="1">
      <alignment horizontal="center" vertical="center"/>
    </xf>
    <xf numFmtId="0" fontId="8" fillId="0" borderId="0" xfId="57" applyFont="1" applyAlignment="1">
      <alignment vertical="center" wrapText="1"/>
    </xf>
    <xf numFmtId="0" fontId="74" fillId="0" borderId="13" xfId="57" applyFont="1" applyBorder="1" applyAlignment="1">
      <alignment horizontal="center" vertical="center" wrapText="1"/>
    </xf>
    <xf numFmtId="0" fontId="74" fillId="0" borderId="23" xfId="57" applyFont="1" applyBorder="1" applyAlignment="1">
      <alignment horizontal="center" vertical="center" wrapText="1"/>
    </xf>
    <xf numFmtId="0" fontId="74" fillId="0" borderId="24" xfId="57" applyFont="1" applyBorder="1" applyAlignment="1">
      <alignment horizontal="left" vertical="center" wrapText="1"/>
    </xf>
    <xf numFmtId="0" fontId="74" fillId="0" borderId="14" xfId="57" applyFont="1" applyBorder="1" applyAlignment="1">
      <alignment horizontal="left" vertical="center" wrapText="1"/>
    </xf>
    <xf numFmtId="0" fontId="74" fillId="0" borderId="21" xfId="57" applyFont="1" applyBorder="1" applyAlignment="1">
      <alignment horizontal="left" vertical="center" wrapText="1"/>
    </xf>
    <xf numFmtId="0" fontId="80" fillId="34" borderId="17" xfId="57" applyFont="1" applyFill="1" applyBorder="1" applyAlignment="1">
      <alignment horizontal="center" vertical="center"/>
    </xf>
    <xf numFmtId="0" fontId="95" fillId="0" borderId="0" xfId="57" applyFont="1" applyAlignment="1">
      <alignment horizontal="center" vertical="center"/>
    </xf>
    <xf numFmtId="0" fontId="80" fillId="34" borderId="10" xfId="57" applyFont="1" applyFill="1" applyBorder="1" applyAlignment="1">
      <alignment horizontal="center" vertical="center"/>
    </xf>
    <xf numFmtId="0" fontId="80" fillId="34" borderId="11" xfId="57" applyFont="1" applyFill="1" applyBorder="1" applyAlignment="1">
      <alignment horizontal="center" vertical="center"/>
    </xf>
    <xf numFmtId="0" fontId="80" fillId="34" borderId="12" xfId="57" applyFont="1" applyFill="1" applyBorder="1" applyAlignment="1">
      <alignment horizontal="center" vertical="center"/>
    </xf>
    <xf numFmtId="0" fontId="80" fillId="35" borderId="10" xfId="57" applyFont="1" applyFill="1" applyBorder="1" applyAlignment="1">
      <alignment horizontal="left" vertical="center" wrapText="1"/>
    </xf>
    <xf numFmtId="0" fontId="80" fillId="35" borderId="11" xfId="57" applyFont="1" applyFill="1" applyBorder="1" applyAlignment="1">
      <alignment horizontal="left" vertical="center" wrapText="1"/>
    </xf>
    <xf numFmtId="0" fontId="80" fillId="35" borderId="12" xfId="57" applyFont="1" applyFill="1" applyBorder="1" applyAlignment="1">
      <alignment horizontal="left" vertical="center" wrapText="1"/>
    </xf>
    <xf numFmtId="0" fontId="80" fillId="0" borderId="13" xfId="57" applyFont="1" applyBorder="1" applyAlignment="1">
      <alignment horizontal="left" vertical="center" wrapText="1"/>
    </xf>
    <xf numFmtId="0" fontId="80" fillId="0" borderId="22" xfId="57" applyFont="1" applyBorder="1" applyAlignment="1">
      <alignment horizontal="left" vertical="center" wrapText="1"/>
    </xf>
    <xf numFmtId="0" fontId="80" fillId="0" borderId="23" xfId="57" applyFont="1" applyBorder="1" applyAlignment="1">
      <alignment horizontal="left" vertical="center" wrapText="1"/>
    </xf>
    <xf numFmtId="0" fontId="80" fillId="0" borderId="24" xfId="57" applyFont="1" applyBorder="1" applyAlignment="1">
      <alignment horizontal="center" vertical="center"/>
    </xf>
    <xf numFmtId="0" fontId="80" fillId="0" borderId="14" xfId="57" applyFont="1" applyBorder="1" applyAlignment="1">
      <alignment horizontal="center" vertical="center"/>
    </xf>
    <xf numFmtId="0" fontId="80" fillId="0" borderId="17" xfId="57" applyFont="1" applyBorder="1" applyAlignment="1">
      <alignment horizontal="center" vertical="center"/>
    </xf>
    <xf numFmtId="0" fontId="80" fillId="0" borderId="17" xfId="48" applyFont="1" applyBorder="1" applyAlignment="1">
      <alignment horizontal="center" vertical="center" wrapText="1"/>
    </xf>
    <xf numFmtId="0" fontId="80" fillId="0" borderId="18" xfId="57" applyFont="1" applyBorder="1" applyAlignment="1">
      <alignment horizontal="center" vertical="center"/>
    </xf>
    <xf numFmtId="0" fontId="80" fillId="0" borderId="19" xfId="57" applyFont="1" applyBorder="1" applyAlignment="1">
      <alignment horizontal="center" vertical="center"/>
    </xf>
    <xf numFmtId="0" fontId="80" fillId="0" borderId="20" xfId="57" applyFont="1" applyBorder="1" applyAlignment="1">
      <alignment horizontal="center" vertical="center"/>
    </xf>
    <xf numFmtId="0" fontId="80" fillId="0" borderId="0" xfId="57" applyFont="1" applyAlignment="1">
      <alignment vertical="center" wrapText="1"/>
    </xf>
    <xf numFmtId="0" fontId="80" fillId="0" borderId="0" xfId="57" applyFont="1" applyAlignment="1">
      <alignment horizontal="left" vertical="center" wrapText="1"/>
    </xf>
    <xf numFmtId="0" fontId="97" fillId="0" borderId="0" xfId="57" applyFont="1" applyAlignment="1">
      <alignment vertical="center" wrapText="1"/>
    </xf>
    <xf numFmtId="0" fontId="80" fillId="0" borderId="13" xfId="57" applyFont="1" applyBorder="1" applyAlignment="1">
      <alignment horizontal="center" vertical="center" wrapText="1"/>
    </xf>
    <xf numFmtId="0" fontId="80" fillId="0" borderId="23" xfId="57" applyFont="1" applyBorder="1" applyAlignment="1">
      <alignment horizontal="center" vertical="center" wrapText="1"/>
    </xf>
    <xf numFmtId="0" fontId="80" fillId="0" borderId="24" xfId="57" applyFont="1" applyBorder="1" applyAlignment="1">
      <alignment horizontal="left" vertical="center" wrapText="1"/>
    </xf>
    <xf numFmtId="0" fontId="80" fillId="0" borderId="14" xfId="57" applyFont="1" applyBorder="1" applyAlignment="1">
      <alignment horizontal="left" vertical="center" wrapText="1"/>
    </xf>
    <xf numFmtId="0" fontId="80" fillId="0" borderId="21" xfId="57" applyFont="1" applyBorder="1" applyAlignment="1">
      <alignment horizontal="left" vertical="center" wrapText="1"/>
    </xf>
    <xf numFmtId="0" fontId="80" fillId="0" borderId="18" xfId="57" applyFont="1" applyBorder="1" applyAlignment="1">
      <alignment horizontal="left" vertical="center" wrapText="1"/>
    </xf>
    <xf numFmtId="0" fontId="80" fillId="0" borderId="19" xfId="57" applyFont="1" applyBorder="1" applyAlignment="1">
      <alignment horizontal="left" vertical="center" wrapText="1"/>
    </xf>
    <xf numFmtId="0" fontId="80" fillId="0" borderId="20" xfId="57" applyFont="1" applyBorder="1" applyAlignment="1">
      <alignment horizontal="left" vertical="center" wrapText="1"/>
    </xf>
    <xf numFmtId="0" fontId="80" fillId="0" borderId="10" xfId="57" applyFont="1" applyBorder="1" applyAlignment="1">
      <alignment horizontal="center" vertical="center"/>
    </xf>
    <xf numFmtId="0" fontId="80" fillId="0" borderId="11" xfId="57" applyFont="1" applyBorder="1" applyAlignment="1">
      <alignment horizontal="center" vertical="center"/>
    </xf>
    <xf numFmtId="0" fontId="80" fillId="0" borderId="12" xfId="57" applyFont="1" applyBorder="1" applyAlignment="1">
      <alignment horizontal="center" vertical="center"/>
    </xf>
    <xf numFmtId="0" fontId="80" fillId="34" borderId="10" xfId="57" applyFont="1" applyFill="1" applyBorder="1" applyAlignment="1">
      <alignment horizontal="center" vertical="center" wrapText="1"/>
    </xf>
    <xf numFmtId="0" fontId="80" fillId="34" borderId="11" xfId="57" applyFont="1" applyFill="1" applyBorder="1" applyAlignment="1">
      <alignment horizontal="center" vertical="center" wrapText="1"/>
    </xf>
    <xf numFmtId="0" fontId="80" fillId="34" borderId="12" xfId="57" applyFont="1" applyFill="1" applyBorder="1" applyAlignment="1">
      <alignment horizontal="center" vertical="center" wrapText="1"/>
    </xf>
    <xf numFmtId="0" fontId="74" fillId="0" borderId="17" xfId="57" applyFont="1" applyBorder="1" applyAlignment="1">
      <alignment horizontal="center" vertical="center" wrapText="1"/>
    </xf>
    <xf numFmtId="0" fontId="74" fillId="34" borderId="17" xfId="57" applyFont="1" applyFill="1" applyBorder="1" applyAlignment="1">
      <alignment horizontal="center" vertical="center" wrapText="1"/>
    </xf>
    <xf numFmtId="0" fontId="103" fillId="34" borderId="0" xfId="48" applyFont="1" applyFill="1" applyAlignment="1">
      <alignment horizontal="right" vertical="center"/>
    </xf>
    <xf numFmtId="0" fontId="75" fillId="0" borderId="0" xfId="48" applyFont="1" applyAlignment="1">
      <alignment horizontal="center" vertical="center"/>
    </xf>
    <xf numFmtId="0" fontId="103" fillId="0" borderId="113" xfId="43" applyFont="1" applyBorder="1" applyAlignment="1">
      <alignment horizontal="center" vertical="center"/>
    </xf>
    <xf numFmtId="0" fontId="103" fillId="34" borderId="114" xfId="43" applyFont="1" applyFill="1" applyBorder="1" applyAlignment="1" applyProtection="1">
      <alignment horizontal="center" vertical="center"/>
      <protection locked="0"/>
    </xf>
    <xf numFmtId="0" fontId="77" fillId="34" borderId="114" xfId="43" applyFont="1" applyFill="1" applyBorder="1" applyAlignment="1" applyProtection="1">
      <alignment horizontal="left" vertical="center" wrapText="1"/>
      <protection locked="0"/>
    </xf>
    <xf numFmtId="0" fontId="103" fillId="0" borderId="114" xfId="43" applyFont="1" applyBorder="1" applyAlignment="1">
      <alignment horizontal="center" vertical="center" shrinkToFit="1"/>
    </xf>
    <xf numFmtId="0" fontId="74" fillId="35" borderId="114" xfId="43" applyFont="1" applyFill="1" applyBorder="1" applyAlignment="1" applyProtection="1">
      <alignment horizontal="center" vertical="center"/>
      <protection locked="0"/>
    </xf>
    <xf numFmtId="0" fontId="74" fillId="0" borderId="113" xfId="43" applyFont="1" applyBorder="1" applyAlignment="1">
      <alignment horizontal="center" vertical="center" wrapText="1"/>
    </xf>
    <xf numFmtId="0" fontId="103" fillId="35" borderId="114" xfId="43" applyFont="1" applyFill="1" applyBorder="1" applyAlignment="1" applyProtection="1">
      <alignment horizontal="center" vertical="center"/>
      <protection locked="0"/>
    </xf>
    <xf numFmtId="0" fontId="103" fillId="0" borderId="179" xfId="48" applyFont="1" applyBorder="1" applyAlignment="1">
      <alignment horizontal="left" vertical="center" indent="1"/>
    </xf>
    <xf numFmtId="0" fontId="103" fillId="0" borderId="180" xfId="48" applyFont="1" applyBorder="1" applyAlignment="1">
      <alignment horizontal="left" vertical="center" indent="1"/>
    </xf>
    <xf numFmtId="0" fontId="103" fillId="0" borderId="181" xfId="48" applyFont="1" applyBorder="1" applyAlignment="1">
      <alignment horizontal="left" vertical="center" indent="1"/>
    </xf>
    <xf numFmtId="0" fontId="103" fillId="0" borderId="182" xfId="48" applyFont="1" applyBorder="1" applyAlignment="1">
      <alignment horizontal="center" vertical="center"/>
    </xf>
    <xf numFmtId="0" fontId="103" fillId="0" borderId="115" xfId="48" applyFont="1" applyBorder="1" applyAlignment="1">
      <alignment horizontal="center" vertical="center"/>
    </xf>
    <xf numFmtId="178" fontId="103" fillId="34" borderId="113" xfId="48" applyNumberFormat="1" applyFont="1" applyFill="1" applyBorder="1" applyAlignment="1" applyProtection="1">
      <alignment horizontal="right" vertical="center"/>
      <protection locked="0"/>
    </xf>
    <xf numFmtId="176" fontId="103" fillId="0" borderId="118" xfId="48" applyNumberFormat="1" applyFont="1" applyBorder="1" applyAlignment="1">
      <alignment horizontal="center" vertical="center"/>
    </xf>
    <xf numFmtId="176" fontId="103" fillId="0" borderId="183" xfId="48" applyNumberFormat="1" applyFont="1" applyBorder="1" applyAlignment="1">
      <alignment horizontal="center" vertical="center"/>
    </xf>
    <xf numFmtId="0" fontId="103" fillId="0" borderId="194" xfId="48" applyFont="1" applyBorder="1" applyAlignment="1">
      <alignment horizontal="center" vertical="center"/>
    </xf>
    <xf numFmtId="0" fontId="103" fillId="0" borderId="119" xfId="48" applyFont="1" applyBorder="1" applyAlignment="1">
      <alignment horizontal="center" vertical="center"/>
    </xf>
    <xf numFmtId="178" fontId="103" fillId="25" borderId="120" xfId="48" applyNumberFormat="1" applyFont="1" applyFill="1" applyBorder="1" applyAlignment="1">
      <alignment horizontal="right" vertical="center"/>
    </xf>
    <xf numFmtId="177" fontId="103" fillId="0" borderId="122" xfId="48" applyNumberFormat="1" applyFont="1" applyBorder="1" applyAlignment="1">
      <alignment horizontal="center" vertical="center"/>
    </xf>
    <xf numFmtId="177" fontId="103" fillId="0" borderId="184" xfId="48" applyNumberFormat="1" applyFont="1" applyBorder="1" applyAlignment="1">
      <alignment horizontal="center" vertical="center"/>
    </xf>
    <xf numFmtId="0" fontId="103" fillId="0" borderId="119" xfId="48" applyFont="1" applyBorder="1" applyAlignment="1">
      <alignment horizontal="left" vertical="center" indent="1"/>
    </xf>
    <xf numFmtId="0" fontId="103" fillId="0" borderId="185" xfId="48" applyFont="1" applyBorder="1" applyAlignment="1">
      <alignment horizontal="center" vertical="center"/>
    </xf>
    <xf numFmtId="0" fontId="103" fillId="0" borderId="123" xfId="48" applyFont="1" applyBorder="1" applyAlignment="1">
      <alignment horizontal="center" vertical="center"/>
    </xf>
    <xf numFmtId="178" fontId="103" fillId="25" borderId="124" xfId="48" applyNumberFormat="1" applyFont="1" applyFill="1" applyBorder="1" applyAlignment="1">
      <alignment horizontal="right" vertical="center"/>
    </xf>
    <xf numFmtId="177" fontId="103" fillId="0" borderId="126" xfId="48" applyNumberFormat="1" applyFont="1" applyBorder="1" applyAlignment="1">
      <alignment horizontal="center" vertical="center"/>
    </xf>
    <xf numFmtId="177" fontId="103" fillId="0" borderId="186" xfId="48" applyNumberFormat="1" applyFont="1" applyBorder="1" applyAlignment="1">
      <alignment horizontal="center" vertical="center"/>
    </xf>
    <xf numFmtId="0" fontId="103" fillId="0" borderId="187" xfId="48" applyFont="1" applyBorder="1" applyAlignment="1">
      <alignment horizontal="left" vertical="center" shrinkToFit="1"/>
    </xf>
    <xf numFmtId="0" fontId="103" fillId="0" borderId="116" xfId="48" applyFont="1" applyBorder="1" applyAlignment="1">
      <alignment horizontal="left" vertical="center" shrinkToFit="1"/>
    </xf>
    <xf numFmtId="0" fontId="103" fillId="0" borderId="127" xfId="48" applyFont="1" applyBorder="1" applyAlignment="1">
      <alignment horizontal="left" vertical="center" shrinkToFit="1"/>
    </xf>
    <xf numFmtId="38" fontId="103" fillId="34" borderId="114" xfId="62" applyFont="1" applyFill="1" applyBorder="1" applyAlignment="1" applyProtection="1">
      <alignment horizontal="center" vertical="center"/>
    </xf>
    <xf numFmtId="38" fontId="103" fillId="34" borderId="188" xfId="62" applyFont="1" applyFill="1" applyBorder="1" applyAlignment="1" applyProtection="1">
      <alignment horizontal="center" vertical="center"/>
    </xf>
    <xf numFmtId="0" fontId="103" fillId="0" borderId="189" xfId="48" applyFont="1" applyBorder="1" applyAlignment="1">
      <alignment horizontal="left" vertical="center" shrinkToFit="1"/>
    </xf>
    <xf numFmtId="0" fontId="103" fillId="0" borderId="190" xfId="48" applyFont="1" applyBorder="1" applyAlignment="1">
      <alignment horizontal="left" vertical="center" shrinkToFit="1"/>
    </xf>
    <xf numFmtId="0" fontId="103" fillId="0" borderId="191" xfId="48" applyFont="1" applyBorder="1" applyAlignment="1">
      <alignment horizontal="left" vertical="center" shrinkToFit="1"/>
    </xf>
    <xf numFmtId="38" fontId="103" fillId="34" borderId="192" xfId="62" applyFont="1" applyFill="1" applyBorder="1" applyAlignment="1" applyProtection="1">
      <alignment horizontal="center" vertical="center"/>
    </xf>
    <xf numFmtId="38" fontId="103" fillId="34" borderId="193" xfId="62" applyFont="1" applyFill="1" applyBorder="1" applyAlignment="1" applyProtection="1">
      <alignment horizontal="center" vertical="center"/>
    </xf>
    <xf numFmtId="0" fontId="103" fillId="0" borderId="195" xfId="48" applyFont="1" applyBorder="1" applyAlignment="1">
      <alignment horizontal="center" vertical="center"/>
    </xf>
    <xf numFmtId="0" fontId="103" fillId="0" borderId="196" xfId="48" applyFont="1" applyBorder="1" applyAlignment="1">
      <alignment horizontal="center" vertical="center"/>
    </xf>
    <xf numFmtId="178" fontId="103" fillId="34" borderId="197" xfId="48" applyNumberFormat="1" applyFont="1" applyFill="1" applyBorder="1" applyAlignment="1" applyProtection="1">
      <alignment horizontal="right" vertical="center"/>
      <protection locked="0"/>
    </xf>
    <xf numFmtId="177" fontId="103" fillId="0" borderId="200" xfId="48" applyNumberFormat="1" applyFont="1" applyBorder="1" applyAlignment="1">
      <alignment horizontal="center" vertical="center"/>
    </xf>
    <xf numFmtId="177" fontId="103" fillId="0" borderId="201" xfId="48" applyNumberFormat="1" applyFont="1" applyBorder="1" applyAlignment="1">
      <alignment horizontal="center" vertical="center"/>
    </xf>
    <xf numFmtId="0" fontId="103" fillId="0" borderId="70" xfId="48" applyFont="1" applyBorder="1" applyAlignment="1">
      <alignment horizontal="center" vertical="center"/>
    </xf>
    <xf numFmtId="0" fontId="103" fillId="0" borderId="30" xfId="48" applyFont="1" applyBorder="1" applyAlignment="1">
      <alignment horizontal="center" vertical="center"/>
    </xf>
    <xf numFmtId="0" fontId="103" fillId="0" borderId="202" xfId="48" applyFont="1" applyBorder="1" applyAlignment="1">
      <alignment horizontal="center" vertical="center"/>
    </xf>
    <xf numFmtId="0" fontId="103" fillId="0" borderId="46" xfId="48" applyFont="1" applyBorder="1" applyAlignment="1">
      <alignment horizontal="center" vertical="center"/>
    </xf>
    <xf numFmtId="0" fontId="103" fillId="0" borderId="0" xfId="48" applyFont="1" applyAlignment="1">
      <alignment horizontal="center" vertical="center"/>
    </xf>
    <xf numFmtId="0" fontId="103" fillId="0" borderId="203" xfId="48" applyFont="1" applyBorder="1" applyAlignment="1">
      <alignment horizontal="center" vertical="center"/>
    </xf>
    <xf numFmtId="0" fontId="103" fillId="0" borderId="204" xfId="48" applyFont="1" applyBorder="1" applyAlignment="1">
      <alignment horizontal="center" vertical="center"/>
    </xf>
    <xf numFmtId="0" fontId="103" fillId="0" borderId="205" xfId="48" applyFont="1" applyBorder="1" applyAlignment="1">
      <alignment horizontal="center" vertical="center"/>
    </xf>
    <xf numFmtId="0" fontId="128" fillId="0" borderId="13" xfId="48" applyFont="1" applyBorder="1" applyAlignment="1">
      <alignment horizontal="center" vertical="center" wrapText="1"/>
    </xf>
    <xf numFmtId="0" fontId="104" fillId="0" borderId="13" xfId="48" applyFont="1" applyBorder="1" applyAlignment="1">
      <alignment horizontal="center" vertical="center" wrapText="1"/>
    </xf>
    <xf numFmtId="0" fontId="104" fillId="0" borderId="121" xfId="48" applyFont="1" applyBorder="1" applyAlignment="1">
      <alignment horizontal="center" vertical="center" wrapText="1"/>
    </xf>
    <xf numFmtId="0" fontId="104" fillId="0" borderId="206" xfId="48" applyFont="1" applyBorder="1" applyAlignment="1">
      <alignment horizontal="center" vertical="center" wrapText="1"/>
    </xf>
    <xf numFmtId="0" fontId="103" fillId="34" borderId="17" xfId="48" applyFont="1" applyFill="1" applyBorder="1" applyAlignment="1" applyProtection="1">
      <alignment horizontal="center" vertical="center"/>
      <protection locked="0"/>
    </xf>
    <xf numFmtId="0" fontId="103" fillId="34" borderId="43" xfId="48" applyFont="1" applyFill="1" applyBorder="1" applyAlignment="1" applyProtection="1">
      <alignment horizontal="center" vertical="center"/>
      <protection locked="0"/>
    </xf>
    <xf numFmtId="0" fontId="74" fillId="0" borderId="0" xfId="48" applyFont="1" applyAlignment="1">
      <alignment horizontal="left" vertical="center" wrapText="1"/>
    </xf>
    <xf numFmtId="0" fontId="103" fillId="34" borderId="13" xfId="48" applyFont="1" applyFill="1" applyBorder="1" applyAlignment="1" applyProtection="1">
      <alignment horizontal="center" vertical="center"/>
      <protection locked="0"/>
    </xf>
    <xf numFmtId="0" fontId="103" fillId="34" borderId="86" xfId="48" applyFont="1" applyFill="1" applyBorder="1" applyAlignment="1" applyProtection="1">
      <alignment horizontal="center" vertical="center"/>
      <protection locked="0"/>
    </xf>
    <xf numFmtId="0" fontId="77" fillId="0" borderId="70" xfId="48" applyFont="1" applyBorder="1" applyAlignment="1">
      <alignment horizontal="left" vertical="center" wrapText="1" shrinkToFit="1"/>
    </xf>
    <xf numFmtId="0" fontId="77" fillId="0" borderId="30" xfId="48" applyFont="1" applyBorder="1" applyAlignment="1">
      <alignment horizontal="left" vertical="center" wrapText="1" shrinkToFit="1"/>
    </xf>
    <xf numFmtId="0" fontId="77" fillId="0" borderId="57" xfId="48" applyFont="1" applyBorder="1" applyAlignment="1">
      <alignment horizontal="left" vertical="center" wrapText="1" shrinkToFit="1"/>
    </xf>
    <xf numFmtId="0" fontId="77" fillId="0" borderId="58" xfId="48" applyFont="1" applyBorder="1" applyAlignment="1">
      <alignment horizontal="left" vertical="center" wrapText="1" shrinkToFit="1"/>
    </xf>
    <xf numFmtId="0" fontId="77" fillId="0" borderId="105" xfId="48" applyFont="1" applyBorder="1" applyAlignment="1">
      <alignment horizontal="center" vertical="center" wrapText="1" shrinkToFit="1"/>
    </xf>
    <xf numFmtId="0" fontId="77" fillId="34" borderId="31" xfId="48" applyFont="1" applyFill="1" applyBorder="1" applyAlignment="1">
      <alignment horizontal="center" vertical="center" wrapText="1" shrinkToFit="1"/>
    </xf>
    <xf numFmtId="0" fontId="77" fillId="34" borderId="107" xfId="48" applyFont="1" applyFill="1" applyBorder="1" applyAlignment="1">
      <alignment horizontal="center" vertical="center" wrapText="1" shrinkToFit="1"/>
    </xf>
    <xf numFmtId="0" fontId="74" fillId="0" borderId="114" xfId="43" applyFont="1" applyBorder="1" applyAlignment="1">
      <alignment horizontal="center" vertical="center"/>
    </xf>
    <xf numFmtId="0" fontId="74" fillId="0" borderId="114" xfId="43" applyFont="1" applyBorder="1" applyAlignment="1">
      <alignment horizontal="left" vertical="center" wrapText="1"/>
    </xf>
    <xf numFmtId="0" fontId="129" fillId="35" borderId="27" xfId="52" applyFont="1" applyFill="1" applyBorder="1" applyAlignment="1">
      <alignment horizontal="center" vertical="center"/>
    </xf>
    <xf numFmtId="0" fontId="129" fillId="35" borderId="28" xfId="52" applyFont="1" applyFill="1" applyBorder="1" applyAlignment="1">
      <alignment horizontal="center" vertical="center"/>
    </xf>
    <xf numFmtId="0" fontId="129" fillId="35" borderId="29" xfId="52" applyFont="1" applyFill="1" applyBorder="1" applyAlignment="1">
      <alignment horizontal="center" vertical="center"/>
    </xf>
    <xf numFmtId="0" fontId="129" fillId="0" borderId="0" xfId="52" applyFont="1" applyAlignment="1">
      <alignment horizontal="right" vertical="center"/>
    </xf>
    <xf numFmtId="0" fontId="129" fillId="34" borderId="0" xfId="52" applyFont="1" applyFill="1" applyAlignment="1">
      <alignment horizontal="right" vertical="center"/>
    </xf>
    <xf numFmtId="0" fontId="62" fillId="0" borderId="0" xfId="52" applyFont="1" applyAlignment="1">
      <alignment horizontal="right" vertical="top"/>
    </xf>
    <xf numFmtId="0" fontId="64" fillId="0" borderId="0" xfId="63" applyFont="1" applyAlignment="1">
      <alignment horizontal="center" vertical="center"/>
    </xf>
    <xf numFmtId="0" fontId="130" fillId="34" borderId="60" xfId="52" applyFont="1" applyFill="1" applyBorder="1" applyAlignment="1">
      <alignment horizontal="center" vertical="center"/>
    </xf>
    <xf numFmtId="0" fontId="130" fillId="34" borderId="61" xfId="52" applyFont="1" applyFill="1" applyBorder="1" applyAlignment="1">
      <alignment horizontal="center" vertical="center"/>
    </xf>
    <xf numFmtId="0" fontId="130" fillId="34" borderId="62" xfId="52" applyFont="1" applyFill="1" applyBorder="1" applyAlignment="1">
      <alignment horizontal="center" vertical="center"/>
    </xf>
    <xf numFmtId="0" fontId="130" fillId="0" borderId="70" xfId="49" applyFont="1" applyBorder="1" applyAlignment="1">
      <alignment horizontal="left" vertical="center" wrapText="1"/>
    </xf>
    <xf numFmtId="0" fontId="130" fillId="0" borderId="30" xfId="49" applyFont="1" applyBorder="1" applyAlignment="1">
      <alignment horizontal="left" vertical="center" wrapText="1"/>
    </xf>
    <xf numFmtId="0" fontId="130" fillId="0" borderId="50" xfId="49" applyFont="1" applyBorder="1" applyAlignment="1">
      <alignment horizontal="left" vertical="center" wrapText="1"/>
    </xf>
    <xf numFmtId="0" fontId="130" fillId="0" borderId="47" xfId="49" applyFont="1" applyBorder="1" applyAlignment="1">
      <alignment horizontal="center" vertical="center" wrapText="1"/>
    </xf>
    <xf numFmtId="0" fontId="130" fillId="0" borderId="45" xfId="49" applyFont="1" applyBorder="1" applyAlignment="1">
      <alignment horizontal="center" vertical="center" wrapText="1"/>
    </xf>
    <xf numFmtId="0" fontId="130" fillId="0" borderId="75" xfId="49" applyFont="1" applyBorder="1" applyAlignment="1">
      <alignment horizontal="center" vertical="center" wrapText="1"/>
    </xf>
    <xf numFmtId="0" fontId="130" fillId="0" borderId="24" xfId="49" applyFont="1" applyBorder="1" applyAlignment="1">
      <alignment horizontal="center" vertical="center" wrapText="1"/>
    </xf>
    <xf numFmtId="0" fontId="130" fillId="0" borderId="14" xfId="49" applyFont="1" applyBorder="1" applyAlignment="1">
      <alignment horizontal="center" vertical="center" wrapText="1"/>
    </xf>
    <xf numFmtId="0" fontId="130" fillId="0" borderId="21" xfId="49" applyFont="1" applyBorder="1" applyAlignment="1">
      <alignment horizontal="center" vertical="center" wrapText="1"/>
    </xf>
    <xf numFmtId="0" fontId="130" fillId="0" borderId="15" xfId="49" applyFont="1" applyBorder="1" applyAlignment="1">
      <alignment horizontal="center" vertical="center" wrapText="1"/>
    </xf>
    <xf numFmtId="0" fontId="130" fillId="0" borderId="0" xfId="49" applyFont="1" applyAlignment="1">
      <alignment horizontal="center" vertical="center" wrapText="1"/>
    </xf>
    <xf numFmtId="0" fontId="130" fillId="0" borderId="16" xfId="49" applyFont="1" applyBorder="1" applyAlignment="1">
      <alignment horizontal="center" vertical="center" wrapText="1"/>
    </xf>
    <xf numFmtId="0" fontId="130" fillId="0" borderId="18" xfId="49" applyFont="1" applyBorder="1" applyAlignment="1">
      <alignment horizontal="center" vertical="center" wrapText="1"/>
    </xf>
    <xf numFmtId="0" fontId="130" fillId="0" borderId="19" xfId="49" applyFont="1" applyBorder="1" applyAlignment="1">
      <alignment horizontal="center" vertical="center" wrapText="1"/>
    </xf>
    <xf numFmtId="0" fontId="130" fillId="0" borderId="20" xfId="49" applyFont="1" applyBorder="1" applyAlignment="1">
      <alignment horizontal="center" vertical="center" wrapText="1"/>
    </xf>
    <xf numFmtId="0" fontId="130" fillId="0" borderId="13" xfId="49" applyFont="1" applyBorder="1" applyAlignment="1">
      <alignment horizontal="center" vertical="center" textRotation="255" wrapText="1"/>
    </xf>
    <xf numFmtId="0" fontId="130" fillId="0" borderId="22" xfId="49" applyFont="1" applyBorder="1" applyAlignment="1">
      <alignment horizontal="center" vertical="center" textRotation="255" wrapText="1"/>
    </xf>
    <xf numFmtId="0" fontId="130" fillId="0" borderId="24" xfId="49" applyFont="1" applyBorder="1" applyAlignment="1">
      <alignment horizontal="left" vertical="center" wrapText="1"/>
    </xf>
    <xf numFmtId="0" fontId="130" fillId="0" borderId="14" xfId="49" applyFont="1" applyBorder="1" applyAlignment="1">
      <alignment horizontal="left" vertical="center" wrapText="1"/>
    </xf>
    <xf numFmtId="0" fontId="130" fillId="0" borderId="56" xfId="49" applyFont="1" applyBorder="1" applyAlignment="1">
      <alignment horizontal="left" vertical="center" wrapText="1"/>
    </xf>
    <xf numFmtId="0" fontId="130" fillId="34" borderId="15" xfId="49" applyFont="1" applyFill="1" applyBorder="1" applyAlignment="1">
      <alignment horizontal="center" vertical="center" wrapText="1"/>
    </xf>
    <xf numFmtId="0" fontId="130" fillId="34" borderId="0" xfId="49" applyFont="1" applyFill="1" applyAlignment="1">
      <alignment horizontal="center" vertical="center" wrapText="1"/>
    </xf>
    <xf numFmtId="0" fontId="130" fillId="34" borderId="25" xfId="49" applyFont="1" applyFill="1" applyBorder="1" applyAlignment="1">
      <alignment horizontal="center" vertical="center" wrapText="1"/>
    </xf>
    <xf numFmtId="0" fontId="130" fillId="0" borderId="17" xfId="49" applyFont="1" applyBorder="1" applyAlignment="1">
      <alignment horizontal="center" vertical="center" wrapText="1"/>
    </xf>
    <xf numFmtId="0" fontId="130" fillId="35" borderId="17" xfId="49" applyFont="1" applyFill="1" applyBorder="1" applyAlignment="1">
      <alignment horizontal="center" vertical="center" wrapText="1"/>
    </xf>
    <xf numFmtId="0" fontId="130" fillId="35" borderId="43" xfId="49" applyFont="1" applyFill="1" applyBorder="1" applyAlignment="1">
      <alignment horizontal="center" vertical="center" wrapText="1"/>
    </xf>
    <xf numFmtId="0" fontId="66" fillId="0" borderId="17" xfId="49" applyFont="1" applyBorder="1" applyAlignment="1">
      <alignment horizontal="center" vertical="center" wrapText="1"/>
    </xf>
    <xf numFmtId="0" fontId="130" fillId="0" borderId="23" xfId="49" applyFont="1" applyBorder="1" applyAlignment="1">
      <alignment horizontal="center" vertical="center" textRotation="255" wrapText="1"/>
    </xf>
    <xf numFmtId="0" fontId="130" fillId="0" borderId="38" xfId="63" applyFont="1" applyBorder="1" applyAlignment="1">
      <alignment horizontal="center" vertical="center"/>
    </xf>
    <xf numFmtId="0" fontId="130" fillId="0" borderId="40" xfId="63" applyFont="1" applyBorder="1" applyAlignment="1">
      <alignment horizontal="center" vertical="center"/>
    </xf>
    <xf numFmtId="0" fontId="130" fillId="0" borderId="24" xfId="63" applyFont="1" applyBorder="1" applyAlignment="1">
      <alignment horizontal="center" vertical="center"/>
    </xf>
    <xf numFmtId="0" fontId="130" fillId="0" borderId="14" xfId="63" applyFont="1" applyBorder="1" applyAlignment="1">
      <alignment horizontal="center" vertical="center"/>
    </xf>
    <xf numFmtId="0" fontId="130" fillId="0" borderId="21" xfId="63" applyFont="1" applyBorder="1" applyAlignment="1">
      <alignment horizontal="center" vertical="center"/>
    </xf>
    <xf numFmtId="0" fontId="130" fillId="0" borderId="65" xfId="63" applyFont="1" applyBorder="1" applyAlignment="1">
      <alignment horizontal="center" vertical="center"/>
    </xf>
    <xf numFmtId="0" fontId="130" fillId="0" borderId="58" xfId="63" applyFont="1" applyBorder="1" applyAlignment="1">
      <alignment horizontal="center" vertical="center"/>
    </xf>
    <xf numFmtId="0" fontId="130" fillId="0" borderId="59" xfId="63" applyFont="1" applyBorder="1" applyAlignment="1">
      <alignment horizontal="center" vertical="center"/>
    </xf>
    <xf numFmtId="0" fontId="130" fillId="0" borderId="14" xfId="63" applyFont="1" applyBorder="1" applyAlignment="1">
      <alignment horizontal="center" vertical="center" wrapText="1"/>
    </xf>
    <xf numFmtId="0" fontId="130" fillId="35" borderId="24" xfId="63" applyFont="1" applyFill="1" applyBorder="1" applyAlignment="1">
      <alignment horizontal="center" vertical="center"/>
    </xf>
    <xf numFmtId="0" fontId="130" fillId="35" borderId="56" xfId="63" applyFont="1" applyFill="1" applyBorder="1" applyAlignment="1">
      <alignment horizontal="center" vertical="center"/>
    </xf>
    <xf numFmtId="0" fontId="130" fillId="35" borderId="65" xfId="63" applyFont="1" applyFill="1" applyBorder="1" applyAlignment="1">
      <alignment horizontal="center" vertical="center"/>
    </xf>
    <xf numFmtId="0" fontId="130" fillId="35" borderId="66" xfId="63" applyFont="1" applyFill="1" applyBorder="1" applyAlignment="1">
      <alignment horizontal="center" vertical="center"/>
    </xf>
    <xf numFmtId="0" fontId="131" fillId="0" borderId="70" xfId="63" applyFont="1" applyBorder="1" applyAlignment="1">
      <alignment horizontal="center" vertical="center"/>
    </xf>
    <xf numFmtId="0" fontId="131" fillId="0" borderId="50" xfId="63" applyFont="1" applyBorder="1" applyAlignment="1">
      <alignment horizontal="center" vertical="center"/>
    </xf>
    <xf numFmtId="0" fontId="130" fillId="0" borderId="51" xfId="63" applyFont="1" applyBorder="1" applyAlignment="1">
      <alignment horizontal="center" vertical="center" wrapText="1"/>
    </xf>
    <xf numFmtId="0" fontId="130" fillId="0" borderId="112" xfId="63" applyFont="1" applyBorder="1" applyAlignment="1">
      <alignment horizontal="center" vertical="center" wrapText="1"/>
    </xf>
    <xf numFmtId="0" fontId="130" fillId="0" borderId="52" xfId="63" applyFont="1" applyBorder="1" applyAlignment="1">
      <alignment horizontal="center" vertical="center" wrapText="1"/>
    </xf>
    <xf numFmtId="0" fontId="130" fillId="0" borderId="148" xfId="63" applyFont="1" applyBorder="1" applyAlignment="1">
      <alignment horizontal="center" vertical="center" wrapText="1"/>
    </xf>
    <xf numFmtId="0" fontId="130" fillId="0" borderId="149" xfId="63" applyFont="1" applyBorder="1" applyAlignment="1">
      <alignment horizontal="center" vertical="center" wrapText="1"/>
    </xf>
    <xf numFmtId="0" fontId="130" fillId="0" borderId="150" xfId="63" applyFont="1" applyBorder="1" applyAlignment="1">
      <alignment horizontal="center" vertical="center" wrapText="1"/>
    </xf>
    <xf numFmtId="0" fontId="130" fillId="34" borderId="64" xfId="63" applyFont="1" applyFill="1" applyBorder="1" applyAlignment="1">
      <alignment horizontal="left" vertical="center" wrapText="1"/>
    </xf>
    <xf numFmtId="0" fontId="130" fillId="34" borderId="42" xfId="63" applyFont="1" applyFill="1" applyBorder="1" applyAlignment="1">
      <alignment horizontal="left" vertical="center" wrapText="1"/>
    </xf>
    <xf numFmtId="0" fontId="130" fillId="34" borderId="60" xfId="63" applyFont="1" applyFill="1" applyBorder="1" applyAlignment="1">
      <alignment horizontal="left" vertical="center" wrapText="1"/>
    </xf>
    <xf numFmtId="0" fontId="130" fillId="34" borderId="12" xfId="63" applyFont="1" applyFill="1" applyBorder="1" applyAlignment="1">
      <alignment horizontal="left" vertical="center" wrapText="1"/>
    </xf>
    <xf numFmtId="0" fontId="130" fillId="34" borderId="17" xfId="63" applyFont="1" applyFill="1" applyBorder="1" applyAlignment="1">
      <alignment horizontal="left" vertical="center" wrapText="1"/>
    </xf>
    <xf numFmtId="0" fontId="130" fillId="34" borderId="10" xfId="63" applyFont="1" applyFill="1" applyBorder="1" applyAlignment="1">
      <alignment horizontal="left" vertical="center" wrapText="1"/>
    </xf>
    <xf numFmtId="0" fontId="130" fillId="34" borderId="41" xfId="63" applyFont="1" applyFill="1" applyBorder="1" applyAlignment="1">
      <alignment horizontal="left" vertical="center" wrapText="1"/>
    </xf>
    <xf numFmtId="0" fontId="130" fillId="34" borderId="31" xfId="63" applyFont="1" applyFill="1" applyBorder="1" applyAlignment="1">
      <alignment horizontal="left" vertical="center" wrapText="1"/>
    </xf>
    <xf numFmtId="0" fontId="130" fillId="34" borderId="27" xfId="63" applyFont="1" applyFill="1" applyBorder="1" applyAlignment="1">
      <alignment horizontal="left" vertical="center" wrapText="1"/>
    </xf>
    <xf numFmtId="0" fontId="130" fillId="0" borderId="58" xfId="63" applyFont="1" applyBorder="1" applyAlignment="1">
      <alignment horizontal="center" vertical="center" wrapText="1"/>
    </xf>
    <xf numFmtId="0" fontId="130" fillId="34" borderId="63" xfId="63" applyFont="1" applyFill="1" applyBorder="1" applyAlignment="1">
      <alignment horizontal="left" vertical="center" wrapText="1"/>
    </xf>
    <xf numFmtId="0" fontId="130" fillId="34" borderId="61" xfId="63" applyFont="1" applyFill="1" applyBorder="1" applyAlignment="1">
      <alignment horizontal="left" vertical="center" wrapText="1"/>
    </xf>
    <xf numFmtId="0" fontId="130" fillId="34" borderId="53" xfId="63" applyFont="1" applyFill="1" applyBorder="1" applyAlignment="1">
      <alignment horizontal="left" vertical="center" wrapText="1"/>
    </xf>
    <xf numFmtId="0" fontId="130" fillId="34" borderId="11" xfId="63" applyFont="1" applyFill="1" applyBorder="1" applyAlignment="1">
      <alignment horizontal="left" vertical="center" wrapText="1"/>
    </xf>
    <xf numFmtId="0" fontId="130" fillId="34" borderId="103" xfId="63" applyFont="1" applyFill="1" applyBorder="1" applyAlignment="1">
      <alignment horizontal="left" vertical="center" wrapText="1"/>
    </xf>
    <xf numFmtId="0" fontId="130" fillId="34" borderId="28" xfId="63" applyFont="1" applyFill="1" applyBorder="1" applyAlignment="1">
      <alignment horizontal="left" vertical="center" wrapText="1"/>
    </xf>
    <xf numFmtId="0" fontId="134" fillId="0" borderId="0" xfId="64" applyFont="1" applyAlignment="1">
      <alignment horizontal="center" vertical="center"/>
    </xf>
    <xf numFmtId="0" fontId="134" fillId="0" borderId="17" xfId="64" applyFont="1" applyBorder="1" applyAlignment="1">
      <alignment horizontal="center" vertical="center"/>
    </xf>
    <xf numFmtId="0" fontId="134" fillId="28" borderId="17" xfId="64" applyFont="1" applyFill="1" applyBorder="1" applyAlignment="1" applyProtection="1">
      <alignment horizontal="center" vertical="center" shrinkToFit="1"/>
      <protection locked="0"/>
    </xf>
    <xf numFmtId="0" fontId="134" fillId="28" borderId="17" xfId="64" applyFont="1" applyFill="1" applyBorder="1" applyAlignment="1" applyProtection="1">
      <alignment horizontal="center" vertical="center"/>
      <protection locked="0"/>
    </xf>
    <xf numFmtId="0" fontId="134" fillId="28" borderId="0" xfId="64" applyFont="1" applyFill="1" applyAlignment="1" applyProtection="1">
      <alignment horizontal="center" vertical="center" shrinkToFit="1"/>
      <protection locked="0"/>
    </xf>
    <xf numFmtId="0" fontId="134" fillId="0" borderId="10" xfId="64" applyFont="1" applyBorder="1" applyAlignment="1">
      <alignment horizontal="center" vertical="center" shrinkToFit="1"/>
    </xf>
    <xf numFmtId="0" fontId="134" fillId="0" borderId="11" xfId="64" applyFont="1" applyBorder="1" applyAlignment="1">
      <alignment horizontal="center" vertical="center" shrinkToFit="1"/>
    </xf>
    <xf numFmtId="0" fontId="134" fillId="0" borderId="12" xfId="64" applyFont="1" applyBorder="1" applyAlignment="1">
      <alignment horizontal="center" vertical="center" shrinkToFit="1"/>
    </xf>
    <xf numFmtId="183" fontId="136" fillId="28" borderId="10" xfId="64" applyNumberFormat="1" applyFont="1" applyFill="1" applyBorder="1" applyAlignment="1" applyProtection="1">
      <alignment horizontal="right" vertical="center"/>
      <protection locked="0"/>
    </xf>
    <xf numFmtId="183" fontId="136" fillId="28" borderId="11" xfId="64" applyNumberFormat="1" applyFont="1" applyFill="1" applyBorder="1" applyAlignment="1" applyProtection="1">
      <alignment horizontal="right" vertical="center"/>
      <protection locked="0"/>
    </xf>
    <xf numFmtId="0" fontId="134" fillId="0" borderId="11" xfId="64" applyFont="1" applyBorder="1" applyAlignment="1">
      <alignment horizontal="center" vertical="center"/>
    </xf>
    <xf numFmtId="0" fontId="134" fillId="0" borderId="12" xfId="64" applyFont="1" applyBorder="1" applyAlignment="1">
      <alignment horizontal="center" vertical="center"/>
    </xf>
    <xf numFmtId="0" fontId="134" fillId="0" borderId="10" xfId="64" applyFont="1" applyBorder="1" applyAlignment="1">
      <alignment horizontal="center" vertical="center"/>
    </xf>
    <xf numFmtId="186" fontId="136" fillId="28" borderId="17" xfId="64" applyNumberFormat="1" applyFont="1" applyFill="1" applyBorder="1" applyAlignment="1" applyProtection="1">
      <alignment horizontal="right" vertical="center"/>
      <protection locked="0"/>
    </xf>
    <xf numFmtId="0" fontId="134" fillId="0" borderId="17" xfId="64" applyFont="1" applyBorder="1" applyAlignment="1">
      <alignment horizontal="left" vertical="center"/>
    </xf>
    <xf numFmtId="0" fontId="134" fillId="0" borderId="17" xfId="64" applyFont="1" applyBorder="1" applyAlignment="1">
      <alignment horizontal="center" vertical="center" shrinkToFit="1"/>
    </xf>
    <xf numFmtId="183" fontId="136" fillId="0" borderId="10" xfId="64" applyNumberFormat="1" applyFont="1" applyBorder="1" applyAlignment="1">
      <alignment horizontal="right" vertical="center"/>
    </xf>
    <xf numFmtId="183" fontId="136" fillId="0" borderId="11" xfId="64" applyNumberFormat="1" applyFont="1" applyBorder="1" applyAlignment="1">
      <alignment horizontal="right" vertical="center"/>
    </xf>
    <xf numFmtId="183" fontId="136" fillId="0" borderId="10" xfId="64" applyNumberFormat="1" applyFont="1" applyBorder="1" applyAlignment="1">
      <alignment horizontal="right" vertical="center" shrinkToFit="1"/>
    </xf>
    <xf numFmtId="183" fontId="136" fillId="0" borderId="11" xfId="64" applyNumberFormat="1" applyFont="1" applyBorder="1" applyAlignment="1">
      <alignment horizontal="right" vertical="center" shrinkToFit="1"/>
    </xf>
    <xf numFmtId="183" fontId="136" fillId="28" borderId="10" xfId="64" applyNumberFormat="1" applyFont="1" applyFill="1" applyBorder="1" applyAlignment="1" applyProtection="1">
      <alignment horizontal="right" vertical="center" shrinkToFit="1"/>
      <protection locked="0"/>
    </xf>
    <xf numFmtId="183" fontId="136" fillId="28" borderId="11" xfId="64" applyNumberFormat="1" applyFont="1" applyFill="1" applyBorder="1" applyAlignment="1" applyProtection="1">
      <alignment horizontal="right" vertical="center" shrinkToFit="1"/>
      <protection locked="0"/>
    </xf>
    <xf numFmtId="183" fontId="136" fillId="28" borderId="18" xfId="64" applyNumberFormat="1" applyFont="1" applyFill="1" applyBorder="1" applyAlignment="1" applyProtection="1">
      <alignment horizontal="right" vertical="center"/>
      <protection locked="0"/>
    </xf>
    <xf numFmtId="183" fontId="136" fillId="28" borderId="19" xfId="64" applyNumberFormat="1" applyFont="1" applyFill="1" applyBorder="1" applyAlignment="1" applyProtection="1">
      <alignment horizontal="right" vertical="center"/>
      <protection locked="0"/>
    </xf>
    <xf numFmtId="0" fontId="134" fillId="0" borderId="19" xfId="64" applyFont="1" applyBorder="1" applyAlignment="1">
      <alignment horizontal="center" vertical="center"/>
    </xf>
    <xf numFmtId="0" fontId="134" fillId="0" borderId="20" xfId="64" applyFont="1" applyBorder="1" applyAlignment="1">
      <alignment horizontal="center" vertical="center"/>
    </xf>
    <xf numFmtId="183" fontId="136" fillId="28" borderId="18" xfId="64" applyNumberFormat="1" applyFont="1" applyFill="1" applyBorder="1" applyAlignment="1" applyProtection="1">
      <alignment horizontal="right" vertical="center" shrinkToFit="1"/>
      <protection locked="0"/>
    </xf>
    <xf numFmtId="183" fontId="136" fillId="28" borderId="19" xfId="64" applyNumberFormat="1" applyFont="1" applyFill="1" applyBorder="1" applyAlignment="1" applyProtection="1">
      <alignment horizontal="right" vertical="center" shrinkToFit="1"/>
      <protection locked="0"/>
    </xf>
    <xf numFmtId="183" fontId="136" fillId="0" borderId="18" xfId="64" applyNumberFormat="1" applyFont="1" applyBorder="1" applyAlignment="1">
      <alignment horizontal="right" vertical="center"/>
    </xf>
    <xf numFmtId="183" fontId="136" fillId="0" borderId="19" xfId="64" applyNumberFormat="1" applyFont="1" applyBorder="1" applyAlignment="1">
      <alignment horizontal="right" vertical="center"/>
    </xf>
    <xf numFmtId="183" fontId="136" fillId="0" borderId="18" xfId="64" applyNumberFormat="1" applyFont="1" applyBorder="1" applyAlignment="1">
      <alignment horizontal="right" vertical="center" shrinkToFit="1"/>
    </xf>
    <xf numFmtId="183" fontId="136" fillId="0" borderId="19" xfId="64" applyNumberFormat="1" applyFont="1" applyBorder="1" applyAlignment="1">
      <alignment horizontal="right" vertical="center" shrinkToFit="1"/>
    </xf>
    <xf numFmtId="187" fontId="136" fillId="0" borderId="18" xfId="64" applyNumberFormat="1" applyFont="1" applyBorder="1" applyAlignment="1">
      <alignment horizontal="right" vertical="center" shrinkToFit="1"/>
    </xf>
    <xf numFmtId="187" fontId="136" fillId="0" borderId="19" xfId="64" applyNumberFormat="1" applyFont="1" applyBorder="1" applyAlignment="1">
      <alignment horizontal="right" vertical="center" shrinkToFit="1"/>
    </xf>
    <xf numFmtId="0" fontId="143" fillId="0" borderId="70" xfId="64" applyFont="1" applyBorder="1" applyAlignment="1">
      <alignment horizontal="center" vertical="center"/>
    </xf>
    <xf numFmtId="0" fontId="143" fillId="0" borderId="30" xfId="64" applyFont="1" applyBorder="1" applyAlignment="1">
      <alignment horizontal="center" vertical="center"/>
    </xf>
    <xf numFmtId="0" fontId="143" fillId="0" borderId="50" xfId="64" applyFont="1" applyBorder="1" applyAlignment="1">
      <alignment horizontal="center" vertical="center"/>
    </xf>
    <xf numFmtId="0" fontId="143" fillId="0" borderId="57" xfId="64" applyFont="1" applyBorder="1" applyAlignment="1">
      <alignment horizontal="center" vertical="center"/>
    </xf>
    <xf numFmtId="0" fontId="143" fillId="0" borderId="58" xfId="64" applyFont="1" applyBorder="1" applyAlignment="1">
      <alignment horizontal="center" vertical="center"/>
    </xf>
    <xf numFmtId="0" fontId="143" fillId="0" borderId="66" xfId="64" applyFont="1" applyBorder="1" applyAlignment="1">
      <alignment horizontal="center" vertical="center"/>
    </xf>
    <xf numFmtId="187" fontId="136" fillId="0" borderId="10" xfId="64" applyNumberFormat="1" applyFont="1" applyBorder="1" applyAlignment="1" applyProtection="1">
      <alignment horizontal="right" vertical="center"/>
      <protection locked="0"/>
    </xf>
    <xf numFmtId="187" fontId="136" fillId="0" borderId="11" xfId="64" applyNumberFormat="1" applyFont="1" applyBorder="1" applyAlignment="1" applyProtection="1">
      <alignment horizontal="right" vertical="center"/>
      <protection locked="0"/>
    </xf>
    <xf numFmtId="187" fontId="136" fillId="0" borderId="12" xfId="64" applyNumberFormat="1" applyFont="1" applyBorder="1" applyAlignment="1" applyProtection="1">
      <alignment horizontal="right" vertical="center"/>
      <protection locked="0"/>
    </xf>
    <xf numFmtId="187" fontId="44" fillId="0" borderId="17" xfId="64" applyNumberFormat="1" applyFont="1" applyBorder="1" applyAlignment="1">
      <alignment horizontal="center" vertical="center"/>
    </xf>
    <xf numFmtId="187" fontId="136" fillId="28" borderId="17" xfId="64" applyNumberFormat="1" applyFont="1" applyFill="1" applyBorder="1" applyAlignment="1" applyProtection="1">
      <alignment horizontal="right" vertical="center"/>
      <protection locked="0"/>
    </xf>
    <xf numFmtId="187" fontId="136" fillId="0" borderId="10" xfId="64" applyNumberFormat="1" applyFont="1" applyBorder="1" applyAlignment="1">
      <alignment horizontal="right" vertical="center" shrinkToFit="1"/>
    </xf>
    <xf numFmtId="187" fontId="136" fillId="0" borderId="11" xfId="64" applyNumberFormat="1" applyFont="1" applyBorder="1" applyAlignment="1">
      <alignment horizontal="right" vertical="center" shrinkToFit="1"/>
    </xf>
    <xf numFmtId="0" fontId="134" fillId="0" borderId="100" xfId="64" applyFont="1" applyBorder="1" applyAlignment="1">
      <alignment horizontal="center" vertical="center"/>
    </xf>
    <xf numFmtId="0" fontId="134" fillId="0" borderId="101" xfId="64" applyFont="1" applyBorder="1" applyAlignment="1">
      <alignment horizontal="center" vertical="center"/>
    </xf>
    <xf numFmtId="0" fontId="134" fillId="0" borderId="102" xfId="64" applyFont="1" applyBorder="1" applyAlignment="1">
      <alignment horizontal="center" vertical="center"/>
    </xf>
    <xf numFmtId="0" fontId="137" fillId="0" borderId="70" xfId="64" applyFont="1" applyBorder="1" applyAlignment="1">
      <alignment horizontal="center" vertical="center"/>
    </xf>
    <xf numFmtId="0" fontId="137" fillId="0" borderId="30" xfId="64" applyFont="1" applyBorder="1" applyAlignment="1">
      <alignment horizontal="center" vertical="center"/>
    </xf>
    <xf numFmtId="0" fontId="137" fillId="0" borderId="50" xfId="64" applyFont="1" applyBorder="1" applyAlignment="1">
      <alignment horizontal="center" vertical="center"/>
    </xf>
    <xf numFmtId="0" fontId="137" fillId="0" borderId="57" xfId="64" applyFont="1" applyBorder="1" applyAlignment="1">
      <alignment horizontal="center" vertical="center"/>
    </xf>
    <xf numFmtId="0" fontId="137" fillId="0" borderId="58" xfId="64" applyFont="1" applyBorder="1" applyAlignment="1">
      <alignment horizontal="center" vertical="center"/>
    </xf>
    <xf numFmtId="0" fontId="137" fillId="0" borderId="66" xfId="64" applyFont="1" applyBorder="1" applyAlignment="1">
      <alignment horizontal="center" vertical="center"/>
    </xf>
    <xf numFmtId="0" fontId="64" fillId="0" borderId="0" xfId="65" applyFont="1" applyAlignment="1">
      <alignment horizontal="center" vertical="center"/>
    </xf>
    <xf numFmtId="0" fontId="61" fillId="0" borderId="17" xfId="65" applyFont="1" applyBorder="1" applyAlignment="1">
      <alignment horizontal="left" vertical="center"/>
    </xf>
    <xf numFmtId="0" fontId="61" fillId="0" borderId="10" xfId="65" applyFont="1" applyBorder="1" applyAlignment="1">
      <alignment horizontal="left" vertical="center"/>
    </xf>
    <xf numFmtId="0" fontId="61" fillId="0" borderId="11" xfId="65" applyFont="1" applyBorder="1" applyAlignment="1">
      <alignment horizontal="left" vertical="center"/>
    </xf>
    <xf numFmtId="0" fontId="61" fillId="0" borderId="12" xfId="65" applyFont="1" applyBorder="1" applyAlignment="1">
      <alignment horizontal="left" vertical="center"/>
    </xf>
    <xf numFmtId="0" fontId="61" fillId="35" borderId="10" xfId="65" applyFont="1" applyFill="1" applyBorder="1" applyAlignment="1">
      <alignment horizontal="center" vertical="center"/>
    </xf>
    <xf numFmtId="0" fontId="61" fillId="35" borderId="11" xfId="65" applyFont="1" applyFill="1" applyBorder="1" applyAlignment="1">
      <alignment horizontal="center" vertical="center"/>
    </xf>
    <xf numFmtId="0" fontId="61" fillId="35" borderId="12" xfId="65" applyFont="1" applyFill="1" applyBorder="1" applyAlignment="1">
      <alignment horizontal="center" vertical="center"/>
    </xf>
    <xf numFmtId="38" fontId="61" fillId="34" borderId="17" xfId="66" applyFont="1" applyFill="1" applyBorder="1" applyAlignment="1">
      <alignment horizontal="center" vertical="center" wrapText="1"/>
    </xf>
    <xf numFmtId="0" fontId="61" fillId="0" borderId="24" xfId="65" applyFont="1" applyBorder="1" applyAlignment="1">
      <alignment horizontal="left" vertical="center"/>
    </xf>
    <xf numFmtId="0" fontId="61" fillId="0" borderId="14" xfId="65" applyFont="1" applyBorder="1" applyAlignment="1">
      <alignment horizontal="left" vertical="center"/>
    </xf>
    <xf numFmtId="0" fontId="61" fillId="0" borderId="21" xfId="65" applyFont="1" applyBorder="1" applyAlignment="1">
      <alignment horizontal="left" vertical="center"/>
    </xf>
    <xf numFmtId="0" fontId="61" fillId="0" borderId="15" xfId="65" applyFont="1" applyBorder="1" applyAlignment="1">
      <alignment horizontal="left" vertical="center"/>
    </xf>
    <xf numFmtId="0" fontId="61" fillId="0" borderId="0" xfId="65" applyFont="1" applyAlignment="1">
      <alignment horizontal="left" vertical="center"/>
    </xf>
    <xf numFmtId="0" fontId="61" fillId="0" borderId="18" xfId="65" applyFont="1" applyBorder="1" applyAlignment="1">
      <alignment horizontal="left" vertical="center"/>
    </xf>
    <xf numFmtId="0" fontId="61" fillId="0" borderId="19" xfId="65" applyFont="1" applyBorder="1" applyAlignment="1">
      <alignment horizontal="left" vertical="center"/>
    </xf>
    <xf numFmtId="0" fontId="61" fillId="0" borderId="20" xfId="65" applyFont="1" applyBorder="1" applyAlignment="1">
      <alignment horizontal="left" vertical="center"/>
    </xf>
    <xf numFmtId="0" fontId="61" fillId="0" borderId="17" xfId="65" applyFont="1" applyBorder="1" applyAlignment="1">
      <alignment horizontal="center" vertical="center" wrapText="1"/>
    </xf>
    <xf numFmtId="0" fontId="61" fillId="35" borderId="230" xfId="65" applyFont="1" applyFill="1" applyBorder="1" applyAlignment="1">
      <alignment horizontal="center" vertical="center"/>
    </xf>
    <xf numFmtId="0" fontId="61" fillId="35" borderId="231" xfId="65" applyFont="1" applyFill="1" applyBorder="1" applyAlignment="1">
      <alignment horizontal="center" vertical="center"/>
    </xf>
    <xf numFmtId="0" fontId="61" fillId="35" borderId="232" xfId="65" applyFont="1" applyFill="1" applyBorder="1" applyAlignment="1">
      <alignment horizontal="center" vertical="center"/>
    </xf>
    <xf numFmtId="0" fontId="61" fillId="35" borderId="18" xfId="65" applyFont="1" applyFill="1" applyBorder="1" applyAlignment="1">
      <alignment horizontal="center" vertical="center"/>
    </xf>
    <xf numFmtId="0" fontId="61" fillId="35" borderId="19" xfId="65" applyFont="1" applyFill="1" applyBorder="1" applyAlignment="1">
      <alignment horizontal="center" vertical="center"/>
    </xf>
    <xf numFmtId="0" fontId="61" fillId="35" borderId="20" xfId="65" applyFont="1" applyFill="1" applyBorder="1" applyAlignment="1">
      <alignment horizontal="center" vertical="center"/>
    </xf>
    <xf numFmtId="0" fontId="144" fillId="0" borderId="17" xfId="65" applyFont="1" applyBorder="1" applyAlignment="1">
      <alignment horizontal="center" vertical="center"/>
    </xf>
    <xf numFmtId="0" fontId="61" fillId="34" borderId="13" xfId="65" applyFont="1" applyFill="1" applyBorder="1" applyAlignment="1">
      <alignment horizontal="center" vertical="center" wrapText="1"/>
    </xf>
    <xf numFmtId="0" fontId="61" fillId="0" borderId="12" xfId="65" applyFont="1" applyBorder="1" applyAlignment="1">
      <alignment horizontal="center" vertical="center" wrapText="1"/>
    </xf>
    <xf numFmtId="0" fontId="61" fillId="34" borderId="12" xfId="65" applyFont="1" applyFill="1" applyBorder="1" applyAlignment="1">
      <alignment horizontal="center" vertical="center" wrapText="1"/>
    </xf>
    <xf numFmtId="0" fontId="61" fillId="34" borderId="17" xfId="65" applyFont="1" applyFill="1" applyBorder="1" applyAlignment="1">
      <alignment horizontal="center" vertical="center" wrapText="1"/>
    </xf>
    <xf numFmtId="188" fontId="61" fillId="0" borderId="14" xfId="65" applyNumberFormat="1" applyFont="1" applyBorder="1" applyAlignment="1">
      <alignment horizontal="center" vertical="center"/>
    </xf>
    <xf numFmtId="188" fontId="61" fillId="0" borderId="19" xfId="65" applyNumberFormat="1" applyFont="1" applyBorder="1" applyAlignment="1">
      <alignment horizontal="center" vertical="center"/>
    </xf>
    <xf numFmtId="188" fontId="61" fillId="34" borderId="14" xfId="65" applyNumberFormat="1" applyFont="1" applyFill="1" applyBorder="1" applyAlignment="1">
      <alignment horizontal="center" vertical="center"/>
    </xf>
    <xf numFmtId="188" fontId="61" fillId="34" borderId="19" xfId="65" applyNumberFormat="1" applyFont="1" applyFill="1" applyBorder="1" applyAlignment="1">
      <alignment horizontal="center" vertical="center"/>
    </xf>
    <xf numFmtId="0" fontId="67" fillId="0" borderId="0" xfId="65" applyFont="1" applyAlignment="1">
      <alignment horizontal="center" vertical="center"/>
    </xf>
    <xf numFmtId="0" fontId="67" fillId="0" borderId="0" xfId="65" applyFont="1" applyAlignment="1">
      <alignment horizontal="left" vertical="center"/>
    </xf>
    <xf numFmtId="0" fontId="67" fillId="0" borderId="0" xfId="65" applyFont="1" applyAlignment="1">
      <alignment horizontal="left" vertical="center" wrapText="1"/>
    </xf>
    <xf numFmtId="188" fontId="61" fillId="34" borderId="10" xfId="65" applyNumberFormat="1" applyFont="1" applyFill="1" applyBorder="1" applyAlignment="1">
      <alignment horizontal="center" vertical="center"/>
    </xf>
    <xf numFmtId="188" fontId="61" fillId="34" borderId="11" xfId="65" applyNumberFormat="1" applyFont="1" applyFill="1" applyBorder="1" applyAlignment="1">
      <alignment horizontal="center" vertical="center"/>
    </xf>
    <xf numFmtId="0" fontId="61" fillId="34" borderId="0" xfId="65" applyFont="1" applyFill="1" applyAlignment="1">
      <alignment horizontal="right" vertical="center"/>
    </xf>
    <xf numFmtId="0" fontId="144" fillId="34" borderId="233" xfId="65" applyFont="1" applyFill="1" applyBorder="1" applyAlignment="1">
      <alignment horizontal="center" vertical="center"/>
    </xf>
    <xf numFmtId="0" fontId="144" fillId="34" borderId="234" xfId="65" applyFont="1" applyFill="1" applyBorder="1" applyAlignment="1">
      <alignment horizontal="center" vertical="center"/>
    </xf>
    <xf numFmtId="0" fontId="144" fillId="34" borderId="235" xfId="65" applyFont="1" applyFill="1" applyBorder="1" applyAlignment="1">
      <alignment horizontal="center" vertical="center"/>
    </xf>
    <xf numFmtId="0" fontId="61" fillId="0" borderId="24" xfId="65" applyFont="1" applyBorder="1" applyAlignment="1">
      <alignment horizontal="center" vertical="center" wrapText="1"/>
    </xf>
    <xf numFmtId="0" fontId="61" fillId="0" borderId="14" xfId="65" applyFont="1" applyBorder="1" applyAlignment="1">
      <alignment horizontal="center" vertical="center" wrapText="1"/>
    </xf>
    <xf numFmtId="0" fontId="61" fillId="0" borderId="18" xfId="65" applyFont="1" applyBorder="1" applyAlignment="1">
      <alignment horizontal="center" vertical="center" wrapText="1"/>
    </xf>
    <xf numFmtId="0" fontId="61" fillId="0" borderId="19" xfId="65" applyFont="1" applyBorder="1" applyAlignment="1">
      <alignment horizontal="center" vertical="center" wrapText="1"/>
    </xf>
    <xf numFmtId="38" fontId="61" fillId="0" borderId="17" xfId="66" applyFont="1" applyFill="1" applyBorder="1" applyAlignment="1">
      <alignment horizontal="center" vertical="center"/>
    </xf>
    <xf numFmtId="188" fontId="61" fillId="0" borderId="21" xfId="65" applyNumberFormat="1" applyFont="1" applyBorder="1" applyAlignment="1">
      <alignment horizontal="center" vertical="center"/>
    </xf>
    <xf numFmtId="188" fontId="61" fillId="0" borderId="20" xfId="65" applyNumberFormat="1" applyFont="1" applyBorder="1" applyAlignment="1">
      <alignment horizontal="center" vertical="center"/>
    </xf>
    <xf numFmtId="0" fontId="61" fillId="0" borderId="19" xfId="65" applyFont="1" applyBorder="1" applyAlignment="1">
      <alignment horizontal="left" vertical="center" wrapText="1"/>
    </xf>
    <xf numFmtId="0" fontId="78" fillId="0" borderId="0" xfId="43" applyFont="1">
      <alignment vertical="center"/>
    </xf>
    <xf numFmtId="0" fontId="61" fillId="34" borderId="0" xfId="43" applyFont="1" applyFill="1" applyAlignment="1">
      <alignment horizontal="right" vertical="center"/>
    </xf>
    <xf numFmtId="0" fontId="64" fillId="0" borderId="0" xfId="43" applyFont="1" applyAlignment="1">
      <alignment horizontal="center" vertical="center"/>
    </xf>
    <xf numFmtId="0" fontId="74" fillId="35" borderId="14" xfId="43" applyFont="1" applyFill="1" applyBorder="1" applyAlignment="1">
      <alignment horizontal="center" vertical="center"/>
    </xf>
    <xf numFmtId="0" fontId="74" fillId="35" borderId="231" xfId="43" applyFont="1" applyFill="1" applyBorder="1" applyAlignment="1">
      <alignment horizontal="center" vertical="center"/>
    </xf>
    <xf numFmtId="0" fontId="74" fillId="35" borderId="21" xfId="43" applyFont="1" applyFill="1" applyBorder="1" applyAlignment="1">
      <alignment horizontal="center" vertical="center"/>
    </xf>
    <xf numFmtId="0" fontId="62" fillId="29" borderId="104" xfId="43" applyFont="1" applyFill="1" applyBorder="1" applyAlignment="1">
      <alignment horizontal="center" vertical="center"/>
    </xf>
    <xf numFmtId="0" fontId="62" fillId="29" borderId="42" xfId="43" applyFont="1" applyFill="1" applyBorder="1" applyAlignment="1">
      <alignment horizontal="center" vertical="center"/>
    </xf>
    <xf numFmtId="0" fontId="62" fillId="29" borderId="105" xfId="43" applyFont="1" applyFill="1" applyBorder="1" applyAlignment="1">
      <alignment horizontal="center" vertical="center"/>
    </xf>
    <xf numFmtId="0" fontId="129" fillId="0" borderId="67" xfId="43" applyFont="1" applyBorder="1" applyAlignment="1">
      <alignment horizontal="center" vertical="center" wrapText="1"/>
    </xf>
    <xf numFmtId="0" fontId="129" fillId="0" borderId="68" xfId="43" applyFont="1" applyBorder="1" applyAlignment="1">
      <alignment horizontal="center" vertical="center" wrapText="1"/>
    </xf>
    <xf numFmtId="0" fontId="129" fillId="0" borderId="69" xfId="43" applyFont="1" applyBorder="1" applyAlignment="1">
      <alignment horizontal="center" vertical="center" wrapText="1"/>
    </xf>
    <xf numFmtId="0" fontId="189" fillId="25" borderId="74" xfId="43" applyFont="1" applyFill="1" applyBorder="1" applyAlignment="1">
      <alignment horizontal="center" vertical="center" wrapText="1"/>
    </xf>
    <xf numFmtId="0" fontId="189" fillId="25" borderId="87" xfId="43" applyFont="1" applyFill="1" applyBorder="1" applyAlignment="1">
      <alignment horizontal="center" vertical="center" wrapText="1"/>
    </xf>
    <xf numFmtId="0" fontId="74" fillId="35" borderId="237" xfId="43" applyFont="1" applyFill="1" applyBorder="1" applyAlignment="1">
      <alignment horizontal="center" vertical="center"/>
    </xf>
    <xf numFmtId="0" fontId="61" fillId="29" borderId="104" xfId="43" applyFont="1" applyFill="1" applyBorder="1" applyAlignment="1">
      <alignment horizontal="center" vertical="center"/>
    </xf>
    <xf numFmtId="0" fontId="61" fillId="29" borderId="42" xfId="43" applyFont="1" applyFill="1" applyBorder="1" applyAlignment="1">
      <alignment horizontal="center" vertical="center"/>
    </xf>
    <xf numFmtId="0" fontId="66" fillId="29" borderId="262" xfId="43" applyFont="1" applyFill="1" applyBorder="1" applyAlignment="1">
      <alignment horizontal="center" vertical="center"/>
    </xf>
    <xf numFmtId="0" fontId="66" fillId="29" borderId="237" xfId="43" applyFont="1" applyFill="1" applyBorder="1" applyAlignment="1">
      <alignment horizontal="center" vertical="center"/>
    </xf>
    <xf numFmtId="0" fontId="66" fillId="29" borderId="239" xfId="43" applyFont="1" applyFill="1" applyBorder="1" applyAlignment="1">
      <alignment horizontal="center" vertical="center" wrapText="1"/>
    </xf>
    <xf numFmtId="0" fontId="66" fillId="29" borderId="240" xfId="43" applyFont="1" applyFill="1" applyBorder="1" applyAlignment="1">
      <alignment horizontal="center" vertical="center" wrapText="1"/>
    </xf>
    <xf numFmtId="0" fontId="70" fillId="29" borderId="237" xfId="43" applyFont="1" applyFill="1" applyBorder="1" applyAlignment="1">
      <alignment horizontal="center" vertical="center"/>
    </xf>
    <xf numFmtId="0" fontId="70" fillId="29" borderId="233" xfId="43" applyFont="1" applyFill="1" applyBorder="1" applyAlignment="1">
      <alignment horizontal="center" vertical="center"/>
    </xf>
    <xf numFmtId="0" fontId="70" fillId="0" borderId="0" xfId="43" applyFont="1" applyAlignment="1">
      <alignment horizontal="left" vertical="top" wrapText="1"/>
    </xf>
    <xf numFmtId="0" fontId="186" fillId="34" borderId="233" xfId="43" applyFont="1" applyFill="1" applyBorder="1" applyAlignment="1">
      <alignment horizontal="center" vertical="center"/>
    </xf>
    <xf numFmtId="0" fontId="186" fillId="34" borderId="234" xfId="43" applyFont="1" applyFill="1" applyBorder="1" applyAlignment="1">
      <alignment horizontal="center" vertical="center"/>
    </xf>
    <xf numFmtId="0" fontId="186" fillId="34" borderId="235" xfId="43" applyFont="1" applyFill="1" applyBorder="1" applyAlignment="1">
      <alignment horizontal="center" vertical="center"/>
    </xf>
    <xf numFmtId="0" fontId="74" fillId="0" borderId="233" xfId="43" applyFont="1" applyBorder="1" applyAlignment="1">
      <alignment horizontal="center" vertical="center"/>
    </xf>
    <xf numFmtId="0" fontId="74" fillId="0" borderId="234" xfId="43" applyFont="1" applyBorder="1" applyAlignment="1">
      <alignment horizontal="center" vertical="center"/>
    </xf>
    <xf numFmtId="0" fontId="74" fillId="35" borderId="234" xfId="43" applyFont="1" applyFill="1" applyBorder="1" applyAlignment="1">
      <alignment horizontal="center" vertical="center"/>
    </xf>
    <xf numFmtId="0" fontId="74" fillId="0" borderId="234" xfId="43" applyFont="1" applyBorder="1" applyAlignment="1">
      <alignment horizontal="left" vertical="center"/>
    </xf>
    <xf numFmtId="0" fontId="74" fillId="0" borderId="235" xfId="43" applyFont="1" applyBorder="1" applyAlignment="1">
      <alignment horizontal="left" vertical="center"/>
    </xf>
    <xf numFmtId="0" fontId="70" fillId="29" borderId="60" xfId="43" applyFont="1" applyFill="1" applyBorder="1" applyAlignment="1">
      <alignment horizontal="center" vertical="center" wrapText="1"/>
    </xf>
    <xf numFmtId="0" fontId="70" fillId="29" borderId="62" xfId="43" applyFont="1" applyFill="1" applyBorder="1" applyAlignment="1">
      <alignment horizontal="center" vertical="center" wrapText="1"/>
    </xf>
    <xf numFmtId="0" fontId="70" fillId="29" borderId="60" xfId="43" applyFont="1" applyFill="1" applyBorder="1" applyAlignment="1">
      <alignment horizontal="center" vertical="center"/>
    </xf>
    <xf numFmtId="0" fontId="70" fillId="29" borderId="62" xfId="43" applyFont="1" applyFill="1" applyBorder="1" applyAlignment="1">
      <alignment horizontal="center" vertical="center"/>
    </xf>
    <xf numFmtId="0" fontId="188" fillId="0" borderId="230" xfId="43" applyFont="1" applyBorder="1" applyAlignment="1">
      <alignment horizontal="left" vertical="center"/>
    </xf>
    <xf numFmtId="0" fontId="129" fillId="0" borderId="231" xfId="43" applyFont="1" applyBorder="1" applyAlignment="1">
      <alignment horizontal="left" vertical="center"/>
    </xf>
    <xf numFmtId="0" fontId="129" fillId="0" borderId="232" xfId="43" applyFont="1" applyBorder="1" applyAlignment="1">
      <alignment horizontal="left" vertical="center"/>
    </xf>
    <xf numFmtId="0" fontId="62" fillId="29" borderId="63" xfId="43" applyFont="1" applyFill="1" applyBorder="1" applyAlignment="1">
      <alignment horizontal="center" vertical="center"/>
    </xf>
    <xf numFmtId="0" fontId="62" fillId="29" borderId="61" xfId="43" applyFont="1" applyFill="1" applyBorder="1" applyAlignment="1">
      <alignment horizontal="center" vertical="center"/>
    </xf>
    <xf numFmtId="0" fontId="62" fillId="29" borderId="64" xfId="43" applyFont="1" applyFill="1" applyBorder="1" applyAlignment="1">
      <alignment horizontal="center" vertical="center"/>
    </xf>
    <xf numFmtId="0" fontId="70" fillId="29" borderId="262" xfId="43" applyFont="1" applyFill="1" applyBorder="1" applyAlignment="1">
      <alignment horizontal="center" vertical="center"/>
    </xf>
    <xf numFmtId="0" fontId="70" fillId="29" borderId="235" xfId="43" applyFont="1" applyFill="1" applyBorder="1" applyAlignment="1">
      <alignment horizontal="center" vertical="center"/>
    </xf>
    <xf numFmtId="0" fontId="70" fillId="29" borderId="239" xfId="43" applyFont="1" applyFill="1" applyBorder="1" applyAlignment="1">
      <alignment horizontal="center" vertical="center" wrapText="1"/>
    </xf>
    <xf numFmtId="0" fontId="70" fillId="29" borderId="263" xfId="43" applyFont="1" applyFill="1" applyBorder="1" applyAlignment="1">
      <alignment horizontal="center" vertical="center" wrapText="1"/>
    </xf>
    <xf numFmtId="0" fontId="70" fillId="29" borderId="240" xfId="43" applyFont="1" applyFill="1" applyBorder="1" applyAlignment="1">
      <alignment horizontal="center" vertical="center" wrapText="1"/>
    </xf>
    <xf numFmtId="0" fontId="129" fillId="0" borderId="230" xfId="43" applyFont="1" applyBorder="1" applyAlignment="1">
      <alignment horizontal="left" vertical="center"/>
    </xf>
    <xf numFmtId="0" fontId="61" fillId="0" borderId="15" xfId="43" applyFont="1" applyBorder="1">
      <alignment vertical="center"/>
    </xf>
    <xf numFmtId="0" fontId="61" fillId="0" borderId="18" xfId="43" applyFont="1" applyBorder="1">
      <alignment vertical="center"/>
    </xf>
    <xf numFmtId="0" fontId="61" fillId="0" borderId="0" xfId="43" applyFont="1" applyAlignment="1">
      <alignment horizontal="center" vertical="center" wrapText="1" justifyLastLine="1"/>
    </xf>
    <xf numFmtId="0" fontId="62" fillId="0" borderId="230" xfId="43" applyFont="1" applyBorder="1" applyAlignment="1">
      <alignment vertical="center" wrapText="1"/>
    </xf>
    <xf numFmtId="0" fontId="62" fillId="0" borderId="15" xfId="43" applyFont="1" applyBorder="1">
      <alignment vertical="center"/>
    </xf>
    <xf numFmtId="0" fontId="62" fillId="0" borderId="18" xfId="43" applyFont="1" applyBorder="1">
      <alignment vertical="center"/>
    </xf>
    <xf numFmtId="0" fontId="17" fillId="0" borderId="0" xfId="48" applyFont="1" applyAlignment="1">
      <alignment horizontal="center" vertical="center"/>
    </xf>
    <xf numFmtId="0" fontId="17" fillId="0" borderId="0" xfId="48" applyFont="1" applyAlignment="1">
      <alignment horizontal="center" vertical="center" shrinkToFit="1"/>
    </xf>
    <xf numFmtId="0" fontId="17" fillId="0" borderId="11" xfId="48" applyFont="1" applyBorder="1" applyAlignment="1">
      <alignment horizontal="center" vertical="center"/>
    </xf>
    <xf numFmtId="0" fontId="17" fillId="0" borderId="12" xfId="48" applyFont="1" applyBorder="1" applyAlignment="1">
      <alignment horizontal="center" vertical="center"/>
    </xf>
    <xf numFmtId="0" fontId="17" fillId="0" borderId="10" xfId="48" applyFont="1" applyBorder="1" applyAlignment="1">
      <alignment horizontal="center" vertical="center"/>
    </xf>
    <xf numFmtId="0" fontId="17" fillId="0" borderId="10" xfId="48" applyFont="1" applyBorder="1" applyAlignment="1">
      <alignment horizontal="center" vertical="center" shrinkToFit="1"/>
    </xf>
    <xf numFmtId="0" fontId="17" fillId="0" borderId="11" xfId="48" applyFont="1" applyBorder="1" applyAlignment="1">
      <alignment horizontal="center" vertical="center" shrinkToFit="1"/>
    </xf>
    <xf numFmtId="0" fontId="17" fillId="0" borderId="12" xfId="48" applyFont="1" applyBorder="1" applyAlignment="1">
      <alignment horizontal="center" vertical="center" shrinkToFit="1"/>
    </xf>
    <xf numFmtId="0" fontId="146" fillId="25" borderId="208" xfId="48" applyFont="1" applyFill="1" applyBorder="1" applyAlignment="1">
      <alignment horizontal="left" vertical="center" shrinkToFit="1"/>
    </xf>
    <xf numFmtId="190" fontId="17" fillId="28" borderId="0" xfId="48" applyNumberFormat="1" applyFont="1" applyFill="1" applyAlignment="1">
      <alignment horizontal="right" vertical="center" shrinkToFit="1"/>
    </xf>
    <xf numFmtId="190" fontId="17" fillId="0" borderId="0" xfId="48" applyNumberFormat="1" applyFont="1" applyAlignment="1">
      <alignment horizontal="right" vertical="center" shrinkToFit="1"/>
    </xf>
    <xf numFmtId="0" fontId="145" fillId="0" borderId="17" xfId="64" applyFont="1" applyBorder="1" applyAlignment="1">
      <alignment horizontal="center" vertical="center"/>
    </xf>
    <xf numFmtId="0" fontId="145" fillId="27" borderId="10" xfId="64" applyFont="1" applyFill="1" applyBorder="1" applyAlignment="1" applyProtection="1">
      <alignment horizontal="center" vertical="center" shrinkToFit="1"/>
      <protection locked="0"/>
    </xf>
    <xf numFmtId="0" fontId="145" fillId="27" borderId="11" xfId="64" applyFont="1" applyFill="1" applyBorder="1" applyAlignment="1" applyProtection="1">
      <alignment horizontal="center" vertical="center" shrinkToFit="1"/>
      <protection locked="0"/>
    </xf>
    <xf numFmtId="0" fontId="145" fillId="27" borderId="12" xfId="64" applyFont="1" applyFill="1" applyBorder="1" applyAlignment="1" applyProtection="1">
      <alignment horizontal="center" vertical="center" shrinkToFit="1"/>
      <protection locked="0"/>
    </xf>
    <xf numFmtId="0" fontId="145" fillId="27" borderId="17" xfId="64" applyFont="1" applyFill="1" applyBorder="1" applyAlignment="1" applyProtection="1">
      <alignment horizontal="center" vertical="center" shrinkToFit="1"/>
      <protection locked="0"/>
    </xf>
    <xf numFmtId="0" fontId="145" fillId="0" borderId="10" xfId="64" applyFont="1" applyBorder="1" applyAlignment="1">
      <alignment horizontal="center" vertical="center"/>
    </xf>
    <xf numFmtId="0" fontId="145" fillId="0" borderId="11" xfId="64" applyFont="1" applyBorder="1" applyAlignment="1">
      <alignment horizontal="center" vertical="center"/>
    </xf>
    <xf numFmtId="0" fontId="145" fillId="0" borderId="12" xfId="64" applyFont="1" applyBorder="1" applyAlignment="1">
      <alignment horizontal="center" vertical="center"/>
    </xf>
    <xf numFmtId="0" fontId="145" fillId="27" borderId="10" xfId="64" applyFont="1" applyFill="1" applyBorder="1" applyAlignment="1">
      <alignment horizontal="center" vertical="center"/>
    </xf>
    <xf numFmtId="0" fontId="145" fillId="27" borderId="11" xfId="64" applyFont="1" applyFill="1" applyBorder="1" applyAlignment="1">
      <alignment horizontal="center" vertical="center"/>
    </xf>
    <xf numFmtId="0" fontId="145" fillId="27" borderId="12" xfId="64" applyFont="1" applyFill="1" applyBorder="1" applyAlignment="1">
      <alignment horizontal="center" vertical="center"/>
    </xf>
    <xf numFmtId="0" fontId="17" fillId="27" borderId="17" xfId="48" applyFont="1" applyFill="1" applyBorder="1" applyAlignment="1">
      <alignment horizontal="center" vertical="center"/>
    </xf>
    <xf numFmtId="0" fontId="17" fillId="0" borderId="24" xfId="48" applyFont="1" applyBorder="1" applyAlignment="1">
      <alignment horizontal="center" vertical="center" shrinkToFit="1"/>
    </xf>
    <xf numFmtId="0" fontId="17" fillId="0" borderId="14" xfId="48" applyFont="1" applyBorder="1" applyAlignment="1">
      <alignment horizontal="center" vertical="center" shrinkToFit="1"/>
    </xf>
    <xf numFmtId="0" fontId="17" fillId="0" borderId="21" xfId="48" applyFont="1" applyBorder="1" applyAlignment="1">
      <alignment horizontal="center" vertical="center" shrinkToFit="1"/>
    </xf>
    <xf numFmtId="190" fontId="17" fillId="27" borderId="10" xfId="48" applyNumberFormat="1" applyFont="1" applyFill="1" applyBorder="1" applyAlignment="1">
      <alignment horizontal="right" vertical="center" shrinkToFit="1"/>
    </xf>
    <xf numFmtId="190" fontId="17" fillId="27" borderId="11" xfId="48" applyNumberFormat="1" applyFont="1" applyFill="1" applyBorder="1" applyAlignment="1">
      <alignment horizontal="right" vertical="center" shrinkToFit="1"/>
    </xf>
    <xf numFmtId="190" fontId="17" fillId="27" borderId="12" xfId="48" applyNumberFormat="1" applyFont="1" applyFill="1" applyBorder="1" applyAlignment="1">
      <alignment horizontal="right" vertical="center" shrinkToFit="1"/>
    </xf>
    <xf numFmtId="191" fontId="17" fillId="0" borderId="0" xfId="48" applyNumberFormat="1" applyFont="1" applyAlignment="1">
      <alignment horizontal="right" vertical="center" shrinkToFit="1"/>
    </xf>
    <xf numFmtId="190" fontId="17" fillId="0" borderId="10" xfId="48" applyNumberFormat="1" applyFont="1" applyBorder="1" applyAlignment="1">
      <alignment horizontal="right" vertical="center" shrinkToFit="1"/>
    </xf>
    <xf numFmtId="190" fontId="17" fillId="0" borderId="11" xfId="48" applyNumberFormat="1" applyFont="1" applyBorder="1" applyAlignment="1">
      <alignment horizontal="right" vertical="center" shrinkToFit="1"/>
    </xf>
    <xf numFmtId="190" fontId="17" fillId="0" borderId="12" xfId="48" applyNumberFormat="1" applyFont="1" applyBorder="1" applyAlignment="1">
      <alignment horizontal="right" vertical="center" shrinkToFit="1"/>
    </xf>
    <xf numFmtId="191" fontId="17" fillId="0" borderId="88" xfId="48" applyNumberFormat="1" applyFont="1" applyBorder="1" applyAlignment="1">
      <alignment horizontal="right" vertical="center" shrinkToFit="1"/>
    </xf>
    <xf numFmtId="191" fontId="17" fillId="0" borderId="89" xfId="48" applyNumberFormat="1" applyFont="1" applyBorder="1" applyAlignment="1">
      <alignment horizontal="right" vertical="center" shrinkToFit="1"/>
    </xf>
    <xf numFmtId="191" fontId="17" fillId="0" borderId="90" xfId="48" applyNumberFormat="1" applyFont="1" applyBorder="1" applyAlignment="1">
      <alignment horizontal="right" vertical="center" shrinkToFit="1"/>
    </xf>
    <xf numFmtId="0" fontId="12" fillId="0" borderId="0" xfId="48" applyFont="1" applyAlignment="1">
      <alignment horizontal="center" vertical="center" wrapText="1"/>
    </xf>
    <xf numFmtId="190" fontId="17" fillId="0" borderId="0" xfId="48" applyNumberFormat="1" applyFont="1" applyAlignment="1">
      <alignment horizontal="center" vertical="center"/>
    </xf>
    <xf numFmtId="192" fontId="17" fillId="0" borderId="0" xfId="48" applyNumberFormat="1" applyFont="1" applyAlignment="1">
      <alignment horizontal="center" vertical="center"/>
    </xf>
    <xf numFmtId="0" fontId="17" fillId="0" borderId="0" xfId="48" applyFont="1" applyAlignment="1">
      <alignment horizontal="left" vertical="center"/>
    </xf>
    <xf numFmtId="0" fontId="10" fillId="0" borderId="0" xfId="48" applyFont="1" applyAlignment="1">
      <alignment horizontal="center" vertical="center" wrapText="1"/>
    </xf>
    <xf numFmtId="0" fontId="17" fillId="27" borderId="10" xfId="48" applyFont="1" applyFill="1" applyBorder="1" applyAlignment="1">
      <alignment horizontal="center" vertical="center"/>
    </xf>
    <xf numFmtId="0" fontId="17" fillId="27" borderId="11" xfId="48" applyFont="1" applyFill="1" applyBorder="1" applyAlignment="1">
      <alignment horizontal="center" vertical="center"/>
    </xf>
    <xf numFmtId="0" fontId="17" fillId="0" borderId="10" xfId="48" applyFont="1" applyBorder="1" applyAlignment="1">
      <alignment horizontal="left" vertical="center"/>
    </xf>
    <xf numFmtId="0" fontId="17" fillId="0" borderId="11" xfId="48" applyFont="1" applyBorder="1" applyAlignment="1">
      <alignment horizontal="left" vertical="center"/>
    </xf>
    <xf numFmtId="0" fontId="17" fillId="0" borderId="12" xfId="48" applyFont="1" applyBorder="1" applyAlignment="1">
      <alignment horizontal="left" vertical="center"/>
    </xf>
    <xf numFmtId="0" fontId="12" fillId="0" borderId="24" xfId="48" applyFont="1" applyBorder="1" applyAlignment="1">
      <alignment horizontal="center" vertical="center" wrapText="1"/>
    </xf>
    <xf numFmtId="0" fontId="12" fillId="0" borderId="14" xfId="48" applyFont="1" applyBorder="1" applyAlignment="1">
      <alignment horizontal="center" vertical="center" wrapText="1"/>
    </xf>
    <xf numFmtId="0" fontId="12" fillId="0" borderId="21" xfId="48" applyFont="1" applyBorder="1" applyAlignment="1">
      <alignment horizontal="center" vertical="center" wrapText="1"/>
    </xf>
    <xf numFmtId="0" fontId="12" fillId="0" borderId="18" xfId="48" applyFont="1" applyBorder="1" applyAlignment="1">
      <alignment horizontal="center" vertical="center" wrapText="1"/>
    </xf>
    <xf numFmtId="0" fontId="12" fillId="0" borderId="19" xfId="48" applyFont="1" applyBorder="1" applyAlignment="1">
      <alignment horizontal="center" vertical="center" wrapText="1"/>
    </xf>
    <xf numFmtId="0" fontId="12" fillId="0" borderId="20" xfId="48" applyFont="1" applyBorder="1" applyAlignment="1">
      <alignment horizontal="center" vertical="center" wrapText="1"/>
    </xf>
    <xf numFmtId="0" fontId="146" fillId="0" borderId="0" xfId="48" applyFont="1" applyAlignment="1">
      <alignment horizontal="center" vertical="center"/>
    </xf>
    <xf numFmtId="190" fontId="146" fillId="0" borderId="0" xfId="48" applyNumberFormat="1" applyFont="1" applyAlignment="1">
      <alignment horizontal="center" vertical="center"/>
    </xf>
    <xf numFmtId="1" fontId="146" fillId="0" borderId="0" xfId="48" applyNumberFormat="1" applyFont="1" applyAlignment="1">
      <alignment horizontal="center" vertical="center"/>
    </xf>
    <xf numFmtId="0" fontId="17" fillId="27" borderId="12" xfId="48" applyFont="1" applyFill="1" applyBorder="1" applyAlignment="1">
      <alignment horizontal="center" vertical="center"/>
    </xf>
    <xf numFmtId="0" fontId="10" fillId="0" borderId="10" xfId="48" applyFont="1" applyBorder="1" applyAlignment="1">
      <alignment horizontal="center" vertical="center" wrapText="1"/>
    </xf>
    <xf numFmtId="0" fontId="10" fillId="0" borderId="11" xfId="48" applyFont="1" applyBorder="1" applyAlignment="1">
      <alignment horizontal="center" vertical="center" wrapText="1"/>
    </xf>
    <xf numFmtId="0" fontId="10" fillId="0" borderId="12" xfId="48" applyFont="1" applyBorder="1" applyAlignment="1">
      <alignment horizontal="center" vertical="center" wrapText="1"/>
    </xf>
    <xf numFmtId="190" fontId="96" fillId="0" borderId="10" xfId="48" applyNumberFormat="1" applyFont="1" applyBorder="1" applyAlignment="1">
      <alignment horizontal="center" vertical="center"/>
    </xf>
    <xf numFmtId="190" fontId="96" fillId="0" borderId="11" xfId="48" applyNumberFormat="1" applyFont="1" applyBorder="1" applyAlignment="1">
      <alignment horizontal="center" vertical="center"/>
    </xf>
    <xf numFmtId="190" fontId="96" fillId="0" borderId="12" xfId="48" applyNumberFormat="1" applyFont="1" applyBorder="1" applyAlignment="1">
      <alignment horizontal="center" vertical="center"/>
    </xf>
    <xf numFmtId="192" fontId="17" fillId="0" borderId="10" xfId="48" applyNumberFormat="1" applyFont="1" applyBorder="1" applyAlignment="1">
      <alignment horizontal="center" vertical="center"/>
    </xf>
    <xf numFmtId="192" fontId="17" fillId="0" borderId="11" xfId="48" applyNumberFormat="1" applyFont="1" applyBorder="1" applyAlignment="1">
      <alignment horizontal="center" vertical="center"/>
    </xf>
    <xf numFmtId="192" fontId="17" fillId="0" borderId="12" xfId="48" applyNumberFormat="1" applyFont="1" applyBorder="1" applyAlignment="1">
      <alignment horizontal="center" vertical="center"/>
    </xf>
    <xf numFmtId="190" fontId="17" fillId="0" borderId="10" xfId="48" applyNumberFormat="1" applyFont="1" applyBorder="1" applyAlignment="1">
      <alignment horizontal="center" vertical="center"/>
    </xf>
    <xf numFmtId="190" fontId="17" fillId="0" borderId="11" xfId="48" applyNumberFormat="1" applyFont="1" applyBorder="1" applyAlignment="1">
      <alignment horizontal="center" vertical="center"/>
    </xf>
    <xf numFmtId="190" fontId="17" fillId="0" borderId="12" xfId="48" applyNumberFormat="1" applyFont="1" applyBorder="1" applyAlignment="1">
      <alignment horizontal="center" vertical="center"/>
    </xf>
    <xf numFmtId="192" fontId="17" fillId="0" borderId="17" xfId="48" applyNumberFormat="1" applyFont="1" applyBorder="1" applyAlignment="1">
      <alignment horizontal="center" vertical="center"/>
    </xf>
    <xf numFmtId="0" fontId="146" fillId="30" borderId="10" xfId="48" applyFont="1" applyFill="1" applyBorder="1" applyAlignment="1">
      <alignment horizontal="center" vertical="center"/>
    </xf>
    <xf numFmtId="0" fontId="146" fillId="30" borderId="11" xfId="48" applyFont="1" applyFill="1" applyBorder="1" applyAlignment="1">
      <alignment horizontal="center" vertical="center"/>
    </xf>
    <xf numFmtId="0" fontId="146" fillId="30" borderId="12" xfId="48" applyFont="1" applyFill="1" applyBorder="1" applyAlignment="1">
      <alignment horizontal="center" vertical="center"/>
    </xf>
    <xf numFmtId="1" fontId="17" fillId="0" borderId="0" xfId="48" applyNumberFormat="1" applyFont="1" applyAlignment="1">
      <alignment horizontal="center" vertical="center"/>
    </xf>
    <xf numFmtId="190" fontId="146" fillId="30" borderId="10" xfId="48" applyNumberFormat="1" applyFont="1" applyFill="1" applyBorder="1" applyAlignment="1">
      <alignment horizontal="center" vertical="center"/>
    </xf>
    <xf numFmtId="190" fontId="146" fillId="30" borderId="11" xfId="48" applyNumberFormat="1" applyFont="1" applyFill="1" applyBorder="1" applyAlignment="1">
      <alignment horizontal="center" vertical="center"/>
    </xf>
    <xf numFmtId="190" fontId="146" fillId="30" borderId="12" xfId="48" applyNumberFormat="1" applyFont="1" applyFill="1" applyBorder="1" applyAlignment="1">
      <alignment horizontal="center" vertical="center"/>
    </xf>
    <xf numFmtId="1" fontId="146" fillId="30" borderId="17" xfId="48" applyNumberFormat="1" applyFont="1" applyFill="1" applyBorder="1" applyAlignment="1">
      <alignment horizontal="center" vertical="center"/>
    </xf>
    <xf numFmtId="0" fontId="17" fillId="0" borderId="14" xfId="48" applyFont="1" applyBorder="1" applyAlignment="1">
      <alignment horizontal="left" vertical="center" wrapText="1"/>
    </xf>
    <xf numFmtId="0" fontId="17" fillId="0" borderId="21" xfId="48" applyFont="1" applyBorder="1" applyAlignment="1">
      <alignment horizontal="left" vertical="center" wrapText="1"/>
    </xf>
    <xf numFmtId="0" fontId="17" fillId="0" borderId="0" xfId="48" applyFont="1" applyAlignment="1">
      <alignment horizontal="left" vertical="center" wrapText="1"/>
    </xf>
    <xf numFmtId="0" fontId="17" fillId="0" borderId="16" xfId="48" applyFont="1" applyBorder="1" applyAlignment="1">
      <alignment horizontal="left" vertical="center" wrapText="1"/>
    </xf>
    <xf numFmtId="0" fontId="17" fillId="0" borderId="19" xfId="48" applyFont="1" applyBorder="1" applyAlignment="1">
      <alignment horizontal="left" vertical="center" wrapText="1"/>
    </xf>
    <xf numFmtId="0" fontId="17" fillId="0" borderId="20" xfId="48" applyFont="1" applyBorder="1" applyAlignment="1">
      <alignment horizontal="left" vertical="center" wrapText="1"/>
    </xf>
    <xf numFmtId="0" fontId="17" fillId="31" borderId="14" xfId="48" applyFont="1" applyFill="1" applyBorder="1" applyAlignment="1">
      <alignment horizontal="center" vertical="center" shrinkToFit="1"/>
    </xf>
    <xf numFmtId="0" fontId="17" fillId="32" borderId="14" xfId="48" applyFont="1" applyFill="1" applyBorder="1" applyAlignment="1">
      <alignment horizontal="center" vertical="center"/>
    </xf>
    <xf numFmtId="193" fontId="9" fillId="0" borderId="17" xfId="48" applyNumberFormat="1" applyFont="1" applyBorder="1" applyAlignment="1">
      <alignment horizontal="center" vertical="center"/>
    </xf>
    <xf numFmtId="0" fontId="146" fillId="30" borderId="17" xfId="48" applyFont="1" applyFill="1" applyBorder="1" applyAlignment="1">
      <alignment horizontal="center" vertical="center"/>
    </xf>
    <xf numFmtId="196" fontId="9" fillId="0" borderId="17" xfId="48" applyNumberFormat="1" applyFont="1" applyBorder="1" applyAlignment="1">
      <alignment horizontal="center" vertical="center"/>
    </xf>
    <xf numFmtId="196" fontId="9" fillId="0" borderId="10" xfId="48" applyNumberFormat="1" applyFont="1" applyBorder="1" applyAlignment="1">
      <alignment horizontal="center" vertical="center"/>
    </xf>
    <xf numFmtId="196" fontId="9" fillId="0" borderId="11" xfId="48" applyNumberFormat="1" applyFont="1" applyBorder="1" applyAlignment="1">
      <alignment horizontal="center" vertical="center"/>
    </xf>
    <xf numFmtId="196" fontId="9" fillId="0" borderId="12" xfId="48" applyNumberFormat="1" applyFont="1" applyBorder="1" applyAlignment="1">
      <alignment horizontal="center" vertical="center"/>
    </xf>
    <xf numFmtId="193" fontId="9" fillId="0" borderId="10" xfId="48" applyNumberFormat="1" applyFont="1" applyBorder="1" applyAlignment="1">
      <alignment horizontal="center" vertical="center"/>
    </xf>
    <xf numFmtId="193" fontId="9" fillId="0" borderId="11" xfId="48" applyNumberFormat="1" applyFont="1" applyBorder="1" applyAlignment="1">
      <alignment horizontal="center" vertical="center"/>
    </xf>
    <xf numFmtId="193" fontId="9" fillId="0" borderId="12" xfId="48" applyNumberFormat="1" applyFont="1" applyBorder="1" applyAlignment="1">
      <alignment horizontal="center" vertical="center"/>
    </xf>
    <xf numFmtId="193" fontId="9" fillId="0" borderId="144" xfId="48" applyNumberFormat="1" applyFont="1" applyBorder="1" applyAlignment="1">
      <alignment horizontal="center" vertical="center"/>
    </xf>
    <xf numFmtId="197" fontId="9" fillId="0" borderId="144" xfId="48" applyNumberFormat="1" applyFont="1" applyBorder="1" applyAlignment="1">
      <alignment horizontal="center" vertical="center"/>
    </xf>
    <xf numFmtId="194" fontId="9" fillId="0" borderId="44" xfId="48" applyNumberFormat="1" applyFont="1" applyBorder="1" applyAlignment="1">
      <alignment horizontal="center" vertical="center"/>
    </xf>
    <xf numFmtId="194" fontId="9" fillId="0" borderId="48" xfId="48" applyNumberFormat="1" applyFont="1" applyBorder="1" applyAlignment="1">
      <alignment horizontal="center" vertical="center"/>
    </xf>
    <xf numFmtId="194" fontId="9" fillId="0" borderId="49" xfId="48" applyNumberFormat="1" applyFont="1" applyBorder="1" applyAlignment="1">
      <alignment horizontal="center" vertical="center"/>
    </xf>
    <xf numFmtId="196" fontId="9" fillId="0" borderId="144" xfId="48" applyNumberFormat="1" applyFont="1" applyBorder="1" applyAlignment="1">
      <alignment horizontal="center" vertical="center"/>
    </xf>
    <xf numFmtId="193" fontId="9" fillId="0" borderId="23" xfId="48" applyNumberFormat="1" applyFont="1" applyBorder="1" applyAlignment="1">
      <alignment horizontal="center" vertical="center" wrapText="1"/>
    </xf>
    <xf numFmtId="193" fontId="9" fillId="0" borderId="23" xfId="48" applyNumberFormat="1" applyFont="1" applyBorder="1" applyAlignment="1">
      <alignment horizontal="center" vertical="center"/>
    </xf>
    <xf numFmtId="196" fontId="9" fillId="0" borderId="23" xfId="48" applyNumberFormat="1" applyFont="1" applyBorder="1" applyAlignment="1">
      <alignment horizontal="center" vertical="center"/>
    </xf>
    <xf numFmtId="198" fontId="9" fillId="0" borderId="23" xfId="48" applyNumberFormat="1" applyFont="1" applyBorder="1" applyAlignment="1">
      <alignment horizontal="center" vertical="center"/>
    </xf>
    <xf numFmtId="49" fontId="91" fillId="0" borderId="10" xfId="48" applyNumberFormat="1" applyFont="1" applyBorder="1" applyAlignment="1">
      <alignment horizontal="center" vertical="center"/>
    </xf>
    <xf numFmtId="49" fontId="91" fillId="0" borderId="11" xfId="48" applyNumberFormat="1" applyFont="1" applyBorder="1" applyAlignment="1">
      <alignment horizontal="center" vertical="center"/>
    </xf>
    <xf numFmtId="49" fontId="91" fillId="0" borderId="12" xfId="48" applyNumberFormat="1" applyFont="1" applyBorder="1" applyAlignment="1">
      <alignment horizontal="center" vertical="center"/>
    </xf>
    <xf numFmtId="0" fontId="150" fillId="0" borderId="10" xfId="64" applyFont="1" applyBorder="1" applyAlignment="1">
      <alignment horizontal="center" vertical="center" shrinkToFit="1"/>
    </xf>
    <xf numFmtId="0" fontId="150" fillId="0" borderId="11" xfId="64" applyFont="1" applyBorder="1" applyAlignment="1">
      <alignment horizontal="center" vertical="center" shrinkToFit="1"/>
    </xf>
    <xf numFmtId="0" fontId="150" fillId="0" borderId="12" xfId="64" applyFont="1" applyBorder="1" applyAlignment="1">
      <alignment horizontal="center" vertical="center" shrinkToFit="1"/>
    </xf>
    <xf numFmtId="0" fontId="17" fillId="0" borderId="70" xfId="48" applyFont="1" applyBorder="1" applyAlignment="1">
      <alignment horizontal="center" vertical="center"/>
    </xf>
    <xf numFmtId="0" fontId="17" fillId="0" borderId="55" xfId="48" applyFont="1" applyBorder="1" applyAlignment="1">
      <alignment horizontal="center" vertical="center"/>
    </xf>
    <xf numFmtId="0" fontId="17" fillId="0" borderId="30" xfId="48" applyFont="1" applyBorder="1" applyAlignment="1">
      <alignment horizontal="center" vertical="center"/>
    </xf>
    <xf numFmtId="0" fontId="17" fillId="0" borderId="51" xfId="48" applyFont="1" applyBorder="1" applyAlignment="1">
      <alignment horizontal="center" vertical="center"/>
    </xf>
    <xf numFmtId="0" fontId="17" fillId="0" borderId="16" xfId="48" applyFont="1" applyBorder="1" applyAlignment="1">
      <alignment horizontal="center" vertical="center"/>
    </xf>
    <xf numFmtId="0" fontId="17" fillId="0" borderId="52" xfId="48" applyFont="1" applyBorder="1" applyAlignment="1">
      <alignment horizontal="center" vertical="center" wrapText="1"/>
    </xf>
    <xf numFmtId="0" fontId="17" fillId="0" borderId="30" xfId="48" applyFont="1" applyBorder="1" applyAlignment="1">
      <alignment horizontal="center" vertical="center" wrapText="1"/>
    </xf>
    <xf numFmtId="0" fontId="17" fillId="0" borderId="51" xfId="48" applyFont="1" applyBorder="1" applyAlignment="1">
      <alignment horizontal="center" vertical="center" wrapText="1"/>
    </xf>
    <xf numFmtId="0" fontId="17" fillId="0" borderId="15" xfId="48" applyFont="1" applyBorder="1" applyAlignment="1">
      <alignment horizontal="center" vertical="center" wrapText="1"/>
    </xf>
    <xf numFmtId="0" fontId="17" fillId="0" borderId="0" xfId="48" applyFont="1" applyAlignment="1">
      <alignment horizontal="center" vertical="center" wrapText="1"/>
    </xf>
    <xf numFmtId="0" fontId="17" fillId="0" borderId="16" xfId="48" applyFont="1" applyBorder="1" applyAlignment="1">
      <alignment horizontal="center" vertical="center" wrapText="1"/>
    </xf>
    <xf numFmtId="0" fontId="17" fillId="0" borderId="52" xfId="48" applyFont="1" applyBorder="1" applyAlignment="1">
      <alignment horizontal="center" vertical="center"/>
    </xf>
    <xf numFmtId="0" fontId="17" fillId="0" borderId="50" xfId="48" applyFont="1" applyBorder="1" applyAlignment="1">
      <alignment horizontal="center" vertical="center"/>
    </xf>
    <xf numFmtId="0" fontId="17" fillId="0" borderId="65" xfId="48" applyFont="1" applyBorder="1" applyAlignment="1">
      <alignment horizontal="center" vertical="center"/>
    </xf>
    <xf numFmtId="0" fontId="17" fillId="0" borderId="58" xfId="48" applyFont="1" applyBorder="1" applyAlignment="1">
      <alignment horizontal="center" vertical="center"/>
    </xf>
    <xf numFmtId="0" fontId="17" fillId="0" borderId="66" xfId="48" applyFont="1" applyBorder="1" applyAlignment="1">
      <alignment horizontal="center" vertical="center"/>
    </xf>
    <xf numFmtId="0" fontId="17" fillId="0" borderId="104" xfId="48" applyFont="1" applyBorder="1" applyAlignment="1">
      <alignment horizontal="center" vertical="center"/>
    </xf>
    <xf numFmtId="0" fontId="17" fillId="0" borderId="42" xfId="48" applyFont="1" applyBorder="1" applyAlignment="1">
      <alignment horizontal="center" vertical="center"/>
    </xf>
    <xf numFmtId="0" fontId="17" fillId="0" borderId="105" xfId="48" applyFont="1" applyBorder="1" applyAlignment="1">
      <alignment horizontal="center" vertical="center"/>
    </xf>
    <xf numFmtId="0" fontId="17" fillId="0" borderId="15" xfId="48" applyFont="1" applyBorder="1" applyAlignment="1">
      <alignment horizontal="center" vertical="center"/>
    </xf>
    <xf numFmtId="0" fontId="17" fillId="0" borderId="25" xfId="48" applyFont="1" applyBorder="1" applyAlignment="1">
      <alignment horizontal="center" vertical="center"/>
    </xf>
    <xf numFmtId="0" fontId="9" fillId="0" borderId="54" xfId="48" applyFont="1" applyBorder="1" applyAlignment="1">
      <alignment horizontal="center" vertical="center" textRotation="255"/>
    </xf>
    <xf numFmtId="0" fontId="9" fillId="0" borderId="46" xfId="48" applyFont="1" applyBorder="1" applyAlignment="1">
      <alignment horizontal="center" vertical="center" textRotation="255"/>
    </xf>
    <xf numFmtId="0" fontId="9" fillId="0" borderId="57" xfId="48" applyFont="1" applyBorder="1" applyAlignment="1">
      <alignment horizontal="center" vertical="center" textRotation="255"/>
    </xf>
    <xf numFmtId="0" fontId="6" fillId="27" borderId="68" xfId="48" applyFont="1" applyFill="1" applyBorder="1" applyAlignment="1">
      <alignment horizontal="center" vertical="center" shrinkToFit="1"/>
    </xf>
    <xf numFmtId="0" fontId="6" fillId="27" borderId="72" xfId="48" applyFont="1" applyFill="1" applyBorder="1" applyAlignment="1">
      <alignment horizontal="center" vertical="center" shrinkToFit="1"/>
    </xf>
    <xf numFmtId="0" fontId="6" fillId="27" borderId="67" xfId="48" applyFont="1" applyFill="1" applyBorder="1" applyAlignment="1">
      <alignment horizontal="center" vertical="center" shrinkToFit="1"/>
    </xf>
    <xf numFmtId="0" fontId="6" fillId="27" borderId="67" xfId="48" applyFont="1" applyFill="1" applyBorder="1" applyAlignment="1">
      <alignment horizontal="center" vertical="center"/>
    </xf>
    <xf numFmtId="0" fontId="6" fillId="27" borderId="68" xfId="48" applyFont="1" applyFill="1" applyBorder="1" applyAlignment="1">
      <alignment horizontal="center" vertical="center"/>
    </xf>
    <xf numFmtId="0" fontId="6" fillId="27" borderId="69" xfId="48" applyFont="1" applyFill="1" applyBorder="1" applyAlignment="1">
      <alignment horizontal="center" vertical="center"/>
    </xf>
    <xf numFmtId="0" fontId="6" fillId="0" borderId="68" xfId="48" applyFont="1" applyBorder="1" applyAlignment="1">
      <alignment horizontal="center" vertical="center"/>
    </xf>
    <xf numFmtId="0" fontId="6" fillId="0" borderId="72" xfId="48" applyFont="1" applyBorder="1" applyAlignment="1">
      <alignment horizontal="center" vertical="center"/>
    </xf>
    <xf numFmtId="199" fontId="6" fillId="0" borderId="67" xfId="48" applyNumberFormat="1" applyFont="1" applyBorder="1" applyAlignment="1">
      <alignment horizontal="center" vertical="center"/>
    </xf>
    <xf numFmtId="199" fontId="6" fillId="0" borderId="68" xfId="48" applyNumberFormat="1" applyFont="1" applyBorder="1" applyAlignment="1">
      <alignment horizontal="center" vertical="center"/>
    </xf>
    <xf numFmtId="199" fontId="6" fillId="0" borderId="72" xfId="48" applyNumberFormat="1" applyFont="1" applyBorder="1" applyAlignment="1">
      <alignment horizontal="center" vertical="center"/>
    </xf>
    <xf numFmtId="178" fontId="17" fillId="0" borderId="214" xfId="48" applyNumberFormat="1" applyFont="1" applyBorder="1" applyAlignment="1">
      <alignment horizontal="center" vertical="center"/>
    </xf>
    <xf numFmtId="178" fontId="17" fillId="0" borderId="215" xfId="48" applyNumberFormat="1" applyFont="1" applyBorder="1" applyAlignment="1">
      <alignment horizontal="center" vertical="center"/>
    </xf>
    <xf numFmtId="0" fontId="6" fillId="0" borderId="11" xfId="48" applyFont="1" applyBorder="1" applyAlignment="1">
      <alignment horizontal="center" vertical="center"/>
    </xf>
    <xf numFmtId="0" fontId="6" fillId="0" borderId="12" xfId="48" applyFont="1" applyBorder="1" applyAlignment="1">
      <alignment horizontal="center" vertical="center"/>
    </xf>
    <xf numFmtId="199" fontId="6" fillId="0" borderId="10" xfId="48" applyNumberFormat="1" applyFont="1" applyBorder="1" applyAlignment="1">
      <alignment horizontal="center" vertical="center"/>
    </xf>
    <xf numFmtId="199" fontId="6" fillId="0" borderId="11" xfId="48" applyNumberFormat="1" applyFont="1" applyBorder="1" applyAlignment="1">
      <alignment horizontal="center" vertical="center"/>
    </xf>
    <xf numFmtId="199" fontId="6" fillId="0" borderId="12" xfId="48" applyNumberFormat="1" applyFont="1" applyBorder="1" applyAlignment="1">
      <alignment horizontal="center" vertical="center"/>
    </xf>
    <xf numFmtId="199" fontId="6" fillId="0" borderId="88" xfId="48" applyNumberFormat="1" applyFont="1" applyBorder="1" applyAlignment="1">
      <alignment horizontal="center" vertical="center" shrinkToFit="1"/>
    </xf>
    <xf numFmtId="199" fontId="6" fillId="0" borderId="89" xfId="48" applyNumberFormat="1" applyFont="1" applyBorder="1" applyAlignment="1">
      <alignment horizontal="center" vertical="center" shrinkToFit="1"/>
    </xf>
    <xf numFmtId="199" fontId="6" fillId="0" borderId="90" xfId="48" applyNumberFormat="1" applyFont="1" applyBorder="1" applyAlignment="1">
      <alignment horizontal="center" vertical="center" shrinkToFit="1"/>
    </xf>
    <xf numFmtId="0" fontId="6" fillId="27" borderId="14" xfId="48" applyFont="1" applyFill="1" applyBorder="1" applyAlignment="1">
      <alignment horizontal="center" vertical="center" shrinkToFit="1"/>
    </xf>
    <xf numFmtId="0" fontId="6" fillId="27" borderId="21" xfId="48" applyFont="1" applyFill="1" applyBorder="1" applyAlignment="1">
      <alignment horizontal="center" vertical="center" shrinkToFit="1"/>
    </xf>
    <xf numFmtId="0" fontId="6" fillId="27" borderId="24" xfId="48" applyFont="1" applyFill="1" applyBorder="1" applyAlignment="1">
      <alignment horizontal="center" vertical="center" shrinkToFit="1"/>
    </xf>
    <xf numFmtId="0" fontId="6" fillId="27" borderId="10" xfId="48" applyFont="1" applyFill="1" applyBorder="1" applyAlignment="1">
      <alignment horizontal="center" vertical="center"/>
    </xf>
    <xf numFmtId="0" fontId="6" fillId="27" borderId="11" xfId="48" applyFont="1" applyFill="1" applyBorder="1" applyAlignment="1">
      <alignment horizontal="center" vertical="center"/>
    </xf>
    <xf numFmtId="0" fontId="6" fillId="27" borderId="39" xfId="48" applyFont="1" applyFill="1" applyBorder="1" applyAlignment="1">
      <alignment horizontal="center" vertical="center"/>
    </xf>
    <xf numFmtId="0" fontId="6" fillId="0" borderId="14" xfId="48" applyFont="1" applyBorder="1" applyAlignment="1">
      <alignment horizontal="center" vertical="center"/>
    </xf>
    <xf numFmtId="0" fontId="6" fillId="0" borderId="21" xfId="48" applyFont="1" applyBorder="1" applyAlignment="1">
      <alignment horizontal="center" vertical="center"/>
    </xf>
    <xf numFmtId="199" fontId="6" fillId="0" borderId="24" xfId="48" applyNumberFormat="1" applyFont="1" applyBorder="1" applyAlignment="1">
      <alignment horizontal="center" vertical="center"/>
    </xf>
    <xf numFmtId="199" fontId="6" fillId="0" borderId="14" xfId="48" applyNumberFormat="1" applyFont="1" applyBorder="1" applyAlignment="1">
      <alignment horizontal="center" vertical="center"/>
    </xf>
    <xf numFmtId="199" fontId="6" fillId="0" borderId="21" xfId="48" applyNumberFormat="1" applyFont="1" applyBorder="1" applyAlignment="1">
      <alignment horizontal="center" vertical="center"/>
    </xf>
    <xf numFmtId="199" fontId="6" fillId="0" borderId="83" xfId="48" applyNumberFormat="1" applyFont="1" applyBorder="1" applyAlignment="1">
      <alignment horizontal="center" vertical="center" shrinkToFit="1"/>
    </xf>
    <xf numFmtId="199" fontId="6" fillId="0" borderId="84" xfId="48" applyNumberFormat="1" applyFont="1" applyBorder="1" applyAlignment="1">
      <alignment horizontal="center" vertical="center" shrinkToFit="1"/>
    </xf>
    <xf numFmtId="199" fontId="6" fillId="0" borderId="85" xfId="48" applyNumberFormat="1" applyFont="1" applyBorder="1" applyAlignment="1">
      <alignment horizontal="center" vertical="center" shrinkToFit="1"/>
    </xf>
    <xf numFmtId="0" fontId="6" fillId="27" borderId="38" xfId="48" applyFont="1" applyFill="1" applyBorder="1" applyAlignment="1">
      <alignment horizontal="center" vertical="center" shrinkToFit="1"/>
    </xf>
    <xf numFmtId="0" fontId="6" fillId="27" borderId="17" xfId="48" applyFont="1" applyFill="1" applyBorder="1" applyAlignment="1">
      <alignment horizontal="center" vertical="center" shrinkToFit="1"/>
    </xf>
    <xf numFmtId="0" fontId="17" fillId="0" borderId="67" xfId="48" applyFont="1" applyBorder="1" applyAlignment="1">
      <alignment horizontal="center" vertical="center" shrinkToFit="1"/>
    </xf>
    <xf numFmtId="0" fontId="17" fillId="0" borderId="68" xfId="48" applyFont="1" applyBorder="1" applyAlignment="1">
      <alignment horizontal="center" vertical="center" shrinkToFit="1"/>
    </xf>
    <xf numFmtId="0" fontId="17" fillId="0" borderId="69" xfId="48" applyFont="1" applyBorder="1" applyAlignment="1">
      <alignment horizontal="center" vertical="center" shrinkToFit="1"/>
    </xf>
    <xf numFmtId="0" fontId="12" fillId="0" borderId="148" xfId="48" applyFont="1" applyBorder="1" applyAlignment="1">
      <alignment horizontal="center" vertical="center" textRotation="255" wrapText="1"/>
    </xf>
    <xf numFmtId="0" fontId="12" fillId="0" borderId="149" xfId="48" applyFont="1" applyBorder="1" applyAlignment="1">
      <alignment horizontal="center" vertical="center" textRotation="255"/>
    </xf>
    <xf numFmtId="0" fontId="6" fillId="27" borderId="61" xfId="48" applyFont="1" applyFill="1" applyBorder="1" applyAlignment="1">
      <alignment horizontal="center" vertical="center" shrinkToFit="1"/>
    </xf>
    <xf numFmtId="0" fontId="6" fillId="27" borderId="64" xfId="48" applyFont="1" applyFill="1" applyBorder="1" applyAlignment="1">
      <alignment horizontal="center" vertical="center" shrinkToFit="1"/>
    </xf>
    <xf numFmtId="0" fontId="6" fillId="27" borderId="60" xfId="48" applyFont="1" applyFill="1" applyBorder="1" applyAlignment="1">
      <alignment horizontal="center" vertical="center" shrinkToFit="1"/>
    </xf>
    <xf numFmtId="0" fontId="6" fillId="27" borderId="60" xfId="48" applyFont="1" applyFill="1" applyBorder="1" applyAlignment="1">
      <alignment horizontal="center" vertical="center"/>
    </xf>
    <xf numFmtId="0" fontId="6" fillId="27" borderId="61" xfId="48" applyFont="1" applyFill="1" applyBorder="1" applyAlignment="1">
      <alignment horizontal="center" vertical="center"/>
    </xf>
    <xf numFmtId="0" fontId="6" fillId="27" borderId="62" xfId="48" applyFont="1" applyFill="1" applyBorder="1" applyAlignment="1">
      <alignment horizontal="center" vertical="center"/>
    </xf>
    <xf numFmtId="0" fontId="6" fillId="0" borderId="61" xfId="48" applyFont="1" applyBorder="1" applyAlignment="1">
      <alignment horizontal="center" vertical="center"/>
    </xf>
    <xf numFmtId="0" fontId="6" fillId="0" borderId="64" xfId="48" applyFont="1" applyBorder="1" applyAlignment="1">
      <alignment horizontal="center" vertical="center"/>
    </xf>
    <xf numFmtId="199" fontId="6" fillId="0" borderId="60" xfId="48" applyNumberFormat="1" applyFont="1" applyBorder="1" applyAlignment="1">
      <alignment horizontal="center" vertical="center"/>
    </xf>
    <xf numFmtId="199" fontId="6" fillId="0" borderId="61" xfId="48" applyNumberFormat="1" applyFont="1" applyBorder="1" applyAlignment="1">
      <alignment horizontal="center" vertical="center"/>
    </xf>
    <xf numFmtId="199" fontId="6" fillId="0" borderId="64" xfId="48" applyNumberFormat="1" applyFont="1" applyBorder="1" applyAlignment="1">
      <alignment horizontal="center" vertical="center"/>
    </xf>
    <xf numFmtId="199" fontId="6" fillId="0" borderId="216" xfId="48" applyNumberFormat="1" applyFont="1" applyBorder="1" applyAlignment="1">
      <alignment horizontal="center" vertical="center" shrinkToFit="1"/>
    </xf>
    <xf numFmtId="199" fontId="6" fillId="0" borderId="217" xfId="48" applyNumberFormat="1" applyFont="1" applyBorder="1" applyAlignment="1">
      <alignment horizontal="center" vertical="center" shrinkToFit="1"/>
    </xf>
    <xf numFmtId="199" fontId="6" fillId="0" borderId="218" xfId="48" applyNumberFormat="1" applyFont="1" applyBorder="1" applyAlignment="1">
      <alignment horizontal="center" vertical="center" shrinkToFit="1"/>
    </xf>
    <xf numFmtId="0" fontId="17" fillId="0" borderId="60" xfId="48" applyFont="1" applyBorder="1" applyAlignment="1">
      <alignment horizontal="center" vertical="center" shrinkToFit="1"/>
    </xf>
    <xf numFmtId="0" fontId="17" fillId="0" borderId="61" xfId="48" applyFont="1" applyBorder="1" applyAlignment="1">
      <alignment horizontal="center" vertical="center" shrinkToFit="1"/>
    </xf>
    <xf numFmtId="0" fontId="17" fillId="0" borderId="62" xfId="48" applyFont="1" applyBorder="1" applyAlignment="1">
      <alignment horizontal="center" vertical="center" shrinkToFit="1"/>
    </xf>
    <xf numFmtId="0" fontId="6" fillId="27" borderId="11" xfId="48" applyFont="1" applyFill="1" applyBorder="1" applyAlignment="1">
      <alignment horizontal="center" vertical="center" shrinkToFit="1"/>
    </xf>
    <xf numFmtId="0" fontId="6" fillId="27" borderId="12" xfId="48" applyFont="1" applyFill="1" applyBorder="1" applyAlignment="1">
      <alignment horizontal="center" vertical="center" shrinkToFit="1"/>
    </xf>
    <xf numFmtId="0" fontId="6" fillId="27" borderId="10" xfId="48" applyFont="1" applyFill="1" applyBorder="1" applyAlignment="1">
      <alignment horizontal="center" vertical="center" shrinkToFit="1"/>
    </xf>
    <xf numFmtId="0" fontId="17" fillId="0" borderId="39" xfId="48" applyFont="1" applyBorder="1" applyAlignment="1">
      <alignment horizontal="center" vertical="center" shrinkToFit="1"/>
    </xf>
    <xf numFmtId="0" fontId="17" fillId="0" borderId="56" xfId="48" applyFont="1" applyBorder="1" applyAlignment="1">
      <alignment horizontal="center" vertical="center" shrinkToFit="1"/>
    </xf>
    <xf numFmtId="49" fontId="134" fillId="0" borderId="0" xfId="64" applyNumberFormat="1" applyFont="1" applyAlignment="1">
      <alignment horizontal="center" vertical="center"/>
    </xf>
    <xf numFmtId="0" fontId="9" fillId="0" borderId="70" xfId="48" applyFont="1" applyBorder="1" applyAlignment="1">
      <alignment horizontal="center" vertical="center" textRotation="255"/>
    </xf>
    <xf numFmtId="0" fontId="6" fillId="27" borderId="104" xfId="48" applyFont="1" applyFill="1" applyBorder="1" applyAlignment="1">
      <alignment horizontal="center" vertical="center" shrinkToFit="1"/>
    </xf>
    <xf numFmtId="0" fontId="6" fillId="27" borderId="42" xfId="48" applyFont="1" applyFill="1" applyBorder="1" applyAlignment="1">
      <alignment horizontal="center" vertical="center" shrinkToFit="1"/>
    </xf>
    <xf numFmtId="0" fontId="6" fillId="0" borderId="17" xfId="48" applyFont="1" applyBorder="1" applyAlignment="1">
      <alignment horizontal="center" vertical="center"/>
    </xf>
    <xf numFmtId="199" fontId="6" fillId="0" borderId="42" xfId="48" applyNumberFormat="1" applyFont="1" applyBorder="1" applyAlignment="1">
      <alignment horizontal="center" vertical="center"/>
    </xf>
    <xf numFmtId="199" fontId="6" fillId="0" borderId="17" xfId="48" applyNumberFormat="1" applyFont="1" applyBorder="1" applyAlignment="1">
      <alignment horizontal="center" vertical="center"/>
    </xf>
    <xf numFmtId="197" fontId="6" fillId="0" borderId="52" xfId="48" applyNumberFormat="1" applyFont="1" applyBorder="1" applyAlignment="1">
      <alignment horizontal="center" vertical="center" shrinkToFit="1"/>
    </xf>
    <xf numFmtId="197" fontId="6" fillId="0" borderId="30" xfId="48" applyNumberFormat="1" applyFont="1" applyBorder="1" applyAlignment="1">
      <alignment horizontal="center" vertical="center" shrinkToFit="1"/>
    </xf>
    <xf numFmtId="197" fontId="6" fillId="0" borderId="51" xfId="48" applyNumberFormat="1" applyFont="1" applyBorder="1" applyAlignment="1">
      <alignment horizontal="center" vertical="center" shrinkToFit="1"/>
    </xf>
    <xf numFmtId="197" fontId="6" fillId="0" borderId="15" xfId="48" applyNumberFormat="1" applyFont="1" applyBorder="1" applyAlignment="1">
      <alignment horizontal="center" vertical="center" shrinkToFit="1"/>
    </xf>
    <xf numFmtId="197" fontId="6" fillId="0" borderId="0" xfId="48" applyNumberFormat="1" applyFont="1" applyAlignment="1">
      <alignment horizontal="center" vertical="center" shrinkToFit="1"/>
    </xf>
    <xf numFmtId="197" fontId="6" fillId="0" borderId="16" xfId="48" applyNumberFormat="1" applyFont="1" applyBorder="1" applyAlignment="1">
      <alignment horizontal="center" vertical="center" shrinkToFit="1"/>
    </xf>
    <xf numFmtId="197" fontId="6" fillId="0" borderId="65" xfId="48" applyNumberFormat="1" applyFont="1" applyBorder="1" applyAlignment="1">
      <alignment horizontal="center" vertical="center" shrinkToFit="1"/>
    </xf>
    <xf numFmtId="197" fontId="6" fillId="0" borderId="58" xfId="48" applyNumberFormat="1" applyFont="1" applyBorder="1" applyAlignment="1">
      <alignment horizontal="center" vertical="center" shrinkToFit="1"/>
    </xf>
    <xf numFmtId="197" fontId="6" fillId="0" borderId="59" xfId="48" applyNumberFormat="1" applyFont="1" applyBorder="1" applyAlignment="1">
      <alignment horizontal="center" vertical="center" shrinkToFit="1"/>
    </xf>
    <xf numFmtId="192" fontId="17" fillId="0" borderId="52" xfId="48" applyNumberFormat="1" applyFont="1" applyBorder="1" applyAlignment="1">
      <alignment horizontal="center" vertical="center" shrinkToFit="1"/>
    </xf>
    <xf numFmtId="192" fontId="17" fillId="0" borderId="30" xfId="48" applyNumberFormat="1" applyFont="1" applyBorder="1" applyAlignment="1">
      <alignment horizontal="center" vertical="center" shrinkToFit="1"/>
    </xf>
    <xf numFmtId="192" fontId="17" fillId="0" borderId="51" xfId="48" applyNumberFormat="1" applyFont="1" applyBorder="1" applyAlignment="1">
      <alignment horizontal="center" vertical="center" shrinkToFit="1"/>
    </xf>
    <xf numFmtId="192" fontId="17" fillId="0" borderId="15" xfId="48" applyNumberFormat="1" applyFont="1" applyBorder="1" applyAlignment="1">
      <alignment horizontal="center" vertical="center" shrinkToFit="1"/>
    </xf>
    <xf numFmtId="192" fontId="17" fillId="0" borderId="0" xfId="48" applyNumberFormat="1" applyFont="1" applyAlignment="1">
      <alignment horizontal="center" vertical="center" shrinkToFit="1"/>
    </xf>
    <xf numFmtId="192" fontId="17" fillId="0" borderId="16" xfId="48" applyNumberFormat="1" applyFont="1" applyBorder="1" applyAlignment="1">
      <alignment horizontal="center" vertical="center" shrinkToFit="1"/>
    </xf>
    <xf numFmtId="192" fontId="17" fillId="0" borderId="65" xfId="48" applyNumberFormat="1" applyFont="1" applyBorder="1" applyAlignment="1">
      <alignment horizontal="center" vertical="center" shrinkToFit="1"/>
    </xf>
    <xf numFmtId="192" fontId="17" fillId="0" borderId="58" xfId="48" applyNumberFormat="1" applyFont="1" applyBorder="1" applyAlignment="1">
      <alignment horizontal="center" vertical="center" shrinkToFit="1"/>
    </xf>
    <xf numFmtId="192" fontId="17" fillId="0" borderId="59" xfId="48" applyNumberFormat="1" applyFont="1" applyBorder="1" applyAlignment="1">
      <alignment horizontal="center" vertical="center" shrinkToFit="1"/>
    </xf>
    <xf numFmtId="0" fontId="17" fillId="0" borderId="18" xfId="48" applyFont="1" applyBorder="1" applyAlignment="1">
      <alignment horizontal="center" vertical="center" shrinkToFit="1"/>
    </xf>
    <xf numFmtId="0" fontId="17" fillId="0" borderId="19" xfId="48" applyFont="1" applyBorder="1" applyAlignment="1">
      <alignment horizontal="center" vertical="center" shrinkToFit="1"/>
    </xf>
    <xf numFmtId="0" fontId="17" fillId="0" borderId="26" xfId="48" applyFont="1" applyBorder="1" applyAlignment="1">
      <alignment horizontal="center" vertical="center" shrinkToFit="1"/>
    </xf>
    <xf numFmtId="0" fontId="17" fillId="0" borderId="17" xfId="48" applyFont="1" applyBorder="1" applyAlignment="1">
      <alignment horizontal="center" vertical="center" shrinkToFit="1"/>
    </xf>
    <xf numFmtId="0" fontId="17" fillId="0" borderId="43" xfId="48" applyFont="1" applyBorder="1" applyAlignment="1">
      <alignment horizontal="center" vertical="center" shrinkToFit="1"/>
    </xf>
    <xf numFmtId="0" fontId="17" fillId="0" borderId="27" xfId="48" applyFont="1" applyBorder="1" applyAlignment="1">
      <alignment horizontal="center" vertical="center" shrinkToFit="1"/>
    </xf>
    <xf numFmtId="0" fontId="17" fillId="0" borderId="28" xfId="48" applyFont="1" applyBorder="1" applyAlignment="1">
      <alignment horizontal="center" vertical="center" shrinkToFit="1"/>
    </xf>
    <xf numFmtId="0" fontId="17" fillId="0" borderId="29" xfId="48" applyFont="1" applyBorder="1" applyAlignment="1">
      <alignment horizontal="center" vertical="center" shrinkToFit="1"/>
    </xf>
    <xf numFmtId="199" fontId="6" fillId="0" borderId="23" xfId="48" applyNumberFormat="1" applyFont="1" applyBorder="1" applyAlignment="1">
      <alignment horizontal="center" vertical="center"/>
    </xf>
    <xf numFmtId="178" fontId="17" fillId="0" borderId="15" xfId="48" applyNumberFormat="1" applyFont="1" applyBorder="1" applyAlignment="1">
      <alignment horizontal="center" vertical="center" shrinkToFit="1"/>
    </xf>
    <xf numFmtId="178" fontId="17" fillId="0" borderId="0" xfId="48" applyNumberFormat="1" applyFont="1" applyAlignment="1">
      <alignment horizontal="center" vertical="center" shrinkToFit="1"/>
    </xf>
    <xf numFmtId="178" fontId="17" fillId="0" borderId="16" xfId="48" applyNumberFormat="1" applyFont="1" applyBorder="1" applyAlignment="1">
      <alignment horizontal="center" vertical="center" shrinkToFit="1"/>
    </xf>
    <xf numFmtId="0" fontId="6" fillId="27" borderId="47" xfId="48" applyFont="1" applyFill="1" applyBorder="1" applyAlignment="1">
      <alignment horizontal="center" vertical="center" shrinkToFit="1"/>
    </xf>
    <xf numFmtId="0" fontId="6" fillId="27" borderId="13" xfId="48" applyFont="1" applyFill="1" applyBorder="1" applyAlignment="1">
      <alignment horizontal="center" vertical="center" shrinkToFit="1"/>
    </xf>
    <xf numFmtId="0" fontId="6" fillId="27" borderId="24" xfId="48" applyFont="1" applyFill="1" applyBorder="1" applyAlignment="1">
      <alignment horizontal="center" vertical="center"/>
    </xf>
    <xf numFmtId="0" fontId="6" fillId="27" borderId="14" xfId="48" applyFont="1" applyFill="1" applyBorder="1" applyAlignment="1">
      <alignment horizontal="center" vertical="center"/>
    </xf>
    <xf numFmtId="0" fontId="6" fillId="27" borderId="56" xfId="48" applyFont="1" applyFill="1" applyBorder="1" applyAlignment="1">
      <alignment horizontal="center" vertical="center"/>
    </xf>
    <xf numFmtId="0" fontId="6" fillId="0" borderId="41" xfId="48" applyFont="1" applyBorder="1" applyAlignment="1">
      <alignment horizontal="center" vertical="center"/>
    </xf>
    <xf numFmtId="0" fontId="6" fillId="0" borderId="31" xfId="48" applyFont="1" applyBorder="1" applyAlignment="1">
      <alignment horizontal="center" vertical="center"/>
    </xf>
    <xf numFmtId="199" fontId="6" fillId="0" borderId="31" xfId="48" applyNumberFormat="1" applyFont="1" applyBorder="1" applyAlignment="1">
      <alignment horizontal="center" vertical="center"/>
    </xf>
    <xf numFmtId="0" fontId="17" fillId="0" borderId="71" xfId="48" applyFont="1" applyBorder="1" applyAlignment="1">
      <alignment horizontal="center" vertical="center"/>
    </xf>
    <xf numFmtId="0" fontId="17" fillId="0" borderId="68" xfId="48" applyFont="1" applyBorder="1" applyAlignment="1">
      <alignment horizontal="center" vertical="center"/>
    </xf>
    <xf numFmtId="0" fontId="17" fillId="0" borderId="69" xfId="48" applyFont="1" applyBorder="1" applyAlignment="1">
      <alignment horizontal="center" vertical="center"/>
    </xf>
    <xf numFmtId="0" fontId="6" fillId="0" borderId="156" xfId="48" applyFont="1" applyBorder="1" applyAlignment="1">
      <alignment horizontal="center" vertical="center"/>
    </xf>
    <xf numFmtId="199" fontId="6" fillId="0" borderId="156" xfId="48" applyNumberFormat="1" applyFont="1" applyBorder="1" applyAlignment="1">
      <alignment horizontal="center" vertical="center" shrinkToFit="1"/>
    </xf>
    <xf numFmtId="199" fontId="6" fillId="0" borderId="221" xfId="48" applyNumberFormat="1" applyFont="1" applyBorder="1" applyAlignment="1">
      <alignment horizontal="center" vertical="center"/>
    </xf>
    <xf numFmtId="199" fontId="6" fillId="0" borderId="222" xfId="48" applyNumberFormat="1" applyFont="1" applyBorder="1" applyAlignment="1">
      <alignment horizontal="center" vertical="center"/>
    </xf>
    <xf numFmtId="199" fontId="6" fillId="0" borderId="223" xfId="48" applyNumberFormat="1" applyFont="1" applyBorder="1" applyAlignment="1">
      <alignment horizontal="center" vertical="center"/>
    </xf>
    <xf numFmtId="178" fontId="17" fillId="0" borderId="221" xfId="48" applyNumberFormat="1" applyFont="1" applyBorder="1" applyAlignment="1">
      <alignment horizontal="center" vertical="center"/>
    </xf>
    <xf numFmtId="178" fontId="17" fillId="0" borderId="222" xfId="48" applyNumberFormat="1" applyFont="1" applyBorder="1" applyAlignment="1">
      <alignment horizontal="center" vertical="center"/>
    </xf>
    <xf numFmtId="0" fontId="17" fillId="0" borderId="219" xfId="48" applyFont="1" applyBorder="1" applyAlignment="1">
      <alignment horizontal="center" vertical="center"/>
    </xf>
    <xf numFmtId="0" fontId="17" fillId="0" borderId="220" xfId="48" applyFont="1" applyBorder="1" applyAlignment="1">
      <alignment horizontal="center" vertical="center"/>
    </xf>
    <xf numFmtId="0" fontId="17" fillId="0" borderId="13" xfId="48" applyFont="1" applyBorder="1" applyAlignment="1">
      <alignment horizontal="center" vertical="center" shrinkToFit="1"/>
    </xf>
    <xf numFmtId="0" fontId="17" fillId="0" borderId="86" xfId="48" applyFont="1" applyBorder="1" applyAlignment="1">
      <alignment horizontal="center" vertical="center" shrinkToFit="1"/>
    </xf>
    <xf numFmtId="197" fontId="6" fillId="0" borderId="156" xfId="48" applyNumberFormat="1" applyFont="1" applyBorder="1" applyAlignment="1">
      <alignment horizontal="center" vertical="center"/>
    </xf>
    <xf numFmtId="192" fontId="17" fillId="0" borderId="156" xfId="48" applyNumberFormat="1" applyFont="1" applyBorder="1" applyAlignment="1">
      <alignment horizontal="center" vertical="center"/>
    </xf>
    <xf numFmtId="0" fontId="17" fillId="0" borderId="156" xfId="48" applyFont="1" applyBorder="1" applyAlignment="1">
      <alignment horizontal="center" vertical="center"/>
    </xf>
    <xf numFmtId="0" fontId="17" fillId="27" borderId="41" xfId="48" applyFont="1" applyFill="1" applyBorder="1" applyAlignment="1">
      <alignment horizontal="center" vertical="center" shrinkToFit="1"/>
    </xf>
    <xf numFmtId="0" fontId="17" fillId="27" borderId="31" xfId="48" applyFont="1" applyFill="1" applyBorder="1" applyAlignment="1">
      <alignment horizontal="center" vertical="center" shrinkToFit="1"/>
    </xf>
    <xf numFmtId="0" fontId="6" fillId="27" borderId="31" xfId="48" applyFont="1" applyFill="1" applyBorder="1" applyAlignment="1">
      <alignment horizontal="center" vertical="center" shrinkToFit="1"/>
    </xf>
    <xf numFmtId="0" fontId="6" fillId="27" borderId="27" xfId="48" applyFont="1" applyFill="1" applyBorder="1" applyAlignment="1">
      <alignment horizontal="center" vertical="center"/>
    </xf>
    <xf numFmtId="0" fontId="6" fillId="27" borderId="28" xfId="48" applyFont="1" applyFill="1" applyBorder="1" applyAlignment="1">
      <alignment horizontal="center" vertical="center"/>
    </xf>
    <xf numFmtId="0" fontId="6" fillId="27" borderId="29" xfId="48" applyFont="1" applyFill="1" applyBorder="1" applyAlignment="1">
      <alignment horizontal="center" vertical="center"/>
    </xf>
    <xf numFmtId="0" fontId="6" fillId="0" borderId="13" xfId="48" applyFont="1" applyBorder="1" applyAlignment="1">
      <alignment horizontal="center" vertical="center"/>
    </xf>
    <xf numFmtId="199" fontId="6" fillId="0" borderId="13" xfId="48" applyNumberFormat="1" applyFont="1" applyBorder="1" applyAlignment="1">
      <alignment horizontal="center" vertical="center"/>
    </xf>
    <xf numFmtId="0" fontId="9" fillId="0" borderId="141" xfId="48" applyFont="1" applyBorder="1" applyAlignment="1">
      <alignment horizontal="center" vertical="center" textRotation="255"/>
    </xf>
    <xf numFmtId="0" fontId="9" fillId="0" borderId="142" xfId="48" applyFont="1" applyBorder="1" applyAlignment="1">
      <alignment horizontal="center" vertical="center" textRotation="255"/>
    </xf>
    <xf numFmtId="0" fontId="9" fillId="0" borderId="143" xfId="48" applyFont="1" applyBorder="1" applyAlignment="1">
      <alignment horizontal="center" vertical="center" textRotation="255"/>
    </xf>
    <xf numFmtId="0" fontId="6" fillId="27" borderId="71" xfId="48" applyFont="1" applyFill="1" applyBorder="1" applyAlignment="1">
      <alignment horizontal="center" vertical="center"/>
    </xf>
    <xf numFmtId="0" fontId="17" fillId="0" borderId="104" xfId="48" applyFont="1" applyBorder="1" applyAlignment="1">
      <alignment horizontal="center" vertical="center" wrapText="1"/>
    </xf>
    <xf numFmtId="0" fontId="17" fillId="0" borderId="42" xfId="48" applyFont="1" applyBorder="1" applyAlignment="1">
      <alignment horizontal="center" vertical="center" wrapText="1"/>
    </xf>
    <xf numFmtId="0" fontId="17" fillId="0" borderId="40" xfId="48" applyFont="1" applyBorder="1" applyAlignment="1">
      <alignment horizontal="center" vertical="center" wrapText="1"/>
    </xf>
    <xf numFmtId="0" fontId="17" fillId="0" borderId="31" xfId="48" applyFont="1" applyBorder="1" applyAlignment="1">
      <alignment horizontal="center" vertical="center" wrapText="1"/>
    </xf>
    <xf numFmtId="0" fontId="17" fillId="0" borderId="31" xfId="48" applyFont="1" applyBorder="1" applyAlignment="1">
      <alignment horizontal="center" vertical="center"/>
    </xf>
    <xf numFmtId="0" fontId="17" fillId="0" borderId="107" xfId="48" applyFont="1" applyBorder="1" applyAlignment="1">
      <alignment horizontal="center" vertical="center"/>
    </xf>
    <xf numFmtId="0" fontId="6" fillId="27" borderId="42" xfId="48" applyFont="1" applyFill="1" applyBorder="1" applyAlignment="1">
      <alignment horizontal="center" vertical="center"/>
    </xf>
    <xf numFmtId="0" fontId="6" fillId="27" borderId="105" xfId="48" applyFont="1" applyFill="1" applyBorder="1" applyAlignment="1">
      <alignment horizontal="center" vertical="center"/>
    </xf>
    <xf numFmtId="0" fontId="6" fillId="0" borderId="38" xfId="48" applyFont="1" applyBorder="1" applyAlignment="1">
      <alignment horizontal="center" vertical="center"/>
    </xf>
    <xf numFmtId="199" fontId="6" fillId="0" borderId="18" xfId="48" applyNumberFormat="1" applyFont="1" applyBorder="1" applyAlignment="1">
      <alignment horizontal="center" vertical="center"/>
    </xf>
    <xf numFmtId="192" fontId="17" fillId="0" borderId="23" xfId="48" applyNumberFormat="1" applyFont="1" applyBorder="1" applyAlignment="1">
      <alignment horizontal="center" vertical="center" shrinkToFit="1"/>
    </xf>
    <xf numFmtId="192" fontId="17" fillId="0" borderId="17" xfId="48" applyNumberFormat="1" applyFont="1" applyBorder="1" applyAlignment="1">
      <alignment horizontal="center" vertical="center" shrinkToFit="1"/>
    </xf>
    <xf numFmtId="192" fontId="17" fillId="0" borderId="13" xfId="48" applyNumberFormat="1" applyFont="1" applyBorder="1" applyAlignment="1">
      <alignment horizontal="center" vertical="center" shrinkToFit="1"/>
    </xf>
    <xf numFmtId="0" fontId="6" fillId="0" borderId="74" xfId="48" applyFont="1" applyBorder="1" applyAlignment="1">
      <alignment horizontal="center" vertical="center"/>
    </xf>
    <xf numFmtId="0" fontId="6" fillId="0" borderId="112" xfId="48" applyFont="1" applyBorder="1" applyAlignment="1">
      <alignment horizontal="center" vertical="center"/>
    </xf>
    <xf numFmtId="199" fontId="6" fillId="0" borderId="112" xfId="48" applyNumberFormat="1" applyFont="1" applyBorder="1" applyAlignment="1">
      <alignment horizontal="center" vertical="center" shrinkToFit="1"/>
    </xf>
    <xf numFmtId="199" fontId="6" fillId="0" borderId="52" xfId="48" applyNumberFormat="1" applyFont="1" applyBorder="1" applyAlignment="1">
      <alignment horizontal="center" vertical="center" shrinkToFit="1"/>
    </xf>
    <xf numFmtId="192" fontId="17" fillId="0" borderId="52" xfId="48" applyNumberFormat="1" applyFont="1" applyBorder="1" applyAlignment="1">
      <alignment horizontal="center" vertical="center"/>
    </xf>
    <xf numFmtId="192" fontId="17" fillId="0" borderId="30" xfId="48" applyNumberFormat="1" applyFont="1" applyBorder="1" applyAlignment="1">
      <alignment horizontal="center" vertical="center"/>
    </xf>
    <xf numFmtId="192" fontId="17" fillId="0" borderId="51" xfId="48" applyNumberFormat="1" applyFont="1" applyBorder="1" applyAlignment="1">
      <alignment horizontal="center" vertical="center"/>
    </xf>
    <xf numFmtId="0" fontId="17" fillId="0" borderId="23" xfId="48" applyFont="1" applyBorder="1" applyAlignment="1">
      <alignment horizontal="center" vertical="center" shrinkToFit="1"/>
    </xf>
    <xf numFmtId="0" fontId="17" fillId="0" borderId="76" xfId="48" applyFont="1" applyBorder="1" applyAlignment="1">
      <alignment horizontal="center" vertical="center" shrinkToFit="1"/>
    </xf>
    <xf numFmtId="0" fontId="6" fillId="27" borderId="17" xfId="48" applyFont="1" applyFill="1" applyBorder="1" applyAlignment="1">
      <alignment horizontal="center" vertical="center"/>
    </xf>
    <xf numFmtId="0" fontId="6" fillId="27" borderId="43" xfId="48" applyFont="1" applyFill="1" applyBorder="1" applyAlignment="1">
      <alignment horizontal="center" vertical="center"/>
    </xf>
    <xf numFmtId="0" fontId="17" fillId="0" borderId="224" xfId="48" applyFont="1" applyBorder="1" applyAlignment="1">
      <alignment horizontal="center" vertical="center"/>
    </xf>
    <xf numFmtId="0" fontId="17" fillId="0" borderId="225" xfId="48" applyFont="1" applyBorder="1" applyAlignment="1">
      <alignment horizontal="center" vertical="center"/>
    </xf>
    <xf numFmtId="0" fontId="6" fillId="0" borderId="71" xfId="48" applyFont="1" applyBorder="1" applyAlignment="1">
      <alignment horizontal="center" vertical="center"/>
    </xf>
    <xf numFmtId="0" fontId="6" fillId="0" borderId="69" xfId="48" applyFont="1" applyBorder="1" applyAlignment="1">
      <alignment horizontal="center" vertical="center"/>
    </xf>
    <xf numFmtId="0" fontId="6" fillId="27" borderId="40" xfId="48" applyFont="1" applyFill="1" applyBorder="1" applyAlignment="1">
      <alignment horizontal="center" vertical="center" shrinkToFit="1"/>
    </xf>
    <xf numFmtId="0" fontId="6" fillId="0" borderId="47" xfId="48" applyFont="1" applyBorder="1" applyAlignment="1">
      <alignment horizontal="center" vertical="center"/>
    </xf>
    <xf numFmtId="0" fontId="6" fillId="0" borderId="42" xfId="48" applyFont="1" applyBorder="1" applyAlignment="1">
      <alignment horizontal="center" vertical="center"/>
    </xf>
    <xf numFmtId="0" fontId="6" fillId="0" borderId="20" xfId="48" applyFont="1" applyBorder="1" applyAlignment="1">
      <alignment horizontal="center" vertical="center"/>
    </xf>
    <xf numFmtId="0" fontId="6" fillId="0" borderId="23" xfId="48" applyFont="1" applyBorder="1" applyAlignment="1">
      <alignment horizontal="center" vertical="center"/>
    </xf>
    <xf numFmtId="0" fontId="6" fillId="0" borderId="75" xfId="48" applyFont="1" applyBorder="1" applyAlignment="1">
      <alignment horizontal="center" vertical="center"/>
    </xf>
    <xf numFmtId="0" fontId="134" fillId="27" borderId="17" xfId="64" applyFont="1" applyFill="1" applyBorder="1" applyAlignment="1" applyProtection="1">
      <alignment horizontal="center" vertical="center" shrinkToFit="1"/>
      <protection locked="0"/>
    </xf>
    <xf numFmtId="0" fontId="134" fillId="27" borderId="10" xfId="64" applyFont="1" applyFill="1" applyBorder="1" applyAlignment="1">
      <alignment horizontal="center" vertical="center"/>
    </xf>
    <xf numFmtId="0" fontId="134" fillId="27" borderId="11" xfId="64" applyFont="1" applyFill="1" applyBorder="1" applyAlignment="1">
      <alignment horizontal="center" vertical="center"/>
    </xf>
    <xf numFmtId="0" fontId="134" fillId="27" borderId="12" xfId="64" applyFont="1" applyFill="1" applyBorder="1" applyAlignment="1">
      <alignment horizontal="center" vertical="center"/>
    </xf>
    <xf numFmtId="0" fontId="134" fillId="27" borderId="17" xfId="64" applyFont="1" applyFill="1" applyBorder="1" applyAlignment="1" applyProtection="1">
      <alignment horizontal="center" vertical="center"/>
      <protection locked="0"/>
    </xf>
    <xf numFmtId="0" fontId="134" fillId="27" borderId="10" xfId="64" applyFont="1" applyFill="1" applyBorder="1" applyAlignment="1" applyProtection="1">
      <alignment horizontal="center" vertical="center" shrinkToFit="1"/>
      <protection locked="0"/>
    </xf>
    <xf numFmtId="0" fontId="134" fillId="27" borderId="11" xfId="64" applyFont="1" applyFill="1" applyBorder="1" applyAlignment="1" applyProtection="1">
      <alignment horizontal="center" vertical="center" shrinkToFit="1"/>
      <protection locked="0"/>
    </xf>
    <xf numFmtId="0" fontId="134" fillId="27" borderId="12" xfId="64" applyFont="1" applyFill="1" applyBorder="1" applyAlignment="1" applyProtection="1">
      <alignment horizontal="center" vertical="center" shrinkToFit="1"/>
      <protection locked="0"/>
    </xf>
    <xf numFmtId="0" fontId="47" fillId="0" borderId="71" xfId="64" applyFont="1" applyBorder="1" applyAlignment="1">
      <alignment horizontal="center" vertical="center"/>
    </xf>
    <xf numFmtId="0" fontId="47" fillId="0" borderId="68" xfId="64" applyFont="1" applyBorder="1" applyAlignment="1">
      <alignment horizontal="center" vertical="center"/>
    </xf>
    <xf numFmtId="0" fontId="47" fillId="0" borderId="69" xfId="64" applyFont="1" applyBorder="1" applyAlignment="1">
      <alignment horizontal="center" vertical="center"/>
    </xf>
    <xf numFmtId="0" fontId="134" fillId="0" borderId="71" xfId="64" applyFont="1" applyBorder="1" applyAlignment="1">
      <alignment horizontal="center" vertical="center" shrinkToFit="1"/>
    </xf>
    <xf numFmtId="0" fontId="134" fillId="0" borderId="68" xfId="64" applyFont="1" applyBorder="1" applyAlignment="1">
      <alignment horizontal="center" vertical="center" shrinkToFit="1"/>
    </xf>
    <xf numFmtId="0" fontId="134" fillId="0" borderId="69" xfId="64" applyFont="1" applyBorder="1" applyAlignment="1">
      <alignment horizontal="center" vertical="center" shrinkToFit="1"/>
    </xf>
    <xf numFmtId="0" fontId="134" fillId="0" borderId="70" xfId="64" applyFont="1" applyBorder="1" applyAlignment="1">
      <alignment horizontal="center" vertical="center"/>
    </xf>
    <xf numFmtId="0" fontId="134" fillId="0" borderId="30" xfId="64" applyFont="1" applyBorder="1" applyAlignment="1">
      <alignment horizontal="center" vertical="center"/>
    </xf>
    <xf numFmtId="0" fontId="134" fillId="0" borderId="50" xfId="64" applyFont="1" applyBorder="1" applyAlignment="1">
      <alignment horizontal="center" vertical="center"/>
    </xf>
    <xf numFmtId="0" fontId="134" fillId="0" borderId="46" xfId="64" applyFont="1" applyBorder="1" applyAlignment="1">
      <alignment horizontal="center" vertical="center"/>
    </xf>
    <xf numFmtId="0" fontId="134" fillId="0" borderId="25" xfId="64" applyFont="1" applyBorder="1" applyAlignment="1">
      <alignment horizontal="center" vertical="center"/>
    </xf>
    <xf numFmtId="0" fontId="134" fillId="0" borderId="55" xfId="64" applyFont="1" applyBorder="1" applyAlignment="1">
      <alignment horizontal="center" vertical="center"/>
    </xf>
    <xf numFmtId="0" fontId="134" fillId="0" borderId="26" xfId="64" applyFont="1" applyBorder="1" applyAlignment="1">
      <alignment horizontal="center" vertical="center"/>
    </xf>
    <xf numFmtId="0" fontId="151" fillId="0" borderId="46" xfId="64" applyFont="1" applyBorder="1" applyAlignment="1">
      <alignment horizontal="center" vertical="center" shrinkToFit="1"/>
    </xf>
    <xf numFmtId="0" fontId="151" fillId="0" borderId="0" xfId="64" applyFont="1" applyAlignment="1">
      <alignment horizontal="center" vertical="center" shrinkToFit="1"/>
    </xf>
    <xf numFmtId="0" fontId="151" fillId="0" borderId="16" xfId="64" applyFont="1" applyBorder="1" applyAlignment="1">
      <alignment horizontal="center" vertical="center" shrinkToFit="1"/>
    </xf>
    <xf numFmtId="0" fontId="151" fillId="0" borderId="15" xfId="64" applyFont="1" applyBorder="1" applyAlignment="1">
      <alignment horizontal="center" vertical="center" shrinkToFit="1"/>
    </xf>
    <xf numFmtId="0" fontId="151" fillId="0" borderId="25" xfId="64" applyFont="1" applyBorder="1" applyAlignment="1">
      <alignment horizontal="center" vertical="center" shrinkToFit="1"/>
    </xf>
    <xf numFmtId="0" fontId="151" fillId="0" borderId="19" xfId="64" applyFont="1" applyBorder="1" applyAlignment="1">
      <alignment horizontal="center" vertical="center" shrinkToFit="1"/>
    </xf>
    <xf numFmtId="0" fontId="151" fillId="0" borderId="26" xfId="64" applyFont="1" applyBorder="1" applyAlignment="1">
      <alignment horizontal="center" vertical="center" shrinkToFit="1"/>
    </xf>
    <xf numFmtId="0" fontId="138" fillId="0" borderId="10" xfId="64" applyFont="1" applyBorder="1" applyAlignment="1">
      <alignment horizontal="center" vertical="center" wrapText="1" shrinkToFit="1"/>
    </xf>
    <xf numFmtId="0" fontId="138" fillId="0" borderId="11" xfId="64" applyFont="1" applyBorder="1" applyAlignment="1">
      <alignment horizontal="center" vertical="center" shrinkToFit="1"/>
    </xf>
    <xf numFmtId="0" fontId="138" fillId="0" borderId="12" xfId="64" applyFont="1" applyBorder="1" applyAlignment="1">
      <alignment horizontal="center" vertical="center" shrinkToFit="1"/>
    </xf>
    <xf numFmtId="0" fontId="151" fillId="0" borderId="55" xfId="64" applyFont="1" applyBorder="1" applyAlignment="1">
      <alignment horizontal="center" vertical="center" shrinkToFit="1"/>
    </xf>
    <xf numFmtId="0" fontId="151" fillId="0" borderId="20" xfId="64" applyFont="1" applyBorder="1" applyAlignment="1">
      <alignment horizontal="center" vertical="center" shrinkToFit="1"/>
    </xf>
    <xf numFmtId="0" fontId="134" fillId="0" borderId="104" xfId="64" applyFont="1" applyBorder="1" applyAlignment="1">
      <alignment horizontal="center" vertical="center"/>
    </xf>
    <xf numFmtId="0" fontId="134" fillId="0" borderId="42" xfId="64" applyFont="1" applyBorder="1" applyAlignment="1">
      <alignment horizontal="center" vertical="center"/>
    </xf>
    <xf numFmtId="0" fontId="134" fillId="0" borderId="38" xfId="64" applyFont="1" applyBorder="1" applyAlignment="1">
      <alignment horizontal="center" vertical="center"/>
    </xf>
    <xf numFmtId="0" fontId="134" fillId="0" borderId="105" xfId="64" applyFont="1" applyBorder="1" applyAlignment="1">
      <alignment horizontal="center" vertical="center"/>
    </xf>
    <xf numFmtId="0" fontId="134" fillId="0" borderId="43" xfId="64" applyFont="1" applyBorder="1" applyAlignment="1">
      <alignment horizontal="center" vertical="center"/>
    </xf>
    <xf numFmtId="0" fontId="134" fillId="0" borderId="52" xfId="64" applyFont="1" applyBorder="1" applyAlignment="1">
      <alignment horizontal="center" vertical="center" shrinkToFit="1"/>
    </xf>
    <xf numFmtId="0" fontId="134" fillId="0" borderId="30" xfId="64" applyFont="1" applyBorder="1" applyAlignment="1">
      <alignment horizontal="center" vertical="center" shrinkToFit="1"/>
    </xf>
    <xf numFmtId="0" fontId="134" fillId="0" borderId="50" xfId="64" applyFont="1" applyBorder="1" applyAlignment="1">
      <alignment horizontal="center" vertical="center" shrinkToFit="1"/>
    </xf>
    <xf numFmtId="0" fontId="134" fillId="0" borderId="18" xfId="64" applyFont="1" applyBorder="1" applyAlignment="1">
      <alignment horizontal="center" vertical="center" shrinkToFit="1"/>
    </xf>
    <xf numFmtId="0" fontId="134" fillId="0" borderId="19" xfId="64" applyFont="1" applyBorder="1" applyAlignment="1">
      <alignment horizontal="center" vertical="center" shrinkToFit="1"/>
    </xf>
    <xf numFmtId="0" fontId="134" fillId="0" borderId="26" xfId="64" applyFont="1" applyBorder="1" applyAlignment="1">
      <alignment horizontal="center" vertical="center" shrinkToFit="1"/>
    </xf>
    <xf numFmtId="183" fontId="136" fillId="27" borderId="19" xfId="64" applyNumberFormat="1" applyFont="1" applyFill="1" applyBorder="1" applyAlignment="1" applyProtection="1">
      <alignment horizontal="right" vertical="center" shrinkToFit="1"/>
      <protection locked="0"/>
    </xf>
    <xf numFmtId="183" fontId="136" fillId="27" borderId="88" xfId="64" applyNumberFormat="1" applyFont="1" applyFill="1" applyBorder="1" applyAlignment="1" applyProtection="1">
      <alignment horizontal="right" vertical="center" shrinkToFit="1"/>
      <protection locked="0"/>
    </xf>
    <xf numFmtId="183" fontId="136" fillId="27" borderId="89" xfId="64" applyNumberFormat="1" applyFont="1" applyFill="1" applyBorder="1" applyAlignment="1" applyProtection="1">
      <alignment horizontal="right" vertical="center" shrinkToFit="1"/>
      <protection locked="0"/>
    </xf>
    <xf numFmtId="183" fontId="136" fillId="27" borderId="90" xfId="64" applyNumberFormat="1" applyFont="1" applyFill="1" applyBorder="1" applyAlignment="1" applyProtection="1">
      <alignment horizontal="right" vertical="center" shrinkToFit="1"/>
      <protection locked="0"/>
    </xf>
    <xf numFmtId="183" fontId="136" fillId="27" borderId="10" xfId="64" applyNumberFormat="1" applyFont="1" applyFill="1" applyBorder="1" applyAlignment="1" applyProtection="1">
      <alignment horizontal="right" vertical="center" shrinkToFit="1"/>
      <protection locked="0"/>
    </xf>
    <xf numFmtId="183" fontId="136" fillId="27" borderId="11" xfId="64" applyNumberFormat="1" applyFont="1" applyFill="1" applyBorder="1" applyAlignment="1" applyProtection="1">
      <alignment horizontal="right" vertical="center" shrinkToFit="1"/>
      <protection locked="0"/>
    </xf>
    <xf numFmtId="183" fontId="136" fillId="27" borderId="39" xfId="64" applyNumberFormat="1" applyFont="1" applyFill="1" applyBorder="1" applyAlignment="1" applyProtection="1">
      <alignment horizontal="right" vertical="center" shrinkToFit="1"/>
      <protection locked="0"/>
    </xf>
    <xf numFmtId="183" fontId="136" fillId="27" borderId="53" xfId="64" applyNumberFormat="1" applyFont="1" applyFill="1" applyBorder="1" applyAlignment="1" applyProtection="1">
      <alignment horizontal="right" vertical="center" shrinkToFit="1"/>
      <protection locked="0"/>
    </xf>
    <xf numFmtId="0" fontId="134" fillId="0" borderId="39" xfId="64" applyFont="1" applyBorder="1" applyAlignment="1">
      <alignment horizontal="center" vertical="center"/>
    </xf>
    <xf numFmtId="183" fontId="136" fillId="27" borderId="18" xfId="64" applyNumberFormat="1" applyFont="1" applyFill="1" applyBorder="1" applyAlignment="1" applyProtection="1">
      <alignment horizontal="right" vertical="center"/>
      <protection locked="0"/>
    </xf>
    <xf numFmtId="183" fontId="136" fillId="27" borderId="19" xfId="64" applyNumberFormat="1" applyFont="1" applyFill="1" applyBorder="1" applyAlignment="1" applyProtection="1">
      <alignment horizontal="right" vertical="center"/>
      <protection locked="0"/>
    </xf>
    <xf numFmtId="183" fontId="136" fillId="0" borderId="53" xfId="64" applyNumberFormat="1" applyFont="1" applyBorder="1" applyAlignment="1">
      <alignment horizontal="right" vertical="center" shrinkToFit="1"/>
    </xf>
    <xf numFmtId="183" fontId="136" fillId="0" borderId="26" xfId="64" applyNumberFormat="1" applyFont="1" applyBorder="1" applyAlignment="1">
      <alignment horizontal="right" vertical="center" shrinkToFit="1"/>
    </xf>
    <xf numFmtId="0" fontId="151" fillId="0" borderId="54" xfId="64" applyFont="1" applyBorder="1" applyAlignment="1">
      <alignment horizontal="center" vertical="center" wrapText="1" shrinkToFit="1"/>
    </xf>
    <xf numFmtId="0" fontId="151" fillId="0" borderId="14" xfId="64" applyFont="1" applyBorder="1" applyAlignment="1">
      <alignment horizontal="center" vertical="center" shrinkToFit="1"/>
    </xf>
    <xf numFmtId="0" fontId="151" fillId="0" borderId="21" xfId="64" applyFont="1" applyBorder="1" applyAlignment="1">
      <alignment horizontal="center" vertical="center" shrinkToFit="1"/>
    </xf>
    <xf numFmtId="0" fontId="134" fillId="0" borderId="154" xfId="64" applyFont="1" applyBorder="1" applyAlignment="1">
      <alignment horizontal="center" vertical="center"/>
    </xf>
    <xf numFmtId="0" fontId="134" fillId="0" borderId="226" xfId="64" applyFont="1" applyBorder="1" applyAlignment="1">
      <alignment horizontal="center" vertical="center"/>
    </xf>
    <xf numFmtId="0" fontId="134" fillId="0" borderId="155" xfId="64" applyFont="1" applyBorder="1" applyAlignment="1">
      <alignment horizontal="center" vertical="center"/>
    </xf>
    <xf numFmtId="187" fontId="136" fillId="0" borderId="0" xfId="64" applyNumberFormat="1" applyFont="1" applyAlignment="1">
      <alignment horizontal="right" vertical="center" shrinkToFit="1"/>
    </xf>
    <xf numFmtId="187" fontId="136" fillId="0" borderId="77" xfId="64" applyNumberFormat="1" applyFont="1" applyBorder="1" applyAlignment="1">
      <alignment horizontal="right" vertical="center" shrinkToFit="1"/>
    </xf>
    <xf numFmtId="187" fontId="136" fillId="0" borderId="78" xfId="64" applyNumberFormat="1" applyFont="1" applyBorder="1" applyAlignment="1">
      <alignment horizontal="right" vertical="center" shrinkToFit="1"/>
    </xf>
    <xf numFmtId="187" fontId="136" fillId="0" borderId="79" xfId="64" applyNumberFormat="1" applyFont="1" applyBorder="1" applyAlignment="1">
      <alignment horizontal="right" vertical="center" shrinkToFit="1"/>
    </xf>
    <xf numFmtId="187" fontId="136" fillId="0" borderId="15" xfId="64" applyNumberFormat="1" applyFont="1" applyBorder="1" applyAlignment="1">
      <alignment horizontal="right" vertical="center" shrinkToFit="1"/>
    </xf>
    <xf numFmtId="187" fontId="136" fillId="0" borderId="25" xfId="64" applyNumberFormat="1" applyFont="1" applyBorder="1" applyAlignment="1">
      <alignment horizontal="right" vertical="center" shrinkToFit="1"/>
    </xf>
    <xf numFmtId="183" fontId="136" fillId="0" borderId="80" xfId="64" applyNumberFormat="1" applyFont="1" applyBorder="1" applyAlignment="1">
      <alignment horizontal="right" vertical="center" shrinkToFit="1"/>
    </xf>
    <xf numFmtId="183" fontId="136" fillId="0" borderId="81" xfId="64" applyNumberFormat="1" applyFont="1" applyBorder="1" applyAlignment="1">
      <alignment horizontal="right" vertical="center" shrinkToFit="1"/>
    </xf>
    <xf numFmtId="183" fontId="136" fillId="0" borderId="82" xfId="64" applyNumberFormat="1" applyFont="1" applyBorder="1" applyAlignment="1">
      <alignment horizontal="right" vertical="center" shrinkToFit="1"/>
    </xf>
    <xf numFmtId="187" fontId="136" fillId="0" borderId="156" xfId="64" applyNumberFormat="1" applyFont="1" applyBorder="1" applyAlignment="1">
      <alignment horizontal="center" vertical="center" shrinkToFit="1"/>
    </xf>
    <xf numFmtId="187" fontId="136" fillId="0" borderId="152" xfId="64" applyNumberFormat="1" applyFont="1" applyBorder="1" applyAlignment="1">
      <alignment horizontal="center" vertical="center" shrinkToFit="1"/>
    </xf>
    <xf numFmtId="187" fontId="136" fillId="0" borderId="46" xfId="64" applyNumberFormat="1" applyFont="1" applyBorder="1" applyAlignment="1">
      <alignment horizontal="right" vertical="center" shrinkToFit="1"/>
    </xf>
    <xf numFmtId="187" fontId="136" fillId="0" borderId="28" xfId="64" applyNumberFormat="1" applyFont="1" applyBorder="1" applyAlignment="1">
      <alignment horizontal="right" vertical="center" shrinkToFit="1"/>
    </xf>
    <xf numFmtId="0" fontId="134" fillId="0" borderId="28" xfId="64" applyFont="1" applyBorder="1" applyAlignment="1">
      <alignment horizontal="center" vertical="center"/>
    </xf>
    <xf numFmtId="0" fontId="134" fillId="0" borderId="29" xfId="64" applyFont="1" applyBorder="1" applyAlignment="1">
      <alignment horizontal="center" vertical="center"/>
    </xf>
    <xf numFmtId="0" fontId="152" fillId="0" borderId="213" xfId="64" applyFont="1" applyBorder="1" applyAlignment="1">
      <alignment horizontal="center" vertical="center" shrinkToFit="1"/>
    </xf>
    <xf numFmtId="0" fontId="152" fillId="0" borderId="156" xfId="64" applyFont="1" applyBorder="1" applyAlignment="1">
      <alignment horizontal="center" vertical="center" shrinkToFit="1"/>
    </xf>
    <xf numFmtId="0" fontId="152" fillId="0" borderId="152" xfId="64" applyFont="1" applyBorder="1" applyAlignment="1">
      <alignment horizontal="center" vertical="center" shrinkToFit="1"/>
    </xf>
    <xf numFmtId="187" fontId="136" fillId="0" borderId="72" xfId="64" applyNumberFormat="1" applyFont="1" applyBorder="1" applyAlignment="1">
      <alignment horizontal="center" vertical="center" shrinkToFit="1"/>
    </xf>
    <xf numFmtId="0" fontId="80" fillId="35" borderId="14" xfId="61" applyFont="1" applyFill="1" applyBorder="1" applyAlignment="1">
      <alignment horizontal="center" vertical="center"/>
    </xf>
    <xf numFmtId="0" fontId="80" fillId="35" borderId="21" xfId="61" applyFont="1" applyFill="1" applyBorder="1" applyAlignment="1">
      <alignment horizontal="center" vertical="center"/>
    </xf>
    <xf numFmtId="0" fontId="80" fillId="0" borderId="13" xfId="57" applyFont="1" applyBorder="1" applyAlignment="1">
      <alignment horizontal="left" vertical="center"/>
    </xf>
    <xf numFmtId="0" fontId="80" fillId="0" borderId="22" xfId="57" applyFont="1" applyBorder="1" applyAlignment="1">
      <alignment horizontal="left" vertical="center"/>
    </xf>
    <xf numFmtId="0" fontId="80" fillId="0" borderId="23" xfId="57" applyFont="1" applyBorder="1" applyAlignment="1">
      <alignment horizontal="left" vertical="center"/>
    </xf>
    <xf numFmtId="0" fontId="80" fillId="0" borderId="10" xfId="57" applyFont="1" applyBorder="1" applyAlignment="1">
      <alignment horizontal="left" vertical="center" wrapText="1"/>
    </xf>
    <xf numFmtId="0" fontId="80" fillId="0" borderId="11" xfId="57" applyFont="1" applyBorder="1" applyAlignment="1">
      <alignment horizontal="left" vertical="center" wrapText="1"/>
    </xf>
    <xf numFmtId="0" fontId="80" fillId="0" borderId="12" xfId="57" applyFont="1" applyBorder="1" applyAlignment="1">
      <alignment horizontal="left" vertical="center" wrapText="1"/>
    </xf>
    <xf numFmtId="0" fontId="80" fillId="0" borderId="10" xfId="57" applyFont="1" applyBorder="1" applyAlignment="1">
      <alignment horizontal="center" vertical="center" wrapText="1"/>
    </xf>
    <xf numFmtId="0" fontId="80" fillId="0" borderId="11" xfId="57" applyFont="1" applyBorder="1" applyAlignment="1">
      <alignment horizontal="center" vertical="center" wrapText="1"/>
    </xf>
    <xf numFmtId="0" fontId="80" fillId="0" borderId="12" xfId="57" applyFont="1" applyBorder="1" applyAlignment="1">
      <alignment horizontal="center" vertical="center" wrapText="1"/>
    </xf>
    <xf numFmtId="0" fontId="130" fillId="34" borderId="0" xfId="67" applyFont="1" applyFill="1" applyAlignment="1">
      <alignment horizontal="right" vertical="center"/>
    </xf>
    <xf numFmtId="0" fontId="64" fillId="0" borderId="0" xfId="67" applyFont="1" applyAlignment="1">
      <alignment horizontal="center" vertical="center" wrapText="1"/>
    </xf>
    <xf numFmtId="0" fontId="64" fillId="0" borderId="0" xfId="67" applyFont="1" applyAlignment="1">
      <alignment horizontal="center" vertical="center"/>
    </xf>
    <xf numFmtId="0" fontId="130" fillId="0" borderId="63" xfId="67" applyFont="1" applyBorder="1" applyAlignment="1">
      <alignment horizontal="left" vertical="center"/>
    </xf>
    <xf numFmtId="0" fontId="130" fillId="0" borderId="61" xfId="67" applyFont="1" applyBorder="1" applyAlignment="1">
      <alignment horizontal="left" vertical="center"/>
    </xf>
    <xf numFmtId="0" fontId="130" fillId="0" borderId="64" xfId="67" applyFont="1" applyBorder="1" applyAlignment="1">
      <alignment horizontal="left" vertical="center"/>
    </xf>
    <xf numFmtId="0" fontId="130" fillId="35" borderId="60" xfId="67" applyFont="1" applyFill="1" applyBorder="1" applyAlignment="1">
      <alignment horizontal="center" vertical="center"/>
    </xf>
    <xf numFmtId="0" fontId="130" fillId="35" borderId="61" xfId="67" applyFont="1" applyFill="1" applyBorder="1" applyAlignment="1">
      <alignment horizontal="center" vertical="center"/>
    </xf>
    <xf numFmtId="0" fontId="130" fillId="35" borderId="62" xfId="67" applyFont="1" applyFill="1" applyBorder="1" applyAlignment="1">
      <alignment horizontal="center" vertical="center"/>
    </xf>
    <xf numFmtId="0" fontId="130" fillId="0" borderId="53" xfId="67" applyFont="1" applyBorder="1" applyAlignment="1">
      <alignment horizontal="left" vertical="center"/>
    </xf>
    <xf numFmtId="0" fontId="130" fillId="0" borderId="11" xfId="67" applyFont="1" applyBorder="1" applyAlignment="1">
      <alignment horizontal="left" vertical="center"/>
    </xf>
    <xf numFmtId="0" fontId="130" fillId="0" borderId="12" xfId="67" applyFont="1" applyBorder="1" applyAlignment="1">
      <alignment horizontal="left" vertical="center"/>
    </xf>
    <xf numFmtId="0" fontId="61" fillId="34" borderId="10" xfId="67" applyFont="1" applyFill="1" applyBorder="1" applyAlignment="1">
      <alignment horizontal="center" vertical="center"/>
    </xf>
    <xf numFmtId="0" fontId="61" fillId="34" borderId="11" xfId="67" applyFont="1" applyFill="1" applyBorder="1" applyAlignment="1">
      <alignment horizontal="center" vertical="center"/>
    </xf>
    <xf numFmtId="0" fontId="61" fillId="34" borderId="39" xfId="67" applyFont="1" applyFill="1" applyBorder="1" applyAlignment="1">
      <alignment horizontal="center" vertical="center"/>
    </xf>
    <xf numFmtId="0" fontId="130" fillId="0" borderId="54" xfId="67" applyFont="1" applyBorder="1" applyAlignment="1">
      <alignment horizontal="left" vertical="center" wrapText="1"/>
    </xf>
    <xf numFmtId="0" fontId="130" fillId="0" borderId="14" xfId="67" applyFont="1" applyBorder="1" applyAlignment="1">
      <alignment horizontal="left" vertical="center" wrapText="1"/>
    </xf>
    <xf numFmtId="0" fontId="130" fillId="0" borderId="21" xfId="67" applyFont="1" applyBorder="1" applyAlignment="1">
      <alignment horizontal="left" vertical="center" wrapText="1"/>
    </xf>
    <xf numFmtId="0" fontId="130" fillId="0" borderId="46" xfId="67" applyFont="1" applyBorder="1" applyAlignment="1">
      <alignment horizontal="left" vertical="center" wrapText="1"/>
    </xf>
    <xf numFmtId="0" fontId="130" fillId="0" borderId="0" xfId="67" applyFont="1" applyAlignment="1">
      <alignment horizontal="left" vertical="center" wrapText="1"/>
    </xf>
    <xf numFmtId="0" fontId="130" fillId="0" borderId="16" xfId="67" applyFont="1" applyBorder="1" applyAlignment="1">
      <alignment horizontal="left" vertical="center" wrapText="1"/>
    </xf>
    <xf numFmtId="0" fontId="130" fillId="0" borderId="55" xfId="67" applyFont="1" applyBorder="1" applyAlignment="1">
      <alignment horizontal="left" vertical="center" wrapText="1"/>
    </xf>
    <xf numFmtId="0" fontId="130" fillId="0" borderId="19" xfId="67" applyFont="1" applyBorder="1" applyAlignment="1">
      <alignment horizontal="left" vertical="center" wrapText="1"/>
    </xf>
    <xf numFmtId="0" fontId="130" fillId="0" borderId="20" xfId="67" applyFont="1" applyBorder="1" applyAlignment="1">
      <alignment horizontal="left" vertical="center" wrapText="1"/>
    </xf>
    <xf numFmtId="0" fontId="61" fillId="0" borderId="24" xfId="67" applyFont="1" applyBorder="1" applyAlignment="1">
      <alignment horizontal="left" vertical="center" wrapText="1"/>
    </xf>
    <xf numFmtId="0" fontId="61" fillId="0" borderId="14" xfId="67" applyFont="1" applyBorder="1" applyAlignment="1">
      <alignment horizontal="left" vertical="center" wrapText="1"/>
    </xf>
    <xf numFmtId="0" fontId="61" fillId="0" borderId="21" xfId="67" applyFont="1" applyBorder="1" applyAlignment="1">
      <alignment horizontal="left" vertical="center" wrapText="1"/>
    </xf>
    <xf numFmtId="0" fontId="61" fillId="0" borderId="18" xfId="67" applyFont="1" applyBorder="1" applyAlignment="1">
      <alignment horizontal="left" vertical="center" wrapText="1"/>
    </xf>
    <xf numFmtId="0" fontId="61" fillId="0" borderId="19" xfId="67" applyFont="1" applyBorder="1" applyAlignment="1">
      <alignment horizontal="left" vertical="center" wrapText="1"/>
    </xf>
    <xf numFmtId="0" fontId="61" fillId="0" borderId="20" xfId="67" applyFont="1" applyBorder="1" applyAlignment="1">
      <alignment horizontal="left" vertical="center" wrapText="1"/>
    </xf>
    <xf numFmtId="0" fontId="61" fillId="35" borderId="24" xfId="67" applyFont="1" applyFill="1" applyBorder="1" applyAlignment="1">
      <alignment horizontal="center" vertical="center"/>
    </xf>
    <xf numFmtId="0" fontId="61" fillId="35" borderId="14" xfId="67" applyFont="1" applyFill="1" applyBorder="1" applyAlignment="1">
      <alignment horizontal="center" vertical="center"/>
    </xf>
    <xf numFmtId="0" fontId="61" fillId="35" borderId="56" xfId="67" applyFont="1" applyFill="1" applyBorder="1" applyAlignment="1">
      <alignment horizontal="center" vertical="center"/>
    </xf>
    <xf numFmtId="0" fontId="61" fillId="35" borderId="18" xfId="67" applyFont="1" applyFill="1" applyBorder="1" applyAlignment="1">
      <alignment horizontal="center" vertical="center"/>
    </xf>
    <xf numFmtId="0" fontId="61" fillId="35" borderId="19" xfId="67" applyFont="1" applyFill="1" applyBorder="1" applyAlignment="1">
      <alignment horizontal="center" vertical="center"/>
    </xf>
    <xf numFmtId="0" fontId="61" fillId="35" borderId="26" xfId="67" applyFont="1" applyFill="1" applyBorder="1" applyAlignment="1">
      <alignment horizontal="center" vertical="center"/>
    </xf>
    <xf numFmtId="0" fontId="61" fillId="0" borderId="10" xfId="67" applyFont="1" applyBorder="1" applyAlignment="1">
      <alignment horizontal="left" vertical="center"/>
    </xf>
    <xf numFmtId="0" fontId="61" fillId="0" borderId="11" xfId="67" applyFont="1" applyBorder="1" applyAlignment="1">
      <alignment horizontal="left" vertical="center"/>
    </xf>
    <xf numFmtId="0" fontId="61" fillId="0" borderId="12" xfId="67" applyFont="1" applyBorder="1" applyAlignment="1">
      <alignment horizontal="left" vertical="center"/>
    </xf>
    <xf numFmtId="0" fontId="67" fillId="34" borderId="27" xfId="67" applyFont="1" applyFill="1" applyBorder="1" applyAlignment="1">
      <alignment horizontal="left"/>
    </xf>
    <xf numFmtId="0" fontId="67" fillId="34" borderId="28" xfId="67" applyFont="1" applyFill="1" applyBorder="1" applyAlignment="1">
      <alignment horizontal="left"/>
    </xf>
    <xf numFmtId="0" fontId="67" fillId="34" borderId="29" xfId="67" applyFont="1" applyFill="1" applyBorder="1" applyAlignment="1">
      <alignment horizontal="left"/>
    </xf>
    <xf numFmtId="0" fontId="61" fillId="34" borderId="233" xfId="67" applyFont="1" applyFill="1" applyBorder="1" applyAlignment="1">
      <alignment horizontal="center" vertical="center"/>
    </xf>
    <xf numFmtId="0" fontId="61" fillId="34" borderId="234" xfId="67" applyFont="1" applyFill="1" applyBorder="1" applyAlignment="1">
      <alignment horizontal="center" vertical="center"/>
    </xf>
    <xf numFmtId="0" fontId="61" fillId="0" borderId="0" xfId="67" applyFont="1" applyAlignment="1">
      <alignment horizontal="left" vertical="center"/>
    </xf>
    <xf numFmtId="0" fontId="130" fillId="0" borderId="148" xfId="67" applyFont="1" applyBorder="1" applyAlignment="1">
      <alignment horizontal="center" vertical="center" textRotation="255" wrapText="1"/>
    </xf>
    <xf numFmtId="0" fontId="130" fillId="0" borderId="149" xfId="67" applyFont="1" applyBorder="1" applyAlignment="1">
      <alignment horizontal="center" vertical="center" textRotation="255" wrapText="1"/>
    </xf>
    <xf numFmtId="0" fontId="130" fillId="0" borderId="150" xfId="67" applyFont="1" applyBorder="1" applyAlignment="1">
      <alignment horizontal="center" vertical="center" textRotation="255" wrapText="1"/>
    </xf>
    <xf numFmtId="0" fontId="61" fillId="0" borderId="60" xfId="67" applyFont="1" applyBorder="1" applyAlignment="1">
      <alignment horizontal="left" vertical="center"/>
    </xf>
    <xf numFmtId="0" fontId="61" fillId="0" borderId="61" xfId="67" applyFont="1" applyBorder="1" applyAlignment="1">
      <alignment horizontal="left" vertical="center"/>
    </xf>
    <xf numFmtId="0" fontId="67" fillId="0" borderId="61" xfId="67" applyFont="1" applyBorder="1" applyAlignment="1">
      <alignment horizontal="left" vertical="center" wrapText="1"/>
    </xf>
    <xf numFmtId="0" fontId="67" fillId="0" borderId="62" xfId="67" applyFont="1" applyBorder="1" applyAlignment="1">
      <alignment horizontal="left" vertical="center" wrapText="1"/>
    </xf>
    <xf numFmtId="0" fontId="67" fillId="0" borderId="11" xfId="67" applyFont="1" applyBorder="1" applyAlignment="1">
      <alignment horizontal="left" vertical="center" wrapText="1"/>
    </xf>
    <xf numFmtId="0" fontId="67" fillId="0" borderId="39" xfId="67" applyFont="1" applyBorder="1" applyAlignment="1">
      <alignment horizontal="left" vertical="center" wrapText="1"/>
    </xf>
    <xf numFmtId="0" fontId="61" fillId="0" borderId="27" xfId="67" applyFont="1" applyBorder="1" applyAlignment="1">
      <alignment horizontal="left" vertical="center"/>
    </xf>
    <xf numFmtId="0" fontId="61" fillId="0" borderId="28" xfId="67" applyFont="1" applyBorder="1" applyAlignment="1">
      <alignment horizontal="left" vertical="center"/>
    </xf>
    <xf numFmtId="0" fontId="61" fillId="0" borderId="0" xfId="67" applyFont="1" applyAlignment="1">
      <alignment horizontal="left" vertical="center" wrapText="1" shrinkToFit="1" readingOrder="1"/>
    </xf>
    <xf numFmtId="0" fontId="61" fillId="0" borderId="0" xfId="67" applyFont="1" applyAlignment="1">
      <alignment horizontal="left" vertical="center" wrapText="1"/>
    </xf>
    <xf numFmtId="0" fontId="4" fillId="0" borderId="0" xfId="67" applyAlignment="1">
      <alignment horizontal="left" vertical="center"/>
    </xf>
    <xf numFmtId="0" fontId="62" fillId="0" borderId="10" xfId="57" applyFont="1" applyBorder="1" applyAlignment="1">
      <alignment horizontal="center" vertical="center"/>
    </xf>
    <xf numFmtId="0" fontId="62" fillId="0" borderId="11" xfId="57" applyFont="1" applyBorder="1" applyAlignment="1">
      <alignment horizontal="center" vertical="center"/>
    </xf>
    <xf numFmtId="0" fontId="62" fillId="0" borderId="12" xfId="57" applyFont="1" applyBorder="1" applyAlignment="1">
      <alignment horizontal="center" vertical="center"/>
    </xf>
    <xf numFmtId="0" fontId="62" fillId="35" borderId="11" xfId="57" applyFont="1" applyFill="1" applyBorder="1" applyAlignment="1">
      <alignment horizontal="center" vertical="center"/>
    </xf>
    <xf numFmtId="0" fontId="62" fillId="35" borderId="12" xfId="57" applyFont="1" applyFill="1" applyBorder="1" applyAlignment="1">
      <alignment horizontal="center" vertical="center"/>
    </xf>
    <xf numFmtId="0" fontId="62" fillId="34" borderId="0" xfId="57" applyFont="1" applyFill="1" applyAlignment="1">
      <alignment horizontal="right" vertical="top"/>
    </xf>
    <xf numFmtId="0" fontId="62" fillId="0" borderId="0" xfId="57" applyFont="1" applyAlignment="1">
      <alignment horizontal="center" vertical="center"/>
    </xf>
    <xf numFmtId="0" fontId="69" fillId="0" borderId="0" xfId="57" applyFont="1" applyAlignment="1">
      <alignment horizontal="center" vertical="center"/>
    </xf>
    <xf numFmtId="0" fontId="62" fillId="34" borderId="11" xfId="57" applyFont="1" applyFill="1" applyBorder="1" applyAlignment="1">
      <alignment horizontal="left" vertical="center"/>
    </xf>
    <xf numFmtId="0" fontId="62" fillId="34" borderId="12" xfId="57" applyFont="1" applyFill="1" applyBorder="1" applyAlignment="1">
      <alignment horizontal="left" vertical="center"/>
    </xf>
    <xf numFmtId="0" fontId="62" fillId="0" borderId="0" xfId="57" applyFont="1" applyAlignment="1">
      <alignment horizontal="left" vertical="center"/>
    </xf>
    <xf numFmtId="0" fontId="158" fillId="0" borderId="0" xfId="57" applyFont="1" applyAlignment="1">
      <alignment horizontal="left" vertical="center" wrapText="1"/>
    </xf>
    <xf numFmtId="0" fontId="158" fillId="0" borderId="0" xfId="57" applyFont="1" applyAlignment="1">
      <alignment horizontal="left" vertical="center"/>
    </xf>
    <xf numFmtId="0" fontId="62" fillId="35" borderId="71" xfId="57" applyFont="1" applyFill="1" applyBorder="1" applyAlignment="1">
      <alignment horizontal="center" vertical="center"/>
    </xf>
    <xf numFmtId="0" fontId="62" fillId="35" borderId="68" xfId="57" applyFont="1" applyFill="1" applyBorder="1" applyAlignment="1">
      <alignment horizontal="center" vertical="center"/>
    </xf>
    <xf numFmtId="0" fontId="62" fillId="35" borderId="69" xfId="57" applyFont="1" applyFill="1" applyBorder="1" applyAlignment="1">
      <alignment horizontal="center" vertical="center"/>
    </xf>
    <xf numFmtId="0" fontId="70" fillId="0" borderId="0" xfId="57" applyFont="1" applyAlignment="1">
      <alignment horizontal="right" vertical="center"/>
    </xf>
    <xf numFmtId="0" fontId="62" fillId="34" borderId="71" xfId="57" applyFont="1" applyFill="1" applyBorder="1" applyAlignment="1">
      <alignment horizontal="center" vertical="center"/>
    </xf>
    <xf numFmtId="0" fontId="62" fillId="34" borderId="69" xfId="57" applyFont="1" applyFill="1" applyBorder="1" applyAlignment="1">
      <alignment horizontal="center" vertical="center"/>
    </xf>
    <xf numFmtId="0" fontId="62" fillId="25" borderId="71" xfId="57" applyFont="1" applyFill="1" applyBorder="1" applyAlignment="1">
      <alignment horizontal="center" vertical="center"/>
    </xf>
    <xf numFmtId="0" fontId="62" fillId="25" borderId="69" xfId="57" applyFont="1" applyFill="1" applyBorder="1" applyAlignment="1">
      <alignment horizontal="center" vertical="center"/>
    </xf>
    <xf numFmtId="0" fontId="70" fillId="35" borderId="71" xfId="57" applyFont="1" applyFill="1" applyBorder="1" applyAlignment="1">
      <alignment horizontal="center" vertical="center"/>
    </xf>
    <xf numFmtId="0" fontId="70" fillId="35" borderId="68" xfId="57" applyFont="1" applyFill="1" applyBorder="1" applyAlignment="1">
      <alignment horizontal="center" vertical="center"/>
    </xf>
    <xf numFmtId="0" fontId="70" fillId="35" borderId="69" xfId="57" applyFont="1" applyFill="1" applyBorder="1" applyAlignment="1">
      <alignment horizontal="center" vertical="center"/>
    </xf>
    <xf numFmtId="0" fontId="164" fillId="0" borderId="70" xfId="57" applyFont="1" applyBorder="1" applyAlignment="1">
      <alignment horizontal="center" vertical="center" wrapText="1"/>
    </xf>
    <xf numFmtId="0" fontId="164" fillId="0" borderId="50" xfId="57" applyFont="1" applyBorder="1" applyAlignment="1">
      <alignment horizontal="center" vertical="center"/>
    </xf>
    <xf numFmtId="0" fontId="164" fillId="0" borderId="46" xfId="57" applyFont="1" applyBorder="1" applyAlignment="1">
      <alignment horizontal="center" vertical="center"/>
    </xf>
    <xf numFmtId="0" fontId="164" fillId="0" borderId="25" xfId="57" applyFont="1" applyBorder="1" applyAlignment="1">
      <alignment horizontal="center" vertical="center"/>
    </xf>
    <xf numFmtId="0" fontId="62" fillId="0" borderId="70" xfId="57" applyFont="1" applyBorder="1" applyAlignment="1">
      <alignment horizontal="center" vertical="center" wrapText="1" shrinkToFit="1"/>
    </xf>
    <xf numFmtId="0" fontId="164" fillId="0" borderId="30" xfId="57" applyFont="1" applyBorder="1" applyAlignment="1">
      <alignment horizontal="center" vertical="center" shrinkToFit="1"/>
    </xf>
    <xf numFmtId="0" fontId="164" fillId="0" borderId="51" xfId="57" applyFont="1" applyBorder="1" applyAlignment="1">
      <alignment horizontal="center" vertical="center" shrinkToFit="1"/>
    </xf>
    <xf numFmtId="0" fontId="164" fillId="0" borderId="57" xfId="57" applyFont="1" applyBorder="1" applyAlignment="1">
      <alignment horizontal="center" vertical="center" shrinkToFit="1"/>
    </xf>
    <xf numFmtId="0" fontId="164" fillId="0" borderId="58" xfId="57" applyFont="1" applyBorder="1" applyAlignment="1">
      <alignment horizontal="center" vertical="center" shrinkToFit="1"/>
    </xf>
    <xf numFmtId="0" fontId="164" fillId="0" borderId="59" xfId="57" applyFont="1" applyBorder="1" applyAlignment="1">
      <alignment horizontal="center" vertical="center" shrinkToFit="1"/>
    </xf>
    <xf numFmtId="0" fontId="62" fillId="0" borderId="52" xfId="57" applyFont="1" applyBorder="1" applyAlignment="1">
      <alignment horizontal="center" vertical="center"/>
    </xf>
    <xf numFmtId="0" fontId="62" fillId="0" borderId="30" xfId="57" applyFont="1" applyBorder="1" applyAlignment="1">
      <alignment horizontal="center" vertical="center"/>
    </xf>
    <xf numFmtId="0" fontId="62" fillId="0" borderId="50" xfId="57" applyFont="1" applyBorder="1" applyAlignment="1">
      <alignment horizontal="center" vertical="center"/>
    </xf>
    <xf numFmtId="0" fontId="62" fillId="0" borderId="65" xfId="57" applyFont="1" applyBorder="1" applyAlignment="1">
      <alignment horizontal="center" vertical="center"/>
    </xf>
    <xf numFmtId="0" fontId="62" fillId="0" borderId="58" xfId="57" applyFont="1" applyBorder="1" applyAlignment="1">
      <alignment horizontal="center" vertical="center"/>
    </xf>
    <xf numFmtId="0" fontId="62" fillId="0" borderId="66" xfId="57" applyFont="1" applyBorder="1" applyAlignment="1">
      <alignment horizontal="center" vertical="center"/>
    </xf>
    <xf numFmtId="0" fontId="62" fillId="0" borderId="70" xfId="57" applyFont="1" applyBorder="1" applyAlignment="1">
      <alignment horizontal="center" vertical="center" wrapText="1"/>
    </xf>
    <xf numFmtId="0" fontId="62" fillId="0" borderId="30" xfId="57" applyFont="1" applyBorder="1" applyAlignment="1">
      <alignment horizontal="center" vertical="center" wrapText="1"/>
    </xf>
    <xf numFmtId="0" fontId="62" fillId="0" borderId="50" xfId="57" applyFont="1" applyBorder="1" applyAlignment="1">
      <alignment horizontal="center" vertical="center" wrapText="1"/>
    </xf>
    <xf numFmtId="0" fontId="62" fillId="0" borderId="57" xfId="57" applyFont="1" applyBorder="1" applyAlignment="1">
      <alignment horizontal="center" vertical="center" wrapText="1"/>
    </xf>
    <xf numFmtId="0" fontId="62" fillId="0" borderId="58" xfId="57" applyFont="1" applyBorder="1" applyAlignment="1">
      <alignment horizontal="center" vertical="center" wrapText="1"/>
    </xf>
    <xf numFmtId="0" fontId="62" fillId="0" borderId="66" xfId="57" applyFont="1" applyBorder="1" applyAlignment="1">
      <alignment horizontal="center" vertical="center" wrapText="1"/>
    </xf>
    <xf numFmtId="0" fontId="62" fillId="34" borderId="19" xfId="57" applyFont="1" applyFill="1" applyBorder="1" applyAlignment="1">
      <alignment horizontal="center" vertical="center" shrinkToFit="1"/>
    </xf>
    <xf numFmtId="0" fontId="62" fillId="34" borderId="20" xfId="57" applyFont="1" applyFill="1" applyBorder="1" applyAlignment="1">
      <alignment horizontal="center" vertical="center" shrinkToFit="1"/>
    </xf>
    <xf numFmtId="0" fontId="62" fillId="0" borderId="60" xfId="57" applyFont="1" applyBorder="1" applyAlignment="1">
      <alignment horizontal="left" vertical="center" wrapText="1" shrinkToFit="1"/>
    </xf>
    <xf numFmtId="0" fontId="62" fillId="0" borderId="61" xfId="57" applyFont="1" applyBorder="1" applyAlignment="1">
      <alignment horizontal="left" vertical="center" wrapText="1" shrinkToFit="1"/>
    </xf>
    <xf numFmtId="0" fontId="62" fillId="0" borderId="62" xfId="57" applyFont="1" applyBorder="1" applyAlignment="1">
      <alignment horizontal="left" vertical="center" wrapText="1" shrinkToFit="1"/>
    </xf>
    <xf numFmtId="0" fontId="62" fillId="34" borderId="55" xfId="57" applyFont="1" applyFill="1" applyBorder="1" applyAlignment="1">
      <alignment horizontal="center" vertical="center"/>
    </xf>
    <xf numFmtId="0" fontId="62" fillId="34" borderId="26" xfId="57" applyFont="1" applyFill="1" applyBorder="1" applyAlignment="1">
      <alignment horizontal="center" vertical="center"/>
    </xf>
    <xf numFmtId="0" fontId="62" fillId="0" borderId="25" xfId="57" applyFont="1" applyBorder="1" applyAlignment="1">
      <alignment horizontal="center" vertical="center"/>
    </xf>
    <xf numFmtId="0" fontId="62" fillId="34" borderId="11" xfId="57" applyFont="1" applyFill="1" applyBorder="1" applyAlignment="1">
      <alignment horizontal="center" vertical="center" shrinkToFit="1"/>
    </xf>
    <xf numFmtId="0" fontId="62" fillId="34" borderId="12" xfId="57" applyFont="1" applyFill="1" applyBorder="1" applyAlignment="1">
      <alignment horizontal="center" vertical="center" shrinkToFit="1"/>
    </xf>
    <xf numFmtId="0" fontId="62" fillId="0" borderId="10" xfId="57" applyFont="1" applyBorder="1" applyAlignment="1">
      <alignment horizontal="left" vertical="center" wrapText="1" shrinkToFit="1"/>
    </xf>
    <xf numFmtId="0" fontId="62" fillId="0" borderId="11" xfId="57" applyFont="1" applyBorder="1" applyAlignment="1">
      <alignment horizontal="left" vertical="center" wrapText="1" shrinkToFit="1"/>
    </xf>
    <xf numFmtId="0" fontId="62" fillId="0" borderId="39" xfId="57" applyFont="1" applyBorder="1" applyAlignment="1">
      <alignment horizontal="left" vertical="center" wrapText="1" shrinkToFit="1"/>
    </xf>
    <xf numFmtId="0" fontId="62" fillId="34" borderId="53" xfId="57" applyFont="1" applyFill="1" applyBorder="1" applyAlignment="1">
      <alignment horizontal="center" vertical="center"/>
    </xf>
    <xf numFmtId="0" fontId="62" fillId="34" borderId="39" xfId="57" applyFont="1" applyFill="1" applyBorder="1" applyAlignment="1">
      <alignment horizontal="center" vertical="center"/>
    </xf>
    <xf numFmtId="0" fontId="62" fillId="34" borderId="14" xfId="57" applyFont="1" applyFill="1" applyBorder="1" applyAlignment="1">
      <alignment horizontal="center" vertical="center" shrinkToFit="1"/>
    </xf>
    <xf numFmtId="0" fontId="62" fillId="34" borderId="21" xfId="57" applyFont="1" applyFill="1" applyBorder="1" applyAlignment="1">
      <alignment horizontal="center" vertical="center" shrinkToFit="1"/>
    </xf>
    <xf numFmtId="0" fontId="62" fillId="0" borderId="27" xfId="57" applyFont="1" applyBorder="1" applyAlignment="1">
      <alignment horizontal="center" vertical="center" wrapText="1" shrinkToFit="1"/>
    </xf>
    <xf numFmtId="0" fontId="62" fillId="0" borderId="28" xfId="57" applyFont="1" applyBorder="1" applyAlignment="1">
      <alignment horizontal="center" vertical="center" wrapText="1" shrinkToFit="1"/>
    </xf>
    <xf numFmtId="0" fontId="62" fillId="0" borderId="29" xfId="57" applyFont="1" applyBorder="1" applyAlignment="1">
      <alignment horizontal="center" vertical="center" wrapText="1" shrinkToFit="1"/>
    </xf>
    <xf numFmtId="0" fontId="62" fillId="34" borderId="54" xfId="57" applyFont="1" applyFill="1" applyBorder="1" applyAlignment="1">
      <alignment horizontal="center" vertical="center"/>
    </xf>
    <xf numFmtId="0" fontId="62" fillId="34" borderId="56" xfId="57" applyFont="1" applyFill="1" applyBorder="1" applyAlignment="1">
      <alignment horizontal="center" vertical="center"/>
    </xf>
    <xf numFmtId="0" fontId="62" fillId="0" borderId="71" xfId="57" applyFont="1" applyBorder="1" applyAlignment="1">
      <alignment horizontal="center" vertical="center"/>
    </xf>
    <xf numFmtId="0" fontId="62" fillId="0" borderId="68" xfId="57" applyFont="1" applyBorder="1" applyAlignment="1">
      <alignment horizontal="center" vertical="center"/>
    </xf>
    <xf numFmtId="0" fontId="62" fillId="0" borderId="69" xfId="57" applyFont="1" applyBorder="1" applyAlignment="1">
      <alignment horizontal="center" vertical="center"/>
    </xf>
    <xf numFmtId="0" fontId="62" fillId="25" borderId="74" xfId="57" applyFont="1" applyFill="1" applyBorder="1" applyAlignment="1">
      <alignment horizontal="center" vertical="center"/>
    </xf>
    <xf numFmtId="0" fontId="62" fillId="25" borderId="147" xfId="57" applyFont="1" applyFill="1" applyBorder="1" applyAlignment="1">
      <alignment horizontal="center" vertical="center"/>
    </xf>
    <xf numFmtId="0" fontId="62" fillId="0" borderId="70" xfId="57" applyFont="1" applyBorder="1" applyAlignment="1">
      <alignment horizontal="left" vertical="center"/>
    </xf>
    <xf numFmtId="0" fontId="62" fillId="0" borderId="30" xfId="57" applyFont="1" applyBorder="1" applyAlignment="1">
      <alignment horizontal="left" vertical="center"/>
    </xf>
    <xf numFmtId="0" fontId="62" fillId="0" borderId="57" xfId="57" applyFont="1" applyBorder="1" applyAlignment="1">
      <alignment horizontal="left" vertical="center"/>
    </xf>
    <xf numFmtId="0" fontId="62" fillId="0" borderId="58" xfId="57" applyFont="1" applyBorder="1" applyAlignment="1">
      <alignment horizontal="left" vertical="center"/>
    </xf>
    <xf numFmtId="0" fontId="62" fillId="35" borderId="70" xfId="57" applyFont="1" applyFill="1" applyBorder="1" applyAlignment="1">
      <alignment horizontal="center" vertical="center"/>
    </xf>
    <xf numFmtId="0" fontId="62" fillId="35" borderId="30" xfId="57" applyFont="1" applyFill="1" applyBorder="1" applyAlignment="1">
      <alignment horizontal="center" vertical="center"/>
    </xf>
    <xf numFmtId="0" fontId="62" fillId="35" borderId="50" xfId="57" applyFont="1" applyFill="1" applyBorder="1" applyAlignment="1">
      <alignment horizontal="center" vertical="center"/>
    </xf>
    <xf numFmtId="0" fontId="62" fillId="35" borderId="57" xfId="57" applyFont="1" applyFill="1" applyBorder="1" applyAlignment="1">
      <alignment horizontal="center" vertical="center"/>
    </xf>
    <xf numFmtId="0" fontId="62" fillId="35" borderId="58" xfId="57" applyFont="1" applyFill="1" applyBorder="1" applyAlignment="1">
      <alignment horizontal="center" vertical="center"/>
    </xf>
    <xf numFmtId="0" fontId="62" fillId="35" borderId="66" xfId="57" applyFont="1" applyFill="1" applyBorder="1" applyAlignment="1">
      <alignment horizontal="center" vertical="center"/>
    </xf>
    <xf numFmtId="0" fontId="62" fillId="0" borderId="71" xfId="57" applyFont="1" applyBorder="1" applyAlignment="1">
      <alignment horizontal="center" vertical="center" wrapText="1"/>
    </xf>
    <xf numFmtId="0" fontId="62" fillId="0" borderId="68" xfId="57" applyFont="1" applyBorder="1" applyAlignment="1">
      <alignment horizontal="center" vertical="center" wrapText="1"/>
    </xf>
    <xf numFmtId="0" fontId="62" fillId="0" borderId="69" xfId="57" applyFont="1" applyBorder="1" applyAlignment="1">
      <alignment horizontal="center" vertical="center" wrapText="1"/>
    </xf>
    <xf numFmtId="0" fontId="159" fillId="0" borderId="20" xfId="57" applyFont="1" applyBorder="1" applyAlignment="1">
      <alignment horizontal="left" vertical="center" wrapText="1"/>
    </xf>
    <xf numFmtId="0" fontId="159" fillId="0" borderId="23" xfId="57" applyFont="1" applyBorder="1" applyAlignment="1">
      <alignment horizontal="left" vertical="center" wrapText="1"/>
    </xf>
    <xf numFmtId="0" fontId="159" fillId="0" borderId="41" xfId="57" applyFont="1" applyBorder="1" applyAlignment="1">
      <alignment horizontal="left" vertical="center" wrapText="1"/>
    </xf>
    <xf numFmtId="0" fontId="159" fillId="0" borderId="31" xfId="57" applyFont="1" applyBorder="1" applyAlignment="1">
      <alignment horizontal="left" vertical="center" wrapText="1"/>
    </xf>
    <xf numFmtId="0" fontId="70" fillId="0" borderId="60" xfId="57" applyFont="1" applyBorder="1" applyAlignment="1">
      <alignment horizontal="center" vertical="center" wrapText="1"/>
    </xf>
    <xf numFmtId="0" fontId="70" fillId="0" borderId="27" xfId="57" applyFont="1" applyBorder="1" applyAlignment="1">
      <alignment horizontal="center" vertical="center" wrapText="1"/>
    </xf>
    <xf numFmtId="0" fontId="164" fillId="0" borderId="104" xfId="63" applyFont="1" applyBorder="1" applyAlignment="1">
      <alignment horizontal="center" vertical="top" wrapText="1"/>
    </xf>
    <xf numFmtId="0" fontId="164" fillId="0" borderId="105" xfId="63" applyFont="1" applyBorder="1" applyAlignment="1">
      <alignment horizontal="center" vertical="top" wrapText="1"/>
    </xf>
    <xf numFmtId="0" fontId="164" fillId="0" borderId="71" xfId="57" applyFont="1" applyBorder="1" applyAlignment="1">
      <alignment horizontal="center" vertical="center" wrapText="1"/>
    </xf>
    <xf numFmtId="0" fontId="164" fillId="0" borderId="68" xfId="57" applyFont="1" applyBorder="1" applyAlignment="1">
      <alignment horizontal="center" vertical="center" wrapText="1"/>
    </xf>
    <xf numFmtId="0" fontId="164" fillId="0" borderId="69" xfId="57" applyFont="1" applyBorder="1" applyAlignment="1">
      <alignment horizontal="center" vertical="center" wrapText="1"/>
    </xf>
    <xf numFmtId="0" fontId="68" fillId="25" borderId="40" xfId="63" applyFont="1" applyFill="1" applyBorder="1" applyAlignment="1">
      <alignment horizontal="center" vertical="center" wrapText="1"/>
    </xf>
    <xf numFmtId="0" fontId="68" fillId="25" borderId="107" xfId="63" applyFont="1" applyFill="1" applyBorder="1" applyAlignment="1">
      <alignment horizontal="center" vertical="center" wrapText="1"/>
    </xf>
    <xf numFmtId="0" fontId="62" fillId="34" borderId="0" xfId="57" applyFont="1" applyFill="1" applyAlignment="1">
      <alignment horizontal="right" vertical="center"/>
    </xf>
    <xf numFmtId="0" fontId="62" fillId="0" borderId="10" xfId="57" applyFont="1" applyBorder="1" applyAlignment="1">
      <alignment horizontal="distributed" vertical="center" justifyLastLine="1"/>
    </xf>
    <xf numFmtId="0" fontId="62" fillId="0" borderId="11" xfId="57" applyFont="1" applyBorder="1" applyAlignment="1">
      <alignment horizontal="distributed" vertical="center" justifyLastLine="1"/>
    </xf>
    <xf numFmtId="0" fontId="62" fillId="0" borderId="12" xfId="57" applyFont="1" applyBorder="1" applyAlignment="1">
      <alignment horizontal="distributed" vertical="center" justifyLastLine="1"/>
    </xf>
    <xf numFmtId="0" fontId="62" fillId="34" borderId="11" xfId="57" applyFont="1" applyFill="1" applyBorder="1" applyAlignment="1">
      <alignment horizontal="right" vertical="center"/>
    </xf>
    <xf numFmtId="0" fontId="62" fillId="34" borderId="12" xfId="57" applyFont="1" applyFill="1" applyBorder="1" applyAlignment="1">
      <alignment horizontal="right" vertical="center"/>
    </xf>
    <xf numFmtId="0" fontId="61" fillId="0" borderId="231" xfId="57" applyFont="1" applyBorder="1" applyAlignment="1">
      <alignment horizontal="left" vertical="center" wrapText="1"/>
    </xf>
    <xf numFmtId="0" fontId="61" fillId="0" borderId="232" xfId="57" applyFont="1" applyBorder="1" applyAlignment="1">
      <alignment horizontal="left" vertical="center" wrapText="1"/>
    </xf>
    <xf numFmtId="0" fontId="61" fillId="0" borderId="19" xfId="57" applyFont="1" applyBorder="1" applyAlignment="1">
      <alignment horizontal="left" vertical="center" wrapText="1"/>
    </xf>
    <xf numFmtId="0" fontId="61" fillId="0" borderId="20" xfId="57" applyFont="1" applyBorder="1" applyAlignment="1">
      <alignment horizontal="left" vertical="center" wrapText="1"/>
    </xf>
    <xf numFmtId="0" fontId="61" fillId="0" borderId="0" xfId="57" applyFont="1" applyAlignment="1">
      <alignment horizontal="left" vertical="center" wrapText="1"/>
    </xf>
    <xf numFmtId="0" fontId="61" fillId="0" borderId="16" xfId="57" applyFont="1" applyBorder="1" applyAlignment="1">
      <alignment horizontal="left" vertical="center" wrapText="1"/>
    </xf>
    <xf numFmtId="0" fontId="61" fillId="34" borderId="0" xfId="60" applyFont="1" applyFill="1" applyAlignment="1">
      <alignment horizontal="right" vertical="center"/>
    </xf>
    <xf numFmtId="0" fontId="64" fillId="0" borderId="0" xfId="60" applyFont="1" applyAlignment="1">
      <alignment horizontal="center" vertical="center"/>
    </xf>
    <xf numFmtId="0" fontId="61" fillId="0" borderId="17" xfId="60" applyFont="1" applyBorder="1" applyAlignment="1">
      <alignment horizontal="left" vertical="center"/>
    </xf>
    <xf numFmtId="0" fontId="61" fillId="34" borderId="10" xfId="60" applyFont="1" applyFill="1" applyBorder="1" applyAlignment="1">
      <alignment horizontal="center" vertical="center"/>
    </xf>
    <xf numFmtId="0" fontId="61" fillId="34" borderId="11" xfId="60" applyFont="1" applyFill="1" applyBorder="1" applyAlignment="1">
      <alignment horizontal="center" vertical="center"/>
    </xf>
    <xf numFmtId="0" fontId="61" fillId="34" borderId="12" xfId="60" applyFont="1" applyFill="1" applyBorder="1" applyAlignment="1">
      <alignment horizontal="center" vertical="center"/>
    </xf>
    <xf numFmtId="0" fontId="61" fillId="0" borderId="10" xfId="60" applyFont="1" applyBorder="1" applyAlignment="1">
      <alignment horizontal="left" vertical="center"/>
    </xf>
    <xf numFmtId="0" fontId="61" fillId="0" borderId="12" xfId="60" applyFont="1" applyBorder="1" applyAlignment="1">
      <alignment horizontal="left" vertical="center"/>
    </xf>
    <xf numFmtId="0" fontId="61" fillId="35" borderId="10" xfId="60" applyFont="1" applyFill="1" applyBorder="1" applyAlignment="1">
      <alignment horizontal="center" vertical="center"/>
    </xf>
    <xf numFmtId="0" fontId="61" fillId="35" borderId="11" xfId="60" applyFont="1" applyFill="1" applyBorder="1" applyAlignment="1">
      <alignment horizontal="center" vertical="center"/>
    </xf>
    <xf numFmtId="0" fontId="61" fillId="35" borderId="12" xfId="60" applyFont="1" applyFill="1" applyBorder="1" applyAlignment="1">
      <alignment horizontal="center" vertical="center"/>
    </xf>
    <xf numFmtId="0" fontId="38" fillId="0" borderId="0" xfId="60" applyFont="1" applyAlignment="1">
      <alignment horizontal="left" vertical="center" wrapText="1"/>
    </xf>
    <xf numFmtId="0" fontId="38" fillId="0" borderId="0" xfId="60" applyFont="1" applyAlignment="1">
      <alignment horizontal="left" vertical="center"/>
    </xf>
    <xf numFmtId="0" fontId="62" fillId="0" borderId="233" xfId="57" applyFont="1" applyBorder="1" applyAlignment="1">
      <alignment horizontal="center" vertical="center" wrapText="1"/>
    </xf>
    <xf numFmtId="0" fontId="62" fillId="0" borderId="234" xfId="57" applyFont="1" applyBorder="1" applyAlignment="1">
      <alignment horizontal="center" vertical="center" wrapText="1"/>
    </xf>
    <xf numFmtId="0" fontId="62" fillId="35" borderId="237" xfId="57" applyFont="1" applyFill="1" applyBorder="1" applyAlignment="1">
      <alignment horizontal="center" vertical="center"/>
    </xf>
    <xf numFmtId="0" fontId="167" fillId="25" borderId="10" xfId="68" applyFont="1" applyFill="1" applyBorder="1" applyAlignment="1">
      <alignment horizontal="center" vertical="center" wrapText="1"/>
    </xf>
    <xf numFmtId="0" fontId="167" fillId="25" borderId="11" xfId="68" applyFont="1" applyFill="1" applyBorder="1" applyAlignment="1">
      <alignment horizontal="center" vertical="center" wrapText="1"/>
    </xf>
    <xf numFmtId="0" fontId="167" fillId="25" borderId="12" xfId="68" applyFont="1" applyFill="1" applyBorder="1" applyAlignment="1">
      <alignment horizontal="center" vertical="center" wrapText="1"/>
    </xf>
    <xf numFmtId="0" fontId="167" fillId="34" borderId="10" xfId="68" applyFont="1" applyFill="1" applyBorder="1" applyAlignment="1">
      <alignment horizontal="center" vertical="center" wrapText="1"/>
    </xf>
    <xf numFmtId="0" fontId="167" fillId="34" borderId="11" xfId="68" applyFont="1" applyFill="1" applyBorder="1" applyAlignment="1">
      <alignment horizontal="center" vertical="center" wrapText="1"/>
    </xf>
    <xf numFmtId="0" fontId="167" fillId="34" borderId="12" xfId="68" applyFont="1" applyFill="1" applyBorder="1" applyAlignment="1">
      <alignment horizontal="center" vertical="center" wrapText="1"/>
    </xf>
    <xf numFmtId="0" fontId="167" fillId="25" borderId="24" xfId="68" applyFont="1" applyFill="1" applyBorder="1" applyAlignment="1">
      <alignment horizontal="center" vertical="center"/>
    </xf>
    <xf numFmtId="0" fontId="167" fillId="25" borderId="14" xfId="68" applyFont="1" applyFill="1" applyBorder="1" applyAlignment="1">
      <alignment horizontal="center" vertical="center"/>
    </xf>
    <xf numFmtId="0" fontId="167" fillId="25" borderId="21" xfId="68" applyFont="1" applyFill="1" applyBorder="1" applyAlignment="1">
      <alignment horizontal="center" vertical="center"/>
    </xf>
    <xf numFmtId="0" fontId="167" fillId="34" borderId="0" xfId="68" applyFont="1" applyFill="1" applyAlignment="1">
      <alignment horizontal="center" vertical="center"/>
    </xf>
    <xf numFmtId="0" fontId="167" fillId="34" borderId="19" xfId="68" applyFont="1" applyFill="1" applyBorder="1" applyAlignment="1">
      <alignment horizontal="center" vertical="center"/>
    </xf>
    <xf numFmtId="0" fontId="165" fillId="0" borderId="0" xfId="68" applyFont="1" applyAlignment="1">
      <alignment horizontal="center" vertical="center" wrapText="1"/>
    </xf>
    <xf numFmtId="0" fontId="167" fillId="25" borderId="10" xfId="68" applyFont="1" applyFill="1" applyBorder="1" applyAlignment="1">
      <alignment horizontal="center" vertical="center"/>
    </xf>
    <xf numFmtId="0" fontId="167" fillId="25" borderId="11" xfId="68" applyFont="1" applyFill="1" applyBorder="1" applyAlignment="1">
      <alignment horizontal="center" vertical="center"/>
    </xf>
    <xf numFmtId="0" fontId="167" fillId="25" borderId="12" xfId="68" applyFont="1" applyFill="1" applyBorder="1" applyAlignment="1">
      <alignment horizontal="center" vertical="center"/>
    </xf>
    <xf numFmtId="0" fontId="167" fillId="34" borderId="17" xfId="68" applyFont="1" applyFill="1" applyBorder="1" applyAlignment="1">
      <alignment horizontal="center" vertical="center"/>
    </xf>
    <xf numFmtId="0" fontId="167" fillId="25" borderId="17" xfId="68" applyFont="1" applyFill="1" applyBorder="1" applyAlignment="1">
      <alignment horizontal="center" vertical="center"/>
    </xf>
    <xf numFmtId="0" fontId="167" fillId="34" borderId="10" xfId="68" applyFont="1" applyFill="1" applyBorder="1" applyAlignment="1">
      <alignment horizontal="center" vertical="center"/>
    </xf>
    <xf numFmtId="0" fontId="167" fillId="34" borderId="11" xfId="68" applyFont="1" applyFill="1" applyBorder="1" applyAlignment="1">
      <alignment horizontal="center" vertical="center"/>
    </xf>
    <xf numFmtId="0" fontId="167" fillId="34" borderId="12" xfId="68" applyFont="1" applyFill="1" applyBorder="1" applyAlignment="1">
      <alignment horizontal="center" vertical="center"/>
    </xf>
    <xf numFmtId="0" fontId="167" fillId="33" borderId="24" xfId="68" applyFont="1" applyFill="1" applyBorder="1" applyAlignment="1">
      <alignment horizontal="center" vertical="center"/>
    </xf>
    <xf numFmtId="0" fontId="167" fillId="33" borderId="21" xfId="68" applyFont="1" applyFill="1" applyBorder="1" applyAlignment="1">
      <alignment horizontal="center" vertical="center"/>
    </xf>
    <xf numFmtId="0" fontId="167" fillId="33" borderId="18" xfId="68" applyFont="1" applyFill="1" applyBorder="1" applyAlignment="1">
      <alignment horizontal="center" vertical="center"/>
    </xf>
    <xf numFmtId="0" fontId="167" fillId="33" borderId="20" xfId="68" applyFont="1" applyFill="1" applyBorder="1" applyAlignment="1">
      <alignment horizontal="center" vertical="center"/>
    </xf>
    <xf numFmtId="0" fontId="168" fillId="34" borderId="24" xfId="68" applyFont="1" applyFill="1" applyBorder="1" applyAlignment="1">
      <alignment horizontal="center" vertical="center"/>
    </xf>
    <xf numFmtId="0" fontId="168" fillId="34" borderId="14" xfId="68" applyFont="1" applyFill="1" applyBorder="1" applyAlignment="1">
      <alignment horizontal="center" vertical="center"/>
    </xf>
    <xf numFmtId="0" fontId="168" fillId="34" borderId="21" xfId="68" applyFont="1" applyFill="1" applyBorder="1" applyAlignment="1">
      <alignment horizontal="center" vertical="center"/>
    </xf>
    <xf numFmtId="0" fontId="168" fillId="34" borderId="18" xfId="68" applyFont="1" applyFill="1" applyBorder="1" applyAlignment="1">
      <alignment horizontal="center" vertical="center"/>
    </xf>
    <xf numFmtId="0" fontId="168" fillId="34" borderId="19" xfId="68" applyFont="1" applyFill="1" applyBorder="1" applyAlignment="1">
      <alignment horizontal="center" vertical="center"/>
    </xf>
    <xf numFmtId="0" fontId="168" fillId="34" borderId="20" xfId="68" applyFont="1" applyFill="1" applyBorder="1" applyAlignment="1">
      <alignment horizontal="center" vertical="center"/>
    </xf>
    <xf numFmtId="0" fontId="167" fillId="33" borderId="17" xfId="68" applyFont="1" applyFill="1" applyBorder="1" applyAlignment="1">
      <alignment horizontal="center" vertical="center"/>
    </xf>
    <xf numFmtId="0" fontId="168" fillId="34" borderId="11" xfId="68" applyFont="1" applyFill="1" applyBorder="1" applyAlignment="1">
      <alignment horizontal="center" vertical="center"/>
    </xf>
    <xf numFmtId="31" fontId="167" fillId="34" borderId="19" xfId="68" applyNumberFormat="1" applyFont="1" applyFill="1" applyBorder="1" applyAlignment="1">
      <alignment horizontal="center" vertical="center"/>
    </xf>
    <xf numFmtId="0" fontId="167" fillId="34" borderId="15" xfId="68" applyFont="1" applyFill="1" applyBorder="1" applyAlignment="1">
      <alignment horizontal="center" vertical="top"/>
    </xf>
    <xf numFmtId="0" fontId="167" fillId="34" borderId="0" xfId="68" applyFont="1" applyFill="1" applyAlignment="1">
      <alignment horizontal="center" vertical="top"/>
    </xf>
    <xf numFmtId="0" fontId="167" fillId="34" borderId="16" xfId="68" applyFont="1" applyFill="1" applyBorder="1" applyAlignment="1">
      <alignment horizontal="center" vertical="top"/>
    </xf>
    <xf numFmtId="0" fontId="167" fillId="34" borderId="18" xfId="68" applyFont="1" applyFill="1" applyBorder="1" applyAlignment="1">
      <alignment horizontal="center" vertical="top"/>
    </xf>
    <xf numFmtId="0" fontId="167" fillId="34" borderId="19" xfId="68" applyFont="1" applyFill="1" applyBorder="1" applyAlignment="1">
      <alignment horizontal="center" vertical="top"/>
    </xf>
    <xf numFmtId="0" fontId="167" fillId="33" borderId="10" xfId="68" applyFont="1" applyFill="1" applyBorder="1" applyAlignment="1">
      <alignment horizontal="left" vertical="center"/>
    </xf>
    <xf numFmtId="0" fontId="167" fillId="33" borderId="11" xfId="68" applyFont="1" applyFill="1" applyBorder="1" applyAlignment="1">
      <alignment horizontal="left" vertical="center"/>
    </xf>
    <xf numFmtId="0" fontId="167" fillId="33" borderId="12" xfId="68" applyFont="1" applyFill="1" applyBorder="1" applyAlignment="1">
      <alignment horizontal="left" vertical="center"/>
    </xf>
    <xf numFmtId="0" fontId="168" fillId="0" borderId="0" xfId="68" applyFont="1" applyAlignment="1">
      <alignment horizontal="left" vertical="top" wrapText="1"/>
    </xf>
    <xf numFmtId="0" fontId="167" fillId="25" borderId="24" xfId="68" applyFont="1" applyFill="1" applyBorder="1" applyAlignment="1">
      <alignment horizontal="center" vertical="center" wrapText="1"/>
    </xf>
    <xf numFmtId="0" fontId="167" fillId="25" borderId="14" xfId="68" applyFont="1" applyFill="1" applyBorder="1" applyAlignment="1">
      <alignment horizontal="center" vertical="center" wrapText="1"/>
    </xf>
    <xf numFmtId="0" fontId="167" fillId="25" borderId="21" xfId="68" applyFont="1" applyFill="1" applyBorder="1" applyAlignment="1">
      <alignment horizontal="center" vertical="center" wrapText="1"/>
    </xf>
    <xf numFmtId="0" fontId="167" fillId="25" borderId="15" xfId="68" applyFont="1" applyFill="1" applyBorder="1" applyAlignment="1">
      <alignment horizontal="center" vertical="center" wrapText="1"/>
    </xf>
    <xf numFmtId="0" fontId="167" fillId="25" borderId="0" xfId="68" applyFont="1" applyFill="1" applyAlignment="1">
      <alignment horizontal="center" vertical="center" wrapText="1"/>
    </xf>
    <xf numFmtId="0" fontId="167" fillId="25" borderId="16" xfId="68" applyFont="1" applyFill="1" applyBorder="1" applyAlignment="1">
      <alignment horizontal="center" vertical="center" wrapText="1"/>
    </xf>
    <xf numFmtId="0" fontId="167" fillId="25" borderId="18" xfId="68" applyFont="1" applyFill="1" applyBorder="1" applyAlignment="1">
      <alignment horizontal="center" vertical="center" wrapText="1"/>
    </xf>
    <xf numFmtId="0" fontId="167" fillId="25" borderId="19" xfId="68" applyFont="1" applyFill="1" applyBorder="1" applyAlignment="1">
      <alignment horizontal="center" vertical="center" wrapText="1"/>
    </xf>
    <xf numFmtId="0" fontId="167" fillId="25" borderId="20" xfId="68" applyFont="1" applyFill="1" applyBorder="1" applyAlignment="1">
      <alignment horizontal="center" vertical="center" wrapText="1"/>
    </xf>
    <xf numFmtId="0" fontId="167" fillId="34" borderId="17" xfId="68" applyFont="1" applyFill="1" applyBorder="1" applyAlignment="1">
      <alignment horizontal="center" vertical="top"/>
    </xf>
    <xf numFmtId="0" fontId="167" fillId="34" borderId="24" xfId="68" applyFont="1" applyFill="1" applyBorder="1" applyAlignment="1">
      <alignment horizontal="left" vertical="center" wrapText="1"/>
    </xf>
    <xf numFmtId="0" fontId="167" fillId="34" borderId="14" xfId="68" applyFont="1" applyFill="1" applyBorder="1" applyAlignment="1">
      <alignment horizontal="left" vertical="center" wrapText="1"/>
    </xf>
    <xf numFmtId="0" fontId="167" fillId="34" borderId="21" xfId="68" applyFont="1" applyFill="1" applyBorder="1" applyAlignment="1">
      <alignment horizontal="left" vertical="center" wrapText="1"/>
    </xf>
    <xf numFmtId="0" fontId="167" fillId="34" borderId="15" xfId="68" applyFont="1" applyFill="1" applyBorder="1" applyAlignment="1">
      <alignment horizontal="left" vertical="center" wrapText="1"/>
    </xf>
    <xf numFmtId="0" fontId="167" fillId="34" borderId="0" xfId="68" applyFont="1" applyFill="1" applyAlignment="1">
      <alignment horizontal="left" vertical="center" wrapText="1"/>
    </xf>
    <xf numFmtId="0" fontId="167" fillId="34" borderId="16" xfId="68" applyFont="1" applyFill="1" applyBorder="1" applyAlignment="1">
      <alignment horizontal="left" vertical="center" wrapText="1"/>
    </xf>
    <xf numFmtId="0" fontId="167" fillId="34" borderId="18" xfId="68" applyFont="1" applyFill="1" applyBorder="1" applyAlignment="1">
      <alignment horizontal="left" vertical="center" wrapText="1"/>
    </xf>
    <xf numFmtId="0" fontId="167" fillId="34" borderId="19" xfId="68" applyFont="1" applyFill="1" applyBorder="1" applyAlignment="1">
      <alignment horizontal="left" vertical="center" wrapText="1"/>
    </xf>
    <xf numFmtId="0" fontId="167" fillId="34" borderId="20" xfId="68" applyFont="1" applyFill="1" applyBorder="1" applyAlignment="1">
      <alignment horizontal="left" vertical="center" wrapText="1"/>
    </xf>
    <xf numFmtId="0" fontId="167" fillId="25" borderId="10" xfId="68" applyFont="1" applyFill="1" applyBorder="1" applyAlignment="1">
      <alignment horizontal="left" vertical="center"/>
    </xf>
    <xf numFmtId="0" fontId="167" fillId="25" borderId="11" xfId="68" applyFont="1" applyFill="1" applyBorder="1" applyAlignment="1">
      <alignment horizontal="left" vertical="center"/>
    </xf>
    <xf numFmtId="0" fontId="167" fillId="25" borderId="12" xfId="68" applyFont="1" applyFill="1" applyBorder="1" applyAlignment="1">
      <alignment horizontal="left" vertical="center"/>
    </xf>
    <xf numFmtId="0" fontId="167" fillId="0" borderId="19" xfId="68" applyFont="1" applyBorder="1" applyAlignment="1">
      <alignment horizontal="center" vertical="center"/>
    </xf>
    <xf numFmtId="0" fontId="98" fillId="25" borderId="10" xfId="68" applyFont="1" applyFill="1" applyBorder="1" applyAlignment="1">
      <alignment horizontal="left" vertical="center" wrapText="1"/>
    </xf>
    <xf numFmtId="0" fontId="98" fillId="25" borderId="11" xfId="68" applyFont="1" applyFill="1" applyBorder="1" applyAlignment="1">
      <alignment horizontal="left" vertical="center"/>
    </xf>
    <xf numFmtId="0" fontId="98" fillId="25" borderId="12" xfId="68" applyFont="1" applyFill="1" applyBorder="1" applyAlignment="1">
      <alignment horizontal="left" vertical="center"/>
    </xf>
    <xf numFmtId="0" fontId="167" fillId="34" borderId="24" xfId="68" applyFont="1" applyFill="1" applyBorder="1" applyAlignment="1">
      <alignment horizontal="center" vertical="center"/>
    </xf>
    <xf numFmtId="0" fontId="167" fillId="34" borderId="14" xfId="68" applyFont="1" applyFill="1" applyBorder="1" applyAlignment="1">
      <alignment horizontal="center" vertical="center"/>
    </xf>
    <xf numFmtId="0" fontId="167" fillId="34" borderId="21" xfId="68" applyFont="1" applyFill="1" applyBorder="1" applyAlignment="1">
      <alignment horizontal="center" vertical="center"/>
    </xf>
    <xf numFmtId="0" fontId="167" fillId="34" borderId="15" xfId="68" applyFont="1" applyFill="1" applyBorder="1" applyAlignment="1">
      <alignment horizontal="center" vertical="center"/>
    </xf>
    <xf numFmtId="0" fontId="167" fillId="34" borderId="16" xfId="68" applyFont="1" applyFill="1" applyBorder="1" applyAlignment="1">
      <alignment horizontal="center" vertical="center"/>
    </xf>
    <xf numFmtId="0" fontId="167" fillId="34" borderId="18" xfId="68" applyFont="1" applyFill="1" applyBorder="1" applyAlignment="1">
      <alignment horizontal="center" vertical="center"/>
    </xf>
    <xf numFmtId="0" fontId="167" fillId="34" borderId="20" xfId="68" applyFont="1" applyFill="1" applyBorder="1" applyAlignment="1">
      <alignment horizontal="center" vertical="center"/>
    </xf>
    <xf numFmtId="0" fontId="168" fillId="25" borderId="10" xfId="68" applyFont="1" applyFill="1" applyBorder="1" applyAlignment="1">
      <alignment horizontal="center" vertical="center"/>
    </xf>
    <xf numFmtId="0" fontId="168" fillId="25" borderId="12" xfId="68" applyFont="1" applyFill="1" applyBorder="1" applyAlignment="1">
      <alignment horizontal="center" vertical="center"/>
    </xf>
    <xf numFmtId="0" fontId="168" fillId="25" borderId="11" xfId="68" applyFont="1" applyFill="1" applyBorder="1" applyAlignment="1">
      <alignment horizontal="center" vertical="center"/>
    </xf>
    <xf numFmtId="0" fontId="167" fillId="34" borderId="15" xfId="68" applyFont="1" applyFill="1" applyBorder="1" applyAlignment="1">
      <alignment horizontal="left" vertical="top" wrapText="1"/>
    </xf>
    <xf numFmtId="0" fontId="167" fillId="34" borderId="0" xfId="68" applyFont="1" applyFill="1" applyAlignment="1">
      <alignment horizontal="left" vertical="top" wrapText="1"/>
    </xf>
    <xf numFmtId="0" fontId="167" fillId="34" borderId="16" xfId="68" applyFont="1" applyFill="1" applyBorder="1" applyAlignment="1">
      <alignment horizontal="left" vertical="top" wrapText="1"/>
    </xf>
    <xf numFmtId="0" fontId="167" fillId="25" borderId="13" xfId="68" applyFont="1" applyFill="1" applyBorder="1" applyAlignment="1">
      <alignment horizontal="center" vertical="center" textRotation="255"/>
    </xf>
    <xf numFmtId="0" fontId="167" fillId="25" borderId="22" xfId="68" applyFont="1" applyFill="1" applyBorder="1" applyAlignment="1">
      <alignment horizontal="center" vertical="center" textRotation="255"/>
    </xf>
    <xf numFmtId="0" fontId="168" fillId="25" borderId="17" xfId="68" applyFont="1" applyFill="1" applyBorder="1" applyAlignment="1">
      <alignment horizontal="center" vertical="center"/>
    </xf>
    <xf numFmtId="0" fontId="167" fillId="34" borderId="24" xfId="68" applyFont="1" applyFill="1" applyBorder="1" applyAlignment="1">
      <alignment horizontal="center" vertical="top"/>
    </xf>
    <xf numFmtId="0" fontId="167" fillId="34" borderId="14" xfId="68" applyFont="1" applyFill="1" applyBorder="1" applyAlignment="1">
      <alignment horizontal="center" vertical="top"/>
    </xf>
    <xf numFmtId="0" fontId="167" fillId="34" borderId="20" xfId="68" applyFont="1" applyFill="1" applyBorder="1" applyAlignment="1">
      <alignment horizontal="center" vertical="top"/>
    </xf>
    <xf numFmtId="0" fontId="168" fillId="34" borderId="10" xfId="68" applyFont="1" applyFill="1" applyBorder="1" applyAlignment="1">
      <alignment horizontal="center" vertical="center"/>
    </xf>
    <xf numFmtId="0" fontId="168" fillId="34" borderId="12" xfId="68" applyFont="1" applyFill="1" applyBorder="1" applyAlignment="1">
      <alignment horizontal="center" vertical="center"/>
    </xf>
    <xf numFmtId="0" fontId="167" fillId="25" borderId="18" xfId="68" applyFont="1" applyFill="1" applyBorder="1" applyAlignment="1">
      <alignment horizontal="center" vertical="center"/>
    </xf>
    <xf numFmtId="0" fontId="167" fillId="25" borderId="20" xfId="68" applyFont="1" applyFill="1" applyBorder="1" applyAlignment="1">
      <alignment horizontal="center" vertical="center"/>
    </xf>
    <xf numFmtId="0" fontId="167" fillId="34" borderId="234" xfId="68" applyFont="1" applyFill="1" applyBorder="1" applyAlignment="1">
      <alignment horizontal="center" vertical="center"/>
    </xf>
    <xf numFmtId="0" fontId="168" fillId="34" borderId="17" xfId="68" applyFont="1" applyFill="1" applyBorder="1" applyAlignment="1">
      <alignment horizontal="center" vertical="top"/>
    </xf>
    <xf numFmtId="0" fontId="167" fillId="34" borderId="10" xfId="68" applyFont="1" applyFill="1" applyBorder="1" applyAlignment="1">
      <alignment horizontal="left" vertical="center"/>
    </xf>
    <xf numFmtId="0" fontId="167" fillId="34" borderId="11" xfId="68" applyFont="1" applyFill="1" applyBorder="1" applyAlignment="1">
      <alignment horizontal="left" vertical="center"/>
    </xf>
    <xf numFmtId="0" fontId="167" fillId="34" borderId="12" xfId="68" applyFont="1" applyFill="1" applyBorder="1" applyAlignment="1">
      <alignment horizontal="left" vertical="center"/>
    </xf>
    <xf numFmtId="0" fontId="167" fillId="34" borderId="21" xfId="68" applyFont="1" applyFill="1" applyBorder="1" applyAlignment="1">
      <alignment horizontal="center" vertical="top"/>
    </xf>
    <xf numFmtId="0" fontId="167" fillId="34" borderId="24" xfId="68" applyFont="1" applyFill="1" applyBorder="1" applyAlignment="1">
      <alignment horizontal="center" vertical="center" wrapText="1"/>
    </xf>
    <xf numFmtId="0" fontId="167" fillId="34" borderId="14" xfId="68" applyFont="1" applyFill="1" applyBorder="1" applyAlignment="1">
      <alignment horizontal="center" vertical="center" wrapText="1"/>
    </xf>
    <xf numFmtId="0" fontId="167" fillId="34" borderId="21" xfId="68" applyFont="1" applyFill="1" applyBorder="1" applyAlignment="1">
      <alignment horizontal="center" vertical="center" wrapText="1"/>
    </xf>
    <xf numFmtId="0" fontId="167" fillId="34" borderId="18" xfId="68" applyFont="1" applyFill="1" applyBorder="1" applyAlignment="1">
      <alignment horizontal="center" vertical="center" wrapText="1"/>
    </xf>
    <xf numFmtId="0" fontId="167" fillId="34" borderId="19" xfId="68" applyFont="1" applyFill="1" applyBorder="1" applyAlignment="1">
      <alignment horizontal="center" vertical="center" wrapText="1"/>
    </xf>
    <xf numFmtId="0" fontId="167" fillId="34" borderId="20" xfId="68" applyFont="1" applyFill="1" applyBorder="1" applyAlignment="1">
      <alignment horizontal="center" vertical="center" wrapText="1"/>
    </xf>
    <xf numFmtId="0" fontId="167" fillId="0" borderId="11" xfId="68" applyFont="1" applyBorder="1" applyAlignment="1">
      <alignment horizontal="left" vertical="center"/>
    </xf>
    <xf numFmtId="0" fontId="167" fillId="25" borderId="15" xfId="68" applyFont="1" applyFill="1" applyBorder="1" applyAlignment="1">
      <alignment horizontal="center" vertical="center"/>
    </xf>
    <xf numFmtId="0" fontId="167" fillId="25" borderId="0" xfId="68" applyFont="1" applyFill="1" applyAlignment="1">
      <alignment horizontal="center" vertical="center"/>
    </xf>
    <xf numFmtId="0" fontId="167" fillId="25" borderId="16" xfId="68" applyFont="1" applyFill="1" applyBorder="1" applyAlignment="1">
      <alignment horizontal="center" vertical="center"/>
    </xf>
    <xf numFmtId="0" fontId="167" fillId="25" borderId="19" xfId="68" applyFont="1" applyFill="1" applyBorder="1" applyAlignment="1">
      <alignment horizontal="center" vertical="center"/>
    </xf>
    <xf numFmtId="0" fontId="80" fillId="35" borderId="10" xfId="57" applyFont="1" applyFill="1" applyBorder="1" applyAlignment="1">
      <alignment horizontal="center" vertical="center"/>
    </xf>
    <xf numFmtId="0" fontId="80" fillId="35" borderId="11" xfId="57" applyFont="1" applyFill="1" applyBorder="1" applyAlignment="1">
      <alignment horizontal="center" vertical="center"/>
    </xf>
    <xf numFmtId="0" fontId="80" fillId="35" borderId="12" xfId="57" applyFont="1" applyFill="1" applyBorder="1" applyAlignment="1">
      <alignment horizontal="center" vertical="center"/>
    </xf>
    <xf numFmtId="0" fontId="80" fillId="0" borderId="22" xfId="57" applyFont="1" applyBorder="1" applyAlignment="1">
      <alignment horizontal="center" vertical="center"/>
    </xf>
    <xf numFmtId="0" fontId="80" fillId="0" borderId="23" xfId="57" applyFont="1" applyBorder="1" applyAlignment="1">
      <alignment horizontal="center" vertical="center"/>
    </xf>
    <xf numFmtId="0" fontId="80" fillId="0" borderId="233" xfId="57" applyFont="1" applyBorder="1" applyAlignment="1">
      <alignment horizontal="center" vertical="center" wrapText="1"/>
    </xf>
    <xf numFmtId="0" fontId="80" fillId="0" borderId="234" xfId="57" applyFont="1" applyBorder="1" applyAlignment="1">
      <alignment horizontal="center" vertical="center" wrapText="1"/>
    </xf>
    <xf numFmtId="0" fontId="80" fillId="35" borderId="237" xfId="57" applyFont="1" applyFill="1" applyBorder="1" applyAlignment="1">
      <alignment horizontal="center" vertical="center" wrapText="1"/>
    </xf>
    <xf numFmtId="0" fontId="94" fillId="34" borderId="37" xfId="57" applyFont="1" applyFill="1" applyBorder="1" applyAlignment="1">
      <alignment horizontal="center" vertical="center" wrapText="1"/>
    </xf>
    <xf numFmtId="0" fontId="74" fillId="35" borderId="10" xfId="57" applyFont="1" applyFill="1" applyBorder="1" applyAlignment="1">
      <alignment horizontal="center" vertical="center"/>
    </xf>
    <xf numFmtId="0" fontId="74" fillId="35" borderId="11" xfId="57" applyFont="1" applyFill="1" applyBorder="1" applyAlignment="1">
      <alignment horizontal="center" vertical="center"/>
    </xf>
    <xf numFmtId="0" fontId="74" fillId="35" borderId="12" xfId="57" applyFont="1" applyFill="1" applyBorder="1" applyAlignment="1">
      <alignment horizontal="center" vertical="center"/>
    </xf>
    <xf numFmtId="0" fontId="94" fillId="34" borderId="228" xfId="57" applyFont="1" applyFill="1" applyBorder="1" applyAlignment="1">
      <alignment horizontal="center" vertical="center" wrapText="1"/>
    </xf>
    <xf numFmtId="0" fontId="94" fillId="0" borderId="24" xfId="57" applyFont="1" applyBorder="1" applyAlignment="1">
      <alignment horizontal="left" vertical="center" wrapText="1"/>
    </xf>
    <xf numFmtId="0" fontId="94" fillId="0" borderId="14" xfId="57" applyFont="1" applyBorder="1" applyAlignment="1">
      <alignment horizontal="left" vertical="center" wrapText="1"/>
    </xf>
    <xf numFmtId="0" fontId="94" fillId="0" borderId="56" xfId="57" applyFont="1" applyBorder="1" applyAlignment="1">
      <alignment horizontal="left" vertical="center" wrapText="1"/>
    </xf>
    <xf numFmtId="0" fontId="94" fillId="0" borderId="74" xfId="57" applyFont="1" applyBorder="1" applyAlignment="1">
      <alignment horizontal="center" vertical="center"/>
    </xf>
    <xf numFmtId="0" fontId="94" fillId="0" borderId="45" xfId="57" applyFont="1" applyBorder="1" applyAlignment="1">
      <alignment horizontal="center" vertical="center"/>
    </xf>
    <xf numFmtId="0" fontId="94" fillId="0" borderId="87" xfId="57" applyFont="1" applyBorder="1" applyAlignment="1">
      <alignment horizontal="center" vertical="center"/>
    </xf>
    <xf numFmtId="0" fontId="94" fillId="0" borderId="30" xfId="57" applyFont="1" applyBorder="1" applyAlignment="1">
      <alignment horizontal="left" vertical="center" wrapText="1"/>
    </xf>
    <xf numFmtId="0" fontId="94" fillId="0" borderId="50" xfId="57" applyFont="1" applyBorder="1" applyAlignment="1">
      <alignment horizontal="left" vertical="center" wrapText="1"/>
    </xf>
    <xf numFmtId="0" fontId="80" fillId="35" borderId="37" xfId="68" applyFont="1" applyFill="1" applyBorder="1" applyAlignment="1">
      <alignment horizontal="center" vertical="center" wrapText="1"/>
    </xf>
    <xf numFmtId="0" fontId="80" fillId="35" borderId="227" xfId="68" applyFont="1" applyFill="1" applyBorder="1" applyAlignment="1">
      <alignment horizontal="center" vertical="center" wrapText="1"/>
    </xf>
    <xf numFmtId="0" fontId="80" fillId="35" borderId="228" xfId="68" applyFont="1" applyFill="1" applyBorder="1" applyAlignment="1">
      <alignment horizontal="center" vertical="center" wrapText="1"/>
    </xf>
    <xf numFmtId="0" fontId="80" fillId="35" borderId="229" xfId="68" applyFont="1" applyFill="1" applyBorder="1" applyAlignment="1">
      <alignment horizontal="center" vertical="center" wrapText="1"/>
    </xf>
    <xf numFmtId="0" fontId="94" fillId="0" borderId="74" xfId="57" applyFont="1" applyBorder="1" applyAlignment="1">
      <alignment horizontal="center" vertical="center" wrapText="1"/>
    </xf>
    <xf numFmtId="0" fontId="94" fillId="0" borderId="45" xfId="57" applyFont="1" applyBorder="1" applyAlignment="1">
      <alignment horizontal="center" vertical="center" wrapText="1"/>
    </xf>
    <xf numFmtId="0" fontId="94" fillId="0" borderId="87" xfId="57" applyFont="1" applyBorder="1" applyAlignment="1">
      <alignment horizontal="center" vertical="center" wrapText="1"/>
    </xf>
    <xf numFmtId="0" fontId="94" fillId="0" borderId="52" xfId="57" applyFont="1" applyBorder="1" applyAlignment="1">
      <alignment horizontal="left" vertical="center" wrapText="1"/>
    </xf>
    <xf numFmtId="0" fontId="80" fillId="0" borderId="56" xfId="57" applyFont="1" applyBorder="1" applyAlignment="1">
      <alignment horizontal="left" vertical="center" wrapText="1"/>
    </xf>
    <xf numFmtId="0" fontId="175" fillId="0" borderId="0" xfId="43" applyFont="1" applyAlignment="1">
      <alignment horizontal="center" vertical="center"/>
    </xf>
    <xf numFmtId="0" fontId="94" fillId="0" borderId="10" xfId="43" applyFont="1" applyBorder="1" applyAlignment="1">
      <alignment horizontal="center" vertical="center"/>
    </xf>
    <xf numFmtId="0" fontId="94" fillId="0" borderId="12" xfId="43" applyFont="1" applyBorder="1" applyAlignment="1">
      <alignment horizontal="center" vertical="center"/>
    </xf>
    <xf numFmtId="0" fontId="94" fillId="34" borderId="17" xfId="43" applyFont="1" applyFill="1" applyBorder="1" applyAlignment="1" applyProtection="1">
      <alignment horizontal="center" vertical="center"/>
      <protection locked="0"/>
    </xf>
    <xf numFmtId="0" fontId="94" fillId="0" borderId="17" xfId="43" applyFont="1" applyBorder="1" applyAlignment="1">
      <alignment horizontal="center" vertical="center" wrapText="1"/>
    </xf>
    <xf numFmtId="0" fontId="94" fillId="35" borderId="10" xfId="43" applyFont="1" applyFill="1" applyBorder="1" applyAlignment="1" applyProtection="1">
      <alignment horizontal="center" vertical="center"/>
      <protection locked="0"/>
    </xf>
    <xf numFmtId="0" fontId="94" fillId="35" borderId="11" xfId="43" applyFont="1" applyFill="1" applyBorder="1" applyAlignment="1" applyProtection="1">
      <alignment horizontal="center" vertical="center"/>
      <protection locked="0"/>
    </xf>
    <xf numFmtId="0" fontId="94" fillId="35" borderId="12" xfId="43" applyFont="1" applyFill="1" applyBorder="1" applyAlignment="1" applyProtection="1">
      <alignment horizontal="center" vertical="center"/>
      <protection locked="0"/>
    </xf>
    <xf numFmtId="0" fontId="80" fillId="0" borderId="10" xfId="43" applyFont="1" applyBorder="1" applyAlignment="1">
      <alignment horizontal="left" vertical="center" wrapText="1"/>
    </xf>
    <xf numFmtId="0" fontId="80" fillId="0" borderId="11" xfId="43" applyFont="1" applyBorder="1" applyAlignment="1">
      <alignment horizontal="left" vertical="center" wrapText="1"/>
    </xf>
    <xf numFmtId="0" fontId="80" fillId="0" borderId="12" xfId="43" applyFont="1" applyBorder="1" applyAlignment="1">
      <alignment horizontal="left" vertical="center" wrapText="1"/>
    </xf>
    <xf numFmtId="0" fontId="94" fillId="35" borderId="17" xfId="43" applyFont="1" applyFill="1" applyBorder="1" applyAlignment="1" applyProtection="1">
      <alignment horizontal="center" vertical="center"/>
      <protection locked="0"/>
    </xf>
    <xf numFmtId="0" fontId="80" fillId="0" borderId="17" xfId="43" applyFont="1" applyBorder="1" applyAlignment="1">
      <alignment horizontal="left" vertical="center" wrapText="1"/>
    </xf>
  </cellXfs>
  <cellStyles count="7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桁区切り 2 2" xfId="62" xr:uid="{00000000-0005-0000-0000-000021000000}"/>
    <cellStyle name="桁区切り 2 2 2" xfId="66" xr:uid="{00000000-0005-0000-0000-000022000000}"/>
    <cellStyle name="桁区切り 3" xfId="53" xr:uid="{00000000-0005-0000-0000-000023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10" xfId="71" xr:uid="{00000000-0005-0000-0000-00002D000000}"/>
    <cellStyle name="標準 2" xfId="42" xr:uid="{00000000-0005-0000-0000-00002E000000}"/>
    <cellStyle name="標準 2 2" xfId="51" xr:uid="{00000000-0005-0000-0000-00002F000000}"/>
    <cellStyle name="標準 2 2 2" xfId="57" xr:uid="{00000000-0005-0000-0000-000030000000}"/>
    <cellStyle name="標準 2 2 3" xfId="63" xr:uid="{00000000-0005-0000-0000-000031000000}"/>
    <cellStyle name="標準 2 3" xfId="52" xr:uid="{00000000-0005-0000-0000-000032000000}"/>
    <cellStyle name="標準 2 4" xfId="65" xr:uid="{00000000-0005-0000-0000-000033000000}"/>
    <cellStyle name="標準 3" xfId="43" xr:uid="{00000000-0005-0000-0000-000034000000}"/>
    <cellStyle name="標準 4" xfId="44" xr:uid="{00000000-0005-0000-0000-000035000000}"/>
    <cellStyle name="標準 4 2" xfId="55" xr:uid="{00000000-0005-0000-0000-000036000000}"/>
    <cellStyle name="標準 4 2 2" xfId="64" xr:uid="{00000000-0005-0000-0000-000037000000}"/>
    <cellStyle name="標準 4 3" xfId="56" xr:uid="{00000000-0005-0000-0000-000038000000}"/>
    <cellStyle name="標準 4_12 施設利用状況表（国庫補助金整備分）" xfId="59" xr:uid="{00000000-0005-0000-0000-000039000000}"/>
    <cellStyle name="標準 5" xfId="45" xr:uid="{00000000-0005-0000-0000-00003A000000}"/>
    <cellStyle name="標準 5 2" xfId="58" xr:uid="{00000000-0005-0000-0000-00003B000000}"/>
    <cellStyle name="標準 5 3" xfId="68" xr:uid="{00000000-0005-0000-0000-00003C000000}"/>
    <cellStyle name="標準 6" xfId="46" xr:uid="{00000000-0005-0000-0000-00003D000000}"/>
    <cellStyle name="標準 7" xfId="47" xr:uid="{00000000-0005-0000-0000-00003E000000}"/>
    <cellStyle name="標準 8" xfId="54" xr:uid="{00000000-0005-0000-0000-00003F000000}"/>
    <cellStyle name="標準 9" xfId="61" xr:uid="{00000000-0005-0000-0000-000040000000}"/>
    <cellStyle name="標準_【様式例】新規加算の体制届出書" xfId="69" xr:uid="{00000000-0005-0000-0000-000041000000}"/>
    <cellStyle name="標準_③-２加算様式（就労）" xfId="48" xr:uid="{00000000-0005-0000-0000-000042000000}"/>
    <cellStyle name="標準_かさんくん1" xfId="60" xr:uid="{00000000-0005-0000-0000-000043000000}"/>
    <cellStyle name="標準_コピー12862 2" xfId="70" xr:uid="{00000000-0005-0000-0000-000044000000}"/>
    <cellStyle name="標準_短期入所介護給付費請求書" xfId="67" xr:uid="{00000000-0005-0000-0000-000045000000}"/>
    <cellStyle name="標準_特定事業所加算届出様式" xfId="49" xr:uid="{00000000-0005-0000-0000-000046000000}"/>
    <cellStyle name="良い" xfId="50" builtinId="26" customBuiltin="1"/>
  </cellStyles>
  <dxfs count="130">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FFFF00"/>
        </patternFill>
      </fill>
    </dxf>
    <dxf>
      <fill>
        <patternFill>
          <bgColor theme="5" tint="0.3999450666829432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FFFF00"/>
        </patternFill>
      </fill>
    </dxf>
    <dxf>
      <fill>
        <patternFill>
          <bgColor theme="5" tint="0.3999450666829432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FFFF00"/>
        </patternFill>
      </fill>
    </dxf>
    <dxf>
      <fill>
        <patternFill>
          <bgColor theme="5" tint="0.3999450666829432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FFFF00"/>
        </patternFill>
      </fill>
    </dxf>
    <dxf>
      <fill>
        <patternFill>
          <bgColor theme="5" tint="0.3999450666829432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s>
  <tableStyles count="0" defaultTableStyle="TableStyleMedium9" defaultPivotStyle="PivotStyleLight16"/>
  <colors>
    <mruColors>
      <color rgb="FFCC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7.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61"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6.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15240</xdr:colOff>
      <xdr:row>4</xdr:row>
      <xdr:rowOff>831850</xdr:rowOff>
    </xdr:from>
    <xdr:to>
      <xdr:col>2</xdr:col>
      <xdr:colOff>1087755</xdr:colOff>
      <xdr:row>4</xdr:row>
      <xdr:rowOff>831850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a:xfrm>
          <a:off x="4053840" y="1990090"/>
          <a:ext cx="1072515" cy="0"/>
        </a:xfrm>
        <a:prstGeom prst="rect">
          <a:avLst/>
        </a:prstGeom>
        <a:noFill/>
        <a:ln w="9525">
          <a:no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ゴシック"/>
              <a:ea typeface="ＭＳ ゴシック"/>
            </a:rPr>
            <a:t>新規加算</a:t>
          </a:r>
        </a:p>
      </xdr:txBody>
    </xdr:sp>
    <xdr:clientData/>
  </xdr:twoCellAnchor>
  <xdr:twoCellAnchor>
    <xdr:from>
      <xdr:col>2</xdr:col>
      <xdr:colOff>19050</xdr:colOff>
      <xdr:row>4</xdr:row>
      <xdr:rowOff>831850</xdr:rowOff>
    </xdr:from>
    <xdr:to>
      <xdr:col>2</xdr:col>
      <xdr:colOff>1091565</xdr:colOff>
      <xdr:row>4</xdr:row>
      <xdr:rowOff>831850</xdr:rowOff>
    </xdr:to>
    <xdr:sp macro="" textlink="">
      <xdr:nvSpPr>
        <xdr:cNvPr id="3" name="Text Box 8">
          <a:extLst>
            <a:ext uri="{FF2B5EF4-FFF2-40B4-BE49-F238E27FC236}">
              <a16:creationId xmlns:a16="http://schemas.microsoft.com/office/drawing/2014/main" id="{00000000-0008-0000-0000-000003000000}"/>
            </a:ext>
          </a:extLst>
        </xdr:cNvPr>
        <xdr:cNvSpPr txBox="1">
          <a:spLocks noChangeArrowheads="1"/>
        </xdr:cNvSpPr>
      </xdr:nvSpPr>
      <xdr:spPr>
        <a:xfrm>
          <a:off x="4057650" y="1990090"/>
          <a:ext cx="1072515" cy="0"/>
        </a:xfrm>
        <a:prstGeom prst="rect">
          <a:avLst/>
        </a:prstGeom>
        <a:noFill/>
        <a:ln>
          <a:noFill/>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476250</xdr:colOff>
      <xdr:row>0</xdr:row>
      <xdr:rowOff>133350</xdr:rowOff>
    </xdr:from>
    <xdr:to>
      <xdr:col>9</xdr:col>
      <xdr:colOff>744291</xdr:colOff>
      <xdr:row>5</xdr:row>
      <xdr:rowOff>57437</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000875" y="133350"/>
          <a:ext cx="3735141" cy="19243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591607</xdr:colOff>
      <xdr:row>1</xdr:row>
      <xdr:rowOff>0</xdr:rowOff>
    </xdr:from>
    <xdr:to>
      <xdr:col>8</xdr:col>
      <xdr:colOff>496407</xdr:colOff>
      <xdr:row>2</xdr:row>
      <xdr:rowOff>165208</xdr:rowOff>
    </xdr:to>
    <xdr:sp macro="" textlink="">
      <xdr:nvSpPr>
        <xdr:cNvPr id="2" name="Rectangle 1">
          <a:extLst>
            <a:ext uri="{FF2B5EF4-FFF2-40B4-BE49-F238E27FC236}">
              <a16:creationId xmlns:a16="http://schemas.microsoft.com/office/drawing/2014/main" id="{00000000-0008-0000-0200-000002000000}"/>
            </a:ext>
          </a:extLst>
        </xdr:cNvPr>
        <xdr:cNvSpPr>
          <a:spLocks noChangeArrowheads="1"/>
        </xdr:cNvSpPr>
      </xdr:nvSpPr>
      <xdr:spPr bwMode="auto">
        <a:xfrm>
          <a:off x="7201957" y="257175"/>
          <a:ext cx="1809800" cy="650983"/>
        </a:xfrm>
        <a:prstGeom prst="rect">
          <a:avLst/>
        </a:prstGeom>
        <a:solidFill>
          <a:srgbClr val="FFFFFF"/>
        </a:solidFill>
        <a:ln w="19050">
          <a:solidFill>
            <a:srgbClr val="000000"/>
          </a:solidFill>
          <a:miter lim="800000"/>
          <a:headEnd/>
          <a:tailEnd/>
        </a:ln>
      </xdr:spPr>
      <xdr:txBody>
        <a:bodyPr vertOverflow="clip" wrap="square" lIns="45720" tIns="27432" rIns="45720" bIns="27432" anchor="ctr" upright="1"/>
        <a:lstStyle/>
        <a:p>
          <a:pPr algn="ctr" rtl="0">
            <a:defRPr sz="1000"/>
          </a:pPr>
          <a:r>
            <a:rPr lang="ja-JP" altLang="en-US" sz="2000" b="0" i="0" u="none" strike="noStrike" baseline="0">
              <a:solidFill>
                <a:srgbClr val="000000"/>
              </a:solidFill>
              <a:latin typeface="ＭＳ Ｐゴシック"/>
              <a:ea typeface="ＭＳ Ｐゴシック"/>
            </a:rPr>
            <a:t>記載例</a:t>
          </a:r>
        </a:p>
      </xdr:txBody>
    </xdr:sp>
    <xdr:clientData/>
  </xdr:twoCellAnchor>
  <xdr:twoCellAnchor>
    <xdr:from>
      <xdr:col>6</xdr:col>
      <xdr:colOff>1571625</xdr:colOff>
      <xdr:row>8</xdr:row>
      <xdr:rowOff>219075</xdr:rowOff>
    </xdr:from>
    <xdr:to>
      <xdr:col>8</xdr:col>
      <xdr:colOff>76200</xdr:colOff>
      <xdr:row>12</xdr:row>
      <xdr:rowOff>85725</xdr:rowOff>
    </xdr:to>
    <xdr:sp macro="" textlink="">
      <xdr:nvSpPr>
        <xdr:cNvPr id="3" name="Line 3">
          <a:extLst>
            <a:ext uri="{FF2B5EF4-FFF2-40B4-BE49-F238E27FC236}">
              <a16:creationId xmlns:a16="http://schemas.microsoft.com/office/drawing/2014/main" id="{00000000-0008-0000-0200-000003000000}"/>
            </a:ext>
          </a:extLst>
        </xdr:cNvPr>
        <xdr:cNvSpPr>
          <a:spLocks noChangeShapeType="1"/>
        </xdr:cNvSpPr>
      </xdr:nvSpPr>
      <xdr:spPr bwMode="auto">
        <a:xfrm flipH="1" flipV="1">
          <a:off x="6276975" y="3495675"/>
          <a:ext cx="2314575" cy="1390650"/>
        </a:xfrm>
        <a:prstGeom prst="line">
          <a:avLst/>
        </a:prstGeom>
        <a:noFill/>
        <a:ln w="9525">
          <a:solidFill>
            <a:srgbClr val="000000"/>
          </a:solidFill>
          <a:round/>
          <a:headEnd/>
          <a:tailEnd/>
        </a:ln>
      </xdr:spPr>
    </xdr:sp>
    <xdr:clientData/>
  </xdr:twoCellAnchor>
  <xdr:twoCellAnchor>
    <xdr:from>
      <xdr:col>7</xdr:col>
      <xdr:colOff>1719792</xdr:colOff>
      <xdr:row>10</xdr:row>
      <xdr:rowOff>275167</xdr:rowOff>
    </xdr:from>
    <xdr:to>
      <xdr:col>8</xdr:col>
      <xdr:colOff>662517</xdr:colOff>
      <xdr:row>13</xdr:row>
      <xdr:rowOff>148167</xdr:rowOff>
    </xdr:to>
    <xdr:sp macro="" textlink="">
      <xdr:nvSpPr>
        <xdr:cNvPr id="4" name="Rectangle 2">
          <a:extLst>
            <a:ext uri="{FF2B5EF4-FFF2-40B4-BE49-F238E27FC236}">
              <a16:creationId xmlns:a16="http://schemas.microsoft.com/office/drawing/2014/main" id="{00000000-0008-0000-0200-000004000000}"/>
            </a:ext>
          </a:extLst>
        </xdr:cNvPr>
        <xdr:cNvSpPr>
          <a:spLocks noChangeArrowheads="1"/>
        </xdr:cNvSpPr>
      </xdr:nvSpPr>
      <xdr:spPr bwMode="auto">
        <a:xfrm>
          <a:off x="8330142" y="4313767"/>
          <a:ext cx="847725" cy="10160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ysClr val="windowText" lastClr="000000"/>
              </a:solidFill>
              <a:latin typeface="ＭＳ Ｐゴシック"/>
              <a:ea typeface="ＭＳ Ｐゴシック"/>
            </a:rPr>
            <a:t>算定する加算に○をつけること</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121920</xdr:colOff>
      <xdr:row>0</xdr:row>
      <xdr:rowOff>220980</xdr:rowOff>
    </xdr:from>
    <xdr:to>
      <xdr:col>15</xdr:col>
      <xdr:colOff>153741</xdr:colOff>
      <xdr:row>6</xdr:row>
      <xdr:rowOff>430817</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6926580" y="220980"/>
          <a:ext cx="3735141" cy="19243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36</xdr:col>
      <xdr:colOff>173182</xdr:colOff>
      <xdr:row>1</xdr:row>
      <xdr:rowOff>131618</xdr:rowOff>
    </xdr:from>
    <xdr:to>
      <xdr:col>57</xdr:col>
      <xdr:colOff>126032</xdr:colOff>
      <xdr:row>11</xdr:row>
      <xdr:rowOff>130174</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6608618" y="297873"/>
          <a:ext cx="3735141" cy="19243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21</xdr:col>
      <xdr:colOff>99060</xdr:colOff>
      <xdr:row>22</xdr:row>
      <xdr:rowOff>22860</xdr:rowOff>
    </xdr:from>
    <xdr:to>
      <xdr:col>23</xdr:col>
      <xdr:colOff>22860</xdr:colOff>
      <xdr:row>23</xdr:row>
      <xdr:rowOff>83820</xdr:rowOff>
    </xdr:to>
    <xdr:sp macro="" textlink="">
      <xdr:nvSpPr>
        <xdr:cNvPr id="2" name="楕円 1">
          <a:extLst>
            <a:ext uri="{FF2B5EF4-FFF2-40B4-BE49-F238E27FC236}">
              <a16:creationId xmlns:a16="http://schemas.microsoft.com/office/drawing/2014/main" id="{00000000-0008-0000-0500-000002000000}"/>
            </a:ext>
          </a:extLst>
        </xdr:cNvPr>
        <xdr:cNvSpPr/>
      </xdr:nvSpPr>
      <xdr:spPr>
        <a:xfrm>
          <a:off x="4680585" y="3737610"/>
          <a:ext cx="323850" cy="15621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457199</xdr:colOff>
      <xdr:row>14</xdr:row>
      <xdr:rowOff>152400</xdr:rowOff>
    </xdr:from>
    <xdr:to>
      <xdr:col>5</xdr:col>
      <xdr:colOff>600075</xdr:colOff>
      <xdr:row>15</xdr:row>
      <xdr:rowOff>171450</xdr:rowOff>
    </xdr:to>
    <xdr:sp macro="" textlink="">
      <xdr:nvSpPr>
        <xdr:cNvPr id="2" name="右中かっこ 1">
          <a:extLst>
            <a:ext uri="{FF2B5EF4-FFF2-40B4-BE49-F238E27FC236}">
              <a16:creationId xmlns:a16="http://schemas.microsoft.com/office/drawing/2014/main" id="{00000000-0008-0000-0600-000002000000}"/>
            </a:ext>
          </a:extLst>
        </xdr:cNvPr>
        <xdr:cNvSpPr>
          <a:spLocks/>
        </xdr:cNvSpPr>
      </xdr:nvSpPr>
      <xdr:spPr bwMode="auto">
        <a:xfrm>
          <a:off x="4638674" y="4953000"/>
          <a:ext cx="142876" cy="590550"/>
        </a:xfrm>
        <a:prstGeom prst="rightBrace">
          <a:avLst>
            <a:gd name="adj1" fmla="val 41154"/>
            <a:gd name="adj2" fmla="val 50000"/>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552263</xdr:colOff>
      <xdr:row>14</xdr:row>
      <xdr:rowOff>306043</xdr:rowOff>
    </xdr:from>
    <xdr:to>
      <xdr:col>7</xdr:col>
      <xdr:colOff>108497</xdr:colOff>
      <xdr:row>15</xdr:row>
      <xdr:rowOff>1556</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4733738" y="5106643"/>
          <a:ext cx="984984" cy="267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 合計</a:t>
          </a:r>
          <a:r>
            <a:rPr kumimoji="1" lang="en-US" altLang="ja-JP" sz="1000"/>
            <a:t>1</a:t>
          </a:r>
          <a:r>
            <a:rPr kumimoji="1" lang="ja-JP" altLang="en-US" sz="1000"/>
            <a:t>人以上</a:t>
          </a:r>
        </a:p>
      </xdr:txBody>
    </xdr:sp>
    <xdr:clientData/>
  </xdr:twoCellAnchor>
  <xdr:twoCellAnchor>
    <xdr:from>
      <xdr:col>3</xdr:col>
      <xdr:colOff>769620</xdr:colOff>
      <xdr:row>16</xdr:row>
      <xdr:rowOff>0</xdr:rowOff>
    </xdr:from>
    <xdr:to>
      <xdr:col>6</xdr:col>
      <xdr:colOff>7620</xdr:colOff>
      <xdr:row>17</xdr:row>
      <xdr:rowOff>487680</xdr:rowOff>
    </xdr:to>
    <xdr:sp macro="" textlink="">
      <xdr:nvSpPr>
        <xdr:cNvPr id="4" name="フリーフォーム 10">
          <a:extLst>
            <a:ext uri="{FF2B5EF4-FFF2-40B4-BE49-F238E27FC236}">
              <a16:creationId xmlns:a16="http://schemas.microsoft.com/office/drawing/2014/main" id="{00000000-0008-0000-0600-000004000000}"/>
            </a:ext>
          </a:extLst>
        </xdr:cNvPr>
        <xdr:cNvSpPr>
          <a:spLocks/>
        </xdr:cNvSpPr>
      </xdr:nvSpPr>
      <xdr:spPr bwMode="auto">
        <a:xfrm>
          <a:off x="3465195" y="5943600"/>
          <a:ext cx="1438275" cy="754380"/>
        </a:xfrm>
        <a:custGeom>
          <a:avLst/>
          <a:gdLst>
            <a:gd name="T0" fmla="*/ 0 w 2152650"/>
            <a:gd name="T1" fmla="*/ 0 h 752475"/>
            <a:gd name="T2" fmla="*/ 0 w 2152650"/>
            <a:gd name="T3" fmla="*/ 143237 h 752475"/>
            <a:gd name="T4" fmla="*/ 107719 w 2152650"/>
            <a:gd name="T5" fmla="*/ 143237 h 752475"/>
            <a:gd name="T6" fmla="*/ 107719 w 2152650"/>
            <a:gd name="T7" fmla="*/ 754380 h 752475"/>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152650" h="752475">
              <a:moveTo>
                <a:pt x="0" y="0"/>
              </a:moveTo>
              <a:lnTo>
                <a:pt x="0" y="142875"/>
              </a:lnTo>
              <a:lnTo>
                <a:pt x="2152650" y="142875"/>
              </a:lnTo>
              <a:lnTo>
                <a:pt x="2152650" y="752475"/>
              </a:lnTo>
            </a:path>
          </a:pathLst>
        </a:cu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9</xdr:col>
      <xdr:colOff>434340</xdr:colOff>
      <xdr:row>0</xdr:row>
      <xdr:rowOff>243840</xdr:rowOff>
    </xdr:from>
    <xdr:to>
      <xdr:col>16</xdr:col>
      <xdr:colOff>275661</xdr:colOff>
      <xdr:row>6</xdr:row>
      <xdr:rowOff>339377</xdr:rowOff>
    </xdr:to>
    <xdr:pic>
      <xdr:nvPicPr>
        <xdr:cNvPr id="5" name="図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7559040" y="243840"/>
          <a:ext cx="3735141" cy="192433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566058</xdr:colOff>
      <xdr:row>1</xdr:row>
      <xdr:rowOff>130628</xdr:rowOff>
    </xdr:from>
    <xdr:to>
      <xdr:col>13</xdr:col>
      <xdr:colOff>578284</xdr:colOff>
      <xdr:row>5</xdr:row>
      <xdr:rowOff>204394</xdr:rowOff>
    </xdr:to>
    <xdr:pic>
      <xdr:nvPicPr>
        <xdr:cNvPr id="2" name="図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7217229" y="337457"/>
          <a:ext cx="3735141" cy="192433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373380</xdr:colOff>
      <xdr:row>0</xdr:row>
      <xdr:rowOff>175260</xdr:rowOff>
    </xdr:from>
    <xdr:to>
      <xdr:col>16</xdr:col>
      <xdr:colOff>405201</xdr:colOff>
      <xdr:row>6</xdr:row>
      <xdr:rowOff>339377</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7025640" y="175260"/>
          <a:ext cx="3735141" cy="192433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320040</xdr:colOff>
      <xdr:row>0</xdr:row>
      <xdr:rowOff>198120</xdr:rowOff>
    </xdr:from>
    <xdr:to>
      <xdr:col>16</xdr:col>
      <xdr:colOff>351861</xdr:colOff>
      <xdr:row>6</xdr:row>
      <xdr:rowOff>362237</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6972300" y="198120"/>
          <a:ext cx="3735141" cy="192433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6926</xdr:colOff>
      <xdr:row>0</xdr:row>
      <xdr:rowOff>145472</xdr:rowOff>
    </xdr:from>
    <xdr:to>
      <xdr:col>15</xdr:col>
      <xdr:colOff>493176</xdr:colOff>
      <xdr:row>5</xdr:row>
      <xdr:rowOff>95536</xdr:rowOff>
    </xdr:to>
    <xdr:pic>
      <xdr:nvPicPr>
        <xdr:cNvPr id="2" name="図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6733308" y="145472"/>
          <a:ext cx="3735141" cy="192433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42</xdr:col>
      <xdr:colOff>0</xdr:colOff>
      <xdr:row>1</xdr:row>
      <xdr:rowOff>0</xdr:rowOff>
    </xdr:from>
    <xdr:to>
      <xdr:col>63</xdr:col>
      <xdr:colOff>108021</xdr:colOff>
      <xdr:row>10</xdr:row>
      <xdr:rowOff>80297</xdr:rowOff>
    </xdr:to>
    <xdr:pic>
      <xdr:nvPicPr>
        <xdr:cNvPr id="2" name="図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6979920" y="266700"/>
          <a:ext cx="3735141" cy="192433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0</xdr:colOff>
      <xdr:row>2</xdr:row>
      <xdr:rowOff>0</xdr:rowOff>
    </xdr:from>
    <xdr:to>
      <xdr:col>18</xdr:col>
      <xdr:colOff>37785</xdr:colOff>
      <xdr:row>10</xdr:row>
      <xdr:rowOff>128667</xdr:rowOff>
    </xdr:to>
    <xdr:pic>
      <xdr:nvPicPr>
        <xdr:cNvPr id="2" name="図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6977270" y="490330"/>
          <a:ext cx="3735141" cy="1924337"/>
        </a:xfrm>
        <a:prstGeom prst="rect">
          <a:avLst/>
        </a:prstGeom>
      </xdr:spPr>
    </xdr:pic>
    <xdr:clientData/>
  </xdr:twoCellAnchor>
  <xdr:twoCellAnchor>
    <xdr:from>
      <xdr:col>11</xdr:col>
      <xdr:colOff>437322</xdr:colOff>
      <xdr:row>11</xdr:row>
      <xdr:rowOff>106016</xdr:rowOff>
    </xdr:from>
    <xdr:to>
      <xdr:col>25</xdr:col>
      <xdr:colOff>512647</xdr:colOff>
      <xdr:row>40</xdr:row>
      <xdr:rowOff>165435</xdr:rowOff>
    </xdr:to>
    <xdr:sp macro="" textlink="">
      <xdr:nvSpPr>
        <xdr:cNvPr id="4" name="正方形/長方形 4">
          <a:extLst>
            <a:ext uri="{FF2B5EF4-FFF2-40B4-BE49-F238E27FC236}">
              <a16:creationId xmlns:a16="http://schemas.microsoft.com/office/drawing/2014/main" id="{00000000-0008-0000-0C00-000004000000}"/>
            </a:ext>
          </a:extLst>
        </xdr:cNvPr>
        <xdr:cNvSpPr/>
      </xdr:nvSpPr>
      <xdr:spPr>
        <a:xfrm>
          <a:off x="6798365" y="2604051"/>
          <a:ext cx="8702491" cy="6208427"/>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200">
              <a:latin typeface="HG創英角ｺﾞｼｯｸUB"/>
              <a:ea typeface="HG創英角ｺﾞｼｯｸUB"/>
            </a:rPr>
            <a:t>就職先の企業等で雇用されている（雇用されていた）ことが確認できる書類を添付してください。</a:t>
          </a:r>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41</xdr:col>
      <xdr:colOff>0</xdr:colOff>
      <xdr:row>0</xdr:row>
      <xdr:rowOff>265043</xdr:rowOff>
    </xdr:from>
    <xdr:to>
      <xdr:col>65</xdr:col>
      <xdr:colOff>77541</xdr:colOff>
      <xdr:row>9</xdr:row>
      <xdr:rowOff>102163</xdr:rowOff>
    </xdr:to>
    <xdr:pic>
      <xdr:nvPicPr>
        <xdr:cNvPr id="2" name="図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6738730" y="265043"/>
          <a:ext cx="3735141" cy="192433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11</xdr:col>
      <xdr:colOff>495300</xdr:colOff>
      <xdr:row>0</xdr:row>
      <xdr:rowOff>137160</xdr:rowOff>
    </xdr:from>
    <xdr:to>
      <xdr:col>17</xdr:col>
      <xdr:colOff>527121</xdr:colOff>
      <xdr:row>9</xdr:row>
      <xdr:rowOff>80297</xdr:rowOff>
    </xdr:to>
    <xdr:pic>
      <xdr:nvPicPr>
        <xdr:cNvPr id="2" name="図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6858000" y="137160"/>
          <a:ext cx="3735141" cy="192433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40</xdr:col>
      <xdr:colOff>55418</xdr:colOff>
      <xdr:row>0</xdr:row>
      <xdr:rowOff>145473</xdr:rowOff>
    </xdr:from>
    <xdr:to>
      <xdr:col>64</xdr:col>
      <xdr:colOff>132959</xdr:colOff>
      <xdr:row>6</xdr:row>
      <xdr:rowOff>559665</xdr:rowOff>
    </xdr:to>
    <xdr:pic>
      <xdr:nvPicPr>
        <xdr:cNvPr id="2" name="図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6601691" y="145473"/>
          <a:ext cx="3735141" cy="192433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40</xdr:col>
      <xdr:colOff>96981</xdr:colOff>
      <xdr:row>0</xdr:row>
      <xdr:rowOff>193963</xdr:rowOff>
    </xdr:from>
    <xdr:to>
      <xdr:col>65</xdr:col>
      <xdr:colOff>22122</xdr:colOff>
      <xdr:row>10</xdr:row>
      <xdr:rowOff>157882</xdr:rowOff>
    </xdr:to>
    <xdr:pic>
      <xdr:nvPicPr>
        <xdr:cNvPr id="2" name="図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6733308" y="193963"/>
          <a:ext cx="3735141" cy="192433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12</xdr:col>
      <xdr:colOff>238123</xdr:colOff>
      <xdr:row>53</xdr:row>
      <xdr:rowOff>47622</xdr:rowOff>
    </xdr:from>
    <xdr:to>
      <xdr:col>13</xdr:col>
      <xdr:colOff>547687</xdr:colOff>
      <xdr:row>61</xdr:row>
      <xdr:rowOff>120577</xdr:rowOff>
    </xdr:to>
    <xdr:sp macro="" textlink="">
      <xdr:nvSpPr>
        <xdr:cNvPr id="2" name="二等辺三角形 1">
          <a:extLst>
            <a:ext uri="{FF2B5EF4-FFF2-40B4-BE49-F238E27FC236}">
              <a16:creationId xmlns:a16="http://schemas.microsoft.com/office/drawing/2014/main" id="{00000000-0008-0000-1100-000002000000}"/>
            </a:ext>
          </a:extLst>
        </xdr:cNvPr>
        <xdr:cNvSpPr/>
      </xdr:nvSpPr>
      <xdr:spPr>
        <a:xfrm rot="16200000" flipV="1">
          <a:off x="9438515" y="22660730"/>
          <a:ext cx="3654355" cy="1062039"/>
        </a:xfrm>
        <a:prstGeom prst="triangle">
          <a:avLst>
            <a:gd name="adj" fmla="val 48710"/>
          </a:avLst>
        </a:prstGeom>
        <a:solidFill>
          <a:schemeClr val="accent4">
            <a:lumMod val="60000"/>
            <a:lumOff val="40000"/>
          </a:schemeClr>
        </a:solidFill>
        <a:ln w="28575">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23</xdr:col>
      <xdr:colOff>114300</xdr:colOff>
      <xdr:row>2</xdr:row>
      <xdr:rowOff>19050</xdr:rowOff>
    </xdr:from>
    <xdr:to>
      <xdr:col>29</xdr:col>
      <xdr:colOff>191841</xdr:colOff>
      <xdr:row>7</xdr:row>
      <xdr:rowOff>400337</xdr:rowOff>
    </xdr:to>
    <xdr:pic>
      <xdr:nvPicPr>
        <xdr:cNvPr id="3" name="図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16573500" y="361950"/>
          <a:ext cx="3735141" cy="192433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46</xdr:col>
      <xdr:colOff>152401</xdr:colOff>
      <xdr:row>2</xdr:row>
      <xdr:rowOff>21771</xdr:rowOff>
    </xdr:from>
    <xdr:to>
      <xdr:col>69</xdr:col>
      <xdr:colOff>131971</xdr:colOff>
      <xdr:row>14</xdr:row>
      <xdr:rowOff>160851</xdr:rowOff>
    </xdr:to>
    <xdr:pic>
      <xdr:nvPicPr>
        <xdr:cNvPr id="23" name="図 22">
          <a:extLst>
            <a:ext uri="{FF2B5EF4-FFF2-40B4-BE49-F238E27FC236}">
              <a16:creationId xmlns:a16="http://schemas.microsoft.com/office/drawing/2014/main" id="{00000000-0008-0000-1200-000017000000}"/>
            </a:ext>
          </a:extLst>
        </xdr:cNvPr>
        <xdr:cNvPicPr>
          <a:picLocks noChangeAspect="1"/>
        </xdr:cNvPicPr>
      </xdr:nvPicPr>
      <xdr:blipFill>
        <a:blip xmlns:r="http://schemas.openxmlformats.org/officeDocument/2006/relationships" r:embed="rId1"/>
        <a:stretch>
          <a:fillRect/>
        </a:stretch>
      </xdr:blipFill>
      <xdr:spPr>
        <a:xfrm>
          <a:off x="9067801" y="217714"/>
          <a:ext cx="3735141" cy="192433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40</xdr:col>
      <xdr:colOff>107577</xdr:colOff>
      <xdr:row>1</xdr:row>
      <xdr:rowOff>35858</xdr:rowOff>
    </xdr:from>
    <xdr:to>
      <xdr:col>65</xdr:col>
      <xdr:colOff>5824</xdr:colOff>
      <xdr:row>12</xdr:row>
      <xdr:rowOff>122430</xdr:rowOff>
    </xdr:to>
    <xdr:pic>
      <xdr:nvPicPr>
        <xdr:cNvPr id="2" name="図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6472518" y="277905"/>
          <a:ext cx="3735141" cy="192433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40</xdr:col>
      <xdr:colOff>91440</xdr:colOff>
      <xdr:row>0</xdr:row>
      <xdr:rowOff>289560</xdr:rowOff>
    </xdr:from>
    <xdr:to>
      <xdr:col>64</xdr:col>
      <xdr:colOff>85161</xdr:colOff>
      <xdr:row>10</xdr:row>
      <xdr:rowOff>11717</xdr:rowOff>
    </xdr:to>
    <xdr:pic>
      <xdr:nvPicPr>
        <xdr:cNvPr id="2" name="図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6233160" y="289560"/>
          <a:ext cx="3735141" cy="192433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10</xdr:col>
      <xdr:colOff>403860</xdr:colOff>
      <xdr:row>0</xdr:row>
      <xdr:rowOff>236220</xdr:rowOff>
    </xdr:from>
    <xdr:to>
      <xdr:col>16</xdr:col>
      <xdr:colOff>435681</xdr:colOff>
      <xdr:row>5</xdr:row>
      <xdr:rowOff>11717</xdr:rowOff>
    </xdr:to>
    <xdr:pic>
      <xdr:nvPicPr>
        <xdr:cNvPr id="2" name="図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6560820" y="236220"/>
          <a:ext cx="3735141" cy="192433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16</xdr:col>
      <xdr:colOff>23753</xdr:colOff>
      <xdr:row>5</xdr:row>
      <xdr:rowOff>104501</xdr:rowOff>
    </xdr:to>
    <xdr:pic>
      <xdr:nvPicPr>
        <xdr:cNvPr id="2" name="図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6714565" y="385482"/>
          <a:ext cx="3735141" cy="1924337"/>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11</xdr:col>
      <xdr:colOff>493060</xdr:colOff>
      <xdr:row>1</xdr:row>
      <xdr:rowOff>179295</xdr:rowOff>
    </xdr:from>
    <xdr:to>
      <xdr:col>17</xdr:col>
      <xdr:colOff>516813</xdr:colOff>
      <xdr:row>6</xdr:row>
      <xdr:rowOff>59679</xdr:rowOff>
    </xdr:to>
    <xdr:pic>
      <xdr:nvPicPr>
        <xdr:cNvPr id="2" name="図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7377954" y="412377"/>
          <a:ext cx="3735141" cy="192433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8</xdr:col>
      <xdr:colOff>33867</xdr:colOff>
      <xdr:row>1</xdr:row>
      <xdr:rowOff>8467</xdr:rowOff>
    </xdr:from>
    <xdr:to>
      <xdr:col>14</xdr:col>
      <xdr:colOff>170674</xdr:colOff>
      <xdr:row>5</xdr:row>
      <xdr:rowOff>324137</xdr:rowOff>
    </xdr:to>
    <xdr:pic>
      <xdr:nvPicPr>
        <xdr:cNvPr id="2" name="図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6629400" y="355600"/>
          <a:ext cx="3735141" cy="1924337"/>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69273</xdr:colOff>
      <xdr:row>0</xdr:row>
      <xdr:rowOff>346364</xdr:rowOff>
    </xdr:from>
    <xdr:to>
      <xdr:col>14</xdr:col>
      <xdr:colOff>555523</xdr:colOff>
      <xdr:row>5</xdr:row>
      <xdr:rowOff>497319</xdr:rowOff>
    </xdr:to>
    <xdr:pic>
      <xdr:nvPicPr>
        <xdr:cNvPr id="2" name="図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6698673" y="346364"/>
          <a:ext cx="3735141" cy="1924337"/>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9</xdr:col>
      <xdr:colOff>76200</xdr:colOff>
      <xdr:row>0</xdr:row>
      <xdr:rowOff>114300</xdr:rowOff>
    </xdr:from>
    <xdr:to>
      <xdr:col>15</xdr:col>
      <xdr:colOff>557601</xdr:colOff>
      <xdr:row>5</xdr:row>
      <xdr:rowOff>148877</xdr:rowOff>
    </xdr:to>
    <xdr:pic>
      <xdr:nvPicPr>
        <xdr:cNvPr id="2" name="図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6972300" y="114300"/>
          <a:ext cx="3735141" cy="1924337"/>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141514</xdr:colOff>
      <xdr:row>1</xdr:row>
      <xdr:rowOff>163286</xdr:rowOff>
    </xdr:from>
    <xdr:to>
      <xdr:col>16</xdr:col>
      <xdr:colOff>610941</xdr:colOff>
      <xdr:row>6</xdr:row>
      <xdr:rowOff>41109</xdr:rowOff>
    </xdr:to>
    <xdr:pic>
      <xdr:nvPicPr>
        <xdr:cNvPr id="2" name="図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6955971" y="511629"/>
          <a:ext cx="3735141" cy="1924337"/>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4</xdr:col>
      <xdr:colOff>247650</xdr:colOff>
      <xdr:row>0</xdr:row>
      <xdr:rowOff>285750</xdr:rowOff>
    </xdr:from>
    <xdr:to>
      <xdr:col>10</xdr:col>
      <xdr:colOff>268041</xdr:colOff>
      <xdr:row>6</xdr:row>
      <xdr:rowOff>209837</xdr:rowOff>
    </xdr:to>
    <xdr:pic>
      <xdr:nvPicPr>
        <xdr:cNvPr id="2" name="図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5734050" y="285750"/>
          <a:ext cx="3735141" cy="192433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26</xdr:col>
      <xdr:colOff>160020</xdr:colOff>
      <xdr:row>2</xdr:row>
      <xdr:rowOff>22860</xdr:rowOff>
    </xdr:from>
    <xdr:to>
      <xdr:col>40</xdr:col>
      <xdr:colOff>54681</xdr:colOff>
      <xdr:row>8</xdr:row>
      <xdr:rowOff>278417</xdr:rowOff>
    </xdr:to>
    <xdr:pic>
      <xdr:nvPicPr>
        <xdr:cNvPr id="2" name="図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8366760" y="358140"/>
          <a:ext cx="3735141" cy="1924337"/>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12</xdr:col>
      <xdr:colOff>243840</xdr:colOff>
      <xdr:row>0</xdr:row>
      <xdr:rowOff>220980</xdr:rowOff>
    </xdr:from>
    <xdr:to>
      <xdr:col>18</xdr:col>
      <xdr:colOff>275661</xdr:colOff>
      <xdr:row>6</xdr:row>
      <xdr:rowOff>339377</xdr:rowOff>
    </xdr:to>
    <xdr:pic>
      <xdr:nvPicPr>
        <xdr:cNvPr id="2" name="図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7635240" y="220980"/>
          <a:ext cx="3735141" cy="1924337"/>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9</xdr:col>
      <xdr:colOff>62753</xdr:colOff>
      <xdr:row>0</xdr:row>
      <xdr:rowOff>295836</xdr:rowOff>
    </xdr:from>
    <xdr:to>
      <xdr:col>15</xdr:col>
      <xdr:colOff>534741</xdr:colOff>
      <xdr:row>5</xdr:row>
      <xdr:rowOff>59679</xdr:rowOff>
    </xdr:to>
    <xdr:pic>
      <xdr:nvPicPr>
        <xdr:cNvPr id="2" name="図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xfrm>
          <a:off x="6714565" y="295836"/>
          <a:ext cx="3735141" cy="1924337"/>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19</xdr:col>
      <xdr:colOff>107576</xdr:colOff>
      <xdr:row>0</xdr:row>
      <xdr:rowOff>215153</xdr:rowOff>
    </xdr:from>
    <xdr:to>
      <xdr:col>40</xdr:col>
      <xdr:colOff>77540</xdr:colOff>
      <xdr:row>5</xdr:row>
      <xdr:rowOff>373443</xdr:rowOff>
    </xdr:to>
    <xdr:pic>
      <xdr:nvPicPr>
        <xdr:cNvPr id="2" name="図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xfrm>
          <a:off x="6714564" y="215153"/>
          <a:ext cx="3735141" cy="1924337"/>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83820</xdr:colOff>
      <xdr:row>1</xdr:row>
      <xdr:rowOff>38100</xdr:rowOff>
    </xdr:from>
    <xdr:to>
      <xdr:col>15</xdr:col>
      <xdr:colOff>115641</xdr:colOff>
      <xdr:row>7</xdr:row>
      <xdr:rowOff>202217</xdr:rowOff>
    </xdr:to>
    <xdr:pic>
      <xdr:nvPicPr>
        <xdr:cNvPr id="2" name="図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xfrm>
          <a:off x="6911340" y="243840"/>
          <a:ext cx="3735141" cy="1924337"/>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26</xdr:col>
      <xdr:colOff>213360</xdr:colOff>
      <xdr:row>1</xdr:row>
      <xdr:rowOff>99060</xdr:rowOff>
    </xdr:from>
    <xdr:to>
      <xdr:col>40</xdr:col>
      <xdr:colOff>108021</xdr:colOff>
      <xdr:row>9</xdr:row>
      <xdr:rowOff>65057</xdr:rowOff>
    </xdr:to>
    <xdr:pic>
      <xdr:nvPicPr>
        <xdr:cNvPr id="2" name="図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xfrm>
          <a:off x="6515100" y="266700"/>
          <a:ext cx="3735141" cy="1924337"/>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12</xdr:col>
      <xdr:colOff>411480</xdr:colOff>
      <xdr:row>1</xdr:row>
      <xdr:rowOff>91440</xdr:rowOff>
    </xdr:from>
    <xdr:to>
      <xdr:col>18</xdr:col>
      <xdr:colOff>443301</xdr:colOff>
      <xdr:row>6</xdr:row>
      <xdr:rowOff>164117</xdr:rowOff>
    </xdr:to>
    <xdr:pic>
      <xdr:nvPicPr>
        <xdr:cNvPr id="2" name="図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xfrm>
          <a:off x="8008620" y="342900"/>
          <a:ext cx="3735141" cy="1924337"/>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12</xdr:col>
      <xdr:colOff>294043</xdr:colOff>
      <xdr:row>9</xdr:row>
      <xdr:rowOff>472440</xdr:rowOff>
    </xdr:from>
    <xdr:to>
      <xdr:col>14</xdr:col>
      <xdr:colOff>805476</xdr:colOff>
      <xdr:row>16</xdr:row>
      <xdr:rowOff>157842</xdr:rowOff>
    </xdr:to>
    <xdr:pic>
      <xdr:nvPicPr>
        <xdr:cNvPr id="2" name="図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xfrm>
          <a:off x="7891183" y="3665220"/>
          <a:ext cx="3727073" cy="192568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12</xdr:col>
      <xdr:colOff>502920</xdr:colOff>
      <xdr:row>1</xdr:row>
      <xdr:rowOff>121920</xdr:rowOff>
    </xdr:from>
    <xdr:to>
      <xdr:col>18</xdr:col>
      <xdr:colOff>534741</xdr:colOff>
      <xdr:row>6</xdr:row>
      <xdr:rowOff>194597</xdr:rowOff>
    </xdr:to>
    <xdr:pic>
      <xdr:nvPicPr>
        <xdr:cNvPr id="2" name="図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xfrm>
          <a:off x="8100060" y="373380"/>
          <a:ext cx="3735141" cy="1924337"/>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40</xdr:col>
      <xdr:colOff>156754</xdr:colOff>
      <xdr:row>0</xdr:row>
      <xdr:rowOff>228600</xdr:rowOff>
    </xdr:from>
    <xdr:to>
      <xdr:col>47</xdr:col>
      <xdr:colOff>109109</xdr:colOff>
      <xdr:row>7</xdr:row>
      <xdr:rowOff>139080</xdr:rowOff>
    </xdr:to>
    <xdr:pic>
      <xdr:nvPicPr>
        <xdr:cNvPr id="2" name="図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xfrm>
          <a:off x="7700554" y="228600"/>
          <a:ext cx="3709015" cy="192978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11</xdr:col>
      <xdr:colOff>587829</xdr:colOff>
      <xdr:row>1</xdr:row>
      <xdr:rowOff>97971</xdr:rowOff>
    </xdr:from>
    <xdr:to>
      <xdr:col>17</xdr:col>
      <xdr:colOff>600056</xdr:colOff>
      <xdr:row>7</xdr:row>
      <xdr:rowOff>84651</xdr:rowOff>
    </xdr:to>
    <xdr:pic>
      <xdr:nvPicPr>
        <xdr:cNvPr id="2" name="図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xfrm>
          <a:off x="10874829" y="337457"/>
          <a:ext cx="3735141" cy="1924337"/>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12</xdr:col>
      <xdr:colOff>75355</xdr:colOff>
      <xdr:row>2</xdr:row>
      <xdr:rowOff>72026</xdr:rowOff>
    </xdr:from>
    <xdr:to>
      <xdr:col>43</xdr:col>
      <xdr:colOff>74221</xdr:colOff>
      <xdr:row>4</xdr:row>
      <xdr:rowOff>33520</xdr:rowOff>
    </xdr:to>
    <xdr:sp macro="" textlink="">
      <xdr:nvSpPr>
        <xdr:cNvPr id="2" name="角丸四角形 1">
          <a:extLst>
            <a:ext uri="{FF2B5EF4-FFF2-40B4-BE49-F238E27FC236}">
              <a16:creationId xmlns:a16="http://schemas.microsoft.com/office/drawing/2014/main" id="{00000000-0008-0000-2800-000002000000}"/>
            </a:ext>
          </a:extLst>
        </xdr:cNvPr>
        <xdr:cNvSpPr/>
      </xdr:nvSpPr>
      <xdr:spPr>
        <a:xfrm>
          <a:off x="1675555" y="414926"/>
          <a:ext cx="4132716" cy="304394"/>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ゴシック" panose="020B0609070205080204" pitchFamily="49" charset="-128"/>
              <a:ea typeface="ＭＳ ゴシック" panose="020B0609070205080204" pitchFamily="49" charset="-128"/>
            </a:rPr>
            <a:t>移行支援住居におけるサービス管理責任者　配置数算定票</a:t>
          </a:r>
          <a:endParaRPr kumimoji="1" lang="en-US" altLang="ja-JP" sz="11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56</xdr:col>
      <xdr:colOff>76200</xdr:colOff>
      <xdr:row>0</xdr:row>
      <xdr:rowOff>46891</xdr:rowOff>
    </xdr:from>
    <xdr:to>
      <xdr:col>60</xdr:col>
      <xdr:colOff>46893</xdr:colOff>
      <xdr:row>3</xdr:row>
      <xdr:rowOff>82060</xdr:rowOff>
    </xdr:to>
    <xdr:sp macro="" textlink="">
      <xdr:nvSpPr>
        <xdr:cNvPr id="3" name="角丸四角形 2">
          <a:extLst>
            <a:ext uri="{FF2B5EF4-FFF2-40B4-BE49-F238E27FC236}">
              <a16:creationId xmlns:a16="http://schemas.microsoft.com/office/drawing/2014/main" id="{00000000-0008-0000-2800-000003000000}"/>
            </a:ext>
          </a:extLst>
        </xdr:cNvPr>
        <xdr:cNvSpPr/>
      </xdr:nvSpPr>
      <xdr:spPr>
        <a:xfrm>
          <a:off x="7543800" y="46891"/>
          <a:ext cx="2675793" cy="54951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＜注意事項＞</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黄色のセルのみ入力してください。</a:t>
          </a:r>
        </a:p>
      </xdr:txBody>
    </xdr:sp>
    <xdr:clientData/>
  </xdr:twoCellAnchor>
  <xdr:twoCellAnchor>
    <xdr:from>
      <xdr:col>37</xdr:col>
      <xdr:colOff>61979</xdr:colOff>
      <xdr:row>46</xdr:row>
      <xdr:rowOff>49609</xdr:rowOff>
    </xdr:from>
    <xdr:to>
      <xdr:col>42</xdr:col>
      <xdr:colOff>99090</xdr:colOff>
      <xdr:row>48</xdr:row>
      <xdr:rowOff>19456</xdr:rowOff>
    </xdr:to>
    <xdr:sp macro="" textlink="">
      <xdr:nvSpPr>
        <xdr:cNvPr id="4" name="矢印: 上向き折線 3">
          <a:extLst>
            <a:ext uri="{FF2B5EF4-FFF2-40B4-BE49-F238E27FC236}">
              <a16:creationId xmlns:a16="http://schemas.microsoft.com/office/drawing/2014/main" id="{00000000-0008-0000-2800-000004000000}"/>
            </a:ext>
          </a:extLst>
        </xdr:cNvPr>
        <xdr:cNvSpPr/>
      </xdr:nvSpPr>
      <xdr:spPr>
        <a:xfrm flipV="1">
          <a:off x="4995929" y="7936309"/>
          <a:ext cx="703861" cy="312747"/>
        </a:xfrm>
        <a:prstGeom prst="bentUpArrow">
          <a:avLst>
            <a:gd name="adj1" fmla="val 25000"/>
            <a:gd name="adj2" fmla="val 26219"/>
            <a:gd name="adj3" fmla="val 4132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12</xdr:col>
      <xdr:colOff>75355</xdr:colOff>
      <xdr:row>2</xdr:row>
      <xdr:rowOff>72026</xdr:rowOff>
    </xdr:from>
    <xdr:to>
      <xdr:col>43</xdr:col>
      <xdr:colOff>74221</xdr:colOff>
      <xdr:row>4</xdr:row>
      <xdr:rowOff>33520</xdr:rowOff>
    </xdr:to>
    <xdr:sp macro="" textlink="">
      <xdr:nvSpPr>
        <xdr:cNvPr id="2" name="角丸四角形 1">
          <a:extLst>
            <a:ext uri="{FF2B5EF4-FFF2-40B4-BE49-F238E27FC236}">
              <a16:creationId xmlns:a16="http://schemas.microsoft.com/office/drawing/2014/main" id="{00000000-0008-0000-2900-000002000000}"/>
            </a:ext>
          </a:extLst>
        </xdr:cNvPr>
        <xdr:cNvSpPr/>
      </xdr:nvSpPr>
      <xdr:spPr>
        <a:xfrm>
          <a:off x="1675555" y="414926"/>
          <a:ext cx="4132716" cy="304394"/>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ゴシック" panose="020B0609070205080204" pitchFamily="49" charset="-128"/>
              <a:ea typeface="ＭＳ ゴシック" panose="020B0609070205080204" pitchFamily="49" charset="-128"/>
            </a:rPr>
            <a:t>移行支援住居におけるサービス管理責任者　配置数算定票</a:t>
          </a:r>
          <a:endParaRPr kumimoji="1" lang="en-US" altLang="ja-JP" sz="11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56</xdr:col>
      <xdr:colOff>76200</xdr:colOff>
      <xdr:row>0</xdr:row>
      <xdr:rowOff>46891</xdr:rowOff>
    </xdr:from>
    <xdr:to>
      <xdr:col>60</xdr:col>
      <xdr:colOff>46893</xdr:colOff>
      <xdr:row>3</xdr:row>
      <xdr:rowOff>82060</xdr:rowOff>
    </xdr:to>
    <xdr:sp macro="" textlink="">
      <xdr:nvSpPr>
        <xdr:cNvPr id="3" name="角丸四角形 2">
          <a:extLst>
            <a:ext uri="{FF2B5EF4-FFF2-40B4-BE49-F238E27FC236}">
              <a16:creationId xmlns:a16="http://schemas.microsoft.com/office/drawing/2014/main" id="{00000000-0008-0000-2900-000003000000}"/>
            </a:ext>
          </a:extLst>
        </xdr:cNvPr>
        <xdr:cNvSpPr/>
      </xdr:nvSpPr>
      <xdr:spPr>
        <a:xfrm>
          <a:off x="7543800" y="46891"/>
          <a:ext cx="2675793" cy="54951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＜注意事項＞</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黄色のセルのみ入力してください。</a:t>
          </a:r>
        </a:p>
      </xdr:txBody>
    </xdr:sp>
    <xdr:clientData/>
  </xdr:twoCellAnchor>
  <xdr:twoCellAnchor>
    <xdr:from>
      <xdr:col>37</xdr:col>
      <xdr:colOff>61979</xdr:colOff>
      <xdr:row>46</xdr:row>
      <xdr:rowOff>49609</xdr:rowOff>
    </xdr:from>
    <xdr:to>
      <xdr:col>42</xdr:col>
      <xdr:colOff>99090</xdr:colOff>
      <xdr:row>48</xdr:row>
      <xdr:rowOff>19456</xdr:rowOff>
    </xdr:to>
    <xdr:sp macro="" textlink="">
      <xdr:nvSpPr>
        <xdr:cNvPr id="4" name="矢印: 上向き折線 3">
          <a:extLst>
            <a:ext uri="{FF2B5EF4-FFF2-40B4-BE49-F238E27FC236}">
              <a16:creationId xmlns:a16="http://schemas.microsoft.com/office/drawing/2014/main" id="{00000000-0008-0000-2900-000004000000}"/>
            </a:ext>
          </a:extLst>
        </xdr:cNvPr>
        <xdr:cNvSpPr/>
      </xdr:nvSpPr>
      <xdr:spPr>
        <a:xfrm flipV="1">
          <a:off x="4995929" y="7936309"/>
          <a:ext cx="703861" cy="312747"/>
        </a:xfrm>
        <a:prstGeom prst="bentUpArrow">
          <a:avLst>
            <a:gd name="adj1" fmla="val 25000"/>
            <a:gd name="adj2" fmla="val 26219"/>
            <a:gd name="adj3" fmla="val 4132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3.xml><?xml version="1.0" encoding="utf-8"?>
<xdr:wsDr xmlns:xdr="http://schemas.openxmlformats.org/drawingml/2006/spreadsheetDrawing" xmlns:a="http://schemas.openxmlformats.org/drawingml/2006/main">
  <xdr:twoCellAnchor editAs="oneCell">
    <xdr:from>
      <xdr:col>36</xdr:col>
      <xdr:colOff>97971</xdr:colOff>
      <xdr:row>1</xdr:row>
      <xdr:rowOff>54428</xdr:rowOff>
    </xdr:from>
    <xdr:to>
      <xdr:col>52</xdr:col>
      <xdr:colOff>1341</xdr:colOff>
      <xdr:row>9</xdr:row>
      <xdr:rowOff>149965</xdr:rowOff>
    </xdr:to>
    <xdr:pic>
      <xdr:nvPicPr>
        <xdr:cNvPr id="2" name="図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xfrm>
          <a:off x="8001000" y="217714"/>
          <a:ext cx="3735141" cy="1924337"/>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16</xdr:col>
      <xdr:colOff>206188</xdr:colOff>
      <xdr:row>14</xdr:row>
      <xdr:rowOff>0</xdr:rowOff>
    </xdr:from>
    <xdr:to>
      <xdr:col>22</xdr:col>
      <xdr:colOff>181276</xdr:colOff>
      <xdr:row>19</xdr:row>
      <xdr:rowOff>355514</xdr:rowOff>
    </xdr:to>
    <xdr:pic>
      <xdr:nvPicPr>
        <xdr:cNvPr id="2" name="図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xfrm>
          <a:off x="9646023" y="4087906"/>
          <a:ext cx="3632688" cy="1933302"/>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4</xdr:col>
      <xdr:colOff>38632</xdr:colOff>
      <xdr:row>0</xdr:row>
      <xdr:rowOff>86965</xdr:rowOff>
    </xdr:from>
    <xdr:to>
      <xdr:col>35</xdr:col>
      <xdr:colOff>194559</xdr:colOff>
      <xdr:row>2</xdr:row>
      <xdr:rowOff>32027</xdr:rowOff>
    </xdr:to>
    <xdr:sp macro="" textlink="">
      <xdr:nvSpPr>
        <xdr:cNvPr id="2" name="AutoShape 1">
          <a:extLst>
            <a:ext uri="{FF2B5EF4-FFF2-40B4-BE49-F238E27FC236}">
              <a16:creationId xmlns:a16="http://schemas.microsoft.com/office/drawing/2014/main" id="{00000000-0008-0000-2C00-000002000000}"/>
            </a:ext>
          </a:extLst>
        </xdr:cNvPr>
        <xdr:cNvSpPr>
          <a:spLocks noChangeArrowheads="1"/>
        </xdr:cNvSpPr>
      </xdr:nvSpPr>
      <xdr:spPr bwMode="auto">
        <a:xfrm>
          <a:off x="1229257" y="86965"/>
          <a:ext cx="8423627" cy="478462"/>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800" b="1" i="0" u="none" strike="noStrike" baseline="0">
              <a:solidFill>
                <a:srgbClr val="000000"/>
              </a:solidFill>
              <a:latin typeface="ＭＳ Ｐゴシック"/>
              <a:ea typeface="ＭＳ Ｐゴシック"/>
            </a:rPr>
            <a:t>人員配置体制確認表　確認表</a:t>
          </a:r>
        </a:p>
      </xdr:txBody>
    </xdr:sp>
    <xdr:clientData/>
  </xdr:twoCellAnchor>
  <xdr:twoCellAnchor>
    <xdr:from>
      <xdr:col>1</xdr:col>
      <xdr:colOff>31171</xdr:colOff>
      <xdr:row>76</xdr:row>
      <xdr:rowOff>199224</xdr:rowOff>
    </xdr:from>
    <xdr:to>
      <xdr:col>66</xdr:col>
      <xdr:colOff>129887</xdr:colOff>
      <xdr:row>86</xdr:row>
      <xdr:rowOff>184218</xdr:rowOff>
    </xdr:to>
    <xdr:sp macro="" textlink="">
      <xdr:nvSpPr>
        <xdr:cNvPr id="3" name="角丸四角形 2">
          <a:extLst>
            <a:ext uri="{FF2B5EF4-FFF2-40B4-BE49-F238E27FC236}">
              <a16:creationId xmlns:a16="http://schemas.microsoft.com/office/drawing/2014/main" id="{00000000-0008-0000-2C00-000003000000}"/>
            </a:ext>
          </a:extLst>
        </xdr:cNvPr>
        <xdr:cNvSpPr/>
      </xdr:nvSpPr>
      <xdr:spPr>
        <a:xfrm>
          <a:off x="316921" y="20601774"/>
          <a:ext cx="17510416" cy="265199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手順１　サービス類型を選択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１　サービス類型</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手順</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２　運営状況を選択　　　　　　→</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２　運営状況</a:t>
          </a:r>
          <a:endParaRPr kumimoji="1" lang="en-US" altLang="ja-JP" sz="1200" b="0" u="sng">
            <a:solidFill>
              <a:schemeClr val="tx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手順３　</a:t>
          </a:r>
          <a:r>
            <a:rPr kumimoji="1" lang="ja-JP" altLang="en-US" sz="1200" b="0">
              <a:solidFill>
                <a:schemeClr val="tx1"/>
              </a:solidFill>
              <a:latin typeface="ＭＳ ゴシック" panose="020B0609070205080204" pitchFamily="49" charset="-128"/>
              <a:ea typeface="ＭＳ ゴシック" panose="020B0609070205080204" pitchFamily="49" charset="-128"/>
            </a:rPr>
            <a:t>対象となる利用者数を算出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３　利用者数</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・「２　運営状況</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で①を選択した場合</a:t>
          </a:r>
          <a:r>
            <a:rPr kumimoji="1" lang="ja-JP" altLang="en-US" sz="1200" b="0">
              <a:solidFill>
                <a:schemeClr val="tx1"/>
              </a:solidFill>
              <a:latin typeface="ＭＳ ゴシック" panose="020B0609070205080204" pitchFamily="49" charset="-128"/>
              <a:ea typeface="ＭＳ ゴシック" panose="020B0609070205080204" pitchFamily="49" charset="-128"/>
            </a:rPr>
            <a:t>は、３に各々の推定数を記載する。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「２　運営状況」で</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②③</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を選択した場合は、</a:t>
          </a:r>
          <a:r>
            <a:rPr kumimoji="1" lang="ja-JP" altLang="en-US" sz="1200" b="0">
              <a:solidFill>
                <a:schemeClr val="tx1"/>
              </a:solidFill>
              <a:latin typeface="ＭＳ ゴシック" panose="020B0609070205080204" pitchFamily="49" charset="-128"/>
              <a:ea typeface="ＭＳ ゴシック" panose="020B0609070205080204" pitchFamily="49" charset="-128"/>
            </a:rPr>
            <a:t>別紙参考表の計算式で算出された値を転記する。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手順４　基準上置くべき従業者数が表示される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４　基準上置くべき従業者数</a:t>
          </a: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手順５　「従業者の勤務体制一覧表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latin typeface="ＭＳ ゴシック" panose="020B0609070205080204" pitchFamily="49" charset="-128"/>
              <a:ea typeface="ＭＳ ゴシック" panose="020B0609070205080204" pitchFamily="49" charset="-128"/>
            </a:rPr>
            <a:t>を記載する。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手順６　「５　当該事業所における基準上置くべき従業者数」が表示される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→５　当該事業所における基準上置くべき従業者数</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手順７　「４</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基準上置くべき従業者数</a:t>
          </a:r>
          <a:r>
            <a:rPr kumimoji="1" lang="ja-JP" altLang="en-US" sz="1200" b="0">
              <a:solidFill>
                <a:schemeClr val="tx1"/>
              </a:solidFill>
              <a:latin typeface="ＭＳ ゴシック" panose="020B0609070205080204" pitchFamily="49" charset="-128"/>
              <a:ea typeface="ＭＳ ゴシック" panose="020B0609070205080204" pitchFamily="49" charset="-128"/>
            </a:rPr>
            <a:t>」と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200" b="0" u="none">
              <a:solidFill>
                <a:schemeClr val="tx1"/>
              </a:solidFill>
              <a:effectLst/>
              <a:latin typeface="ＭＳ ゴシック" panose="020B0609070205080204" pitchFamily="49" charset="-128"/>
              <a:ea typeface="ＭＳ ゴシック" panose="020B0609070205080204" pitchFamily="49" charset="-128"/>
              <a:cs typeface="+mn-cs"/>
            </a:rPr>
            <a:t>５　当該事業所における基準上置くべき従業者数</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を突合させ、</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基準上置くべき従業者数</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を満たしていることを確認する。</a:t>
          </a:r>
          <a:endParaRPr kumimoji="1" lang="en-US" altLang="ja-JP" sz="1200" b="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手順８</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７</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人員配置体制加算の算定における必要加配数</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を参考に、</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「算定要件に対しての加配状況</a:t>
          </a:r>
          <a:r>
            <a:rPr kumimoji="1" lang="ja-JP" altLang="ja-JP" sz="1200" b="0" u="sng">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が０になるように</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加配する特定従業者（世話人等）の勤務体制一覧表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に職員を配置する。</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手順</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９　</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「算定要件に対しての加配状況」</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が０以上にになることで算定要件を満たすことになり、人員配置体制加算を算定できる。</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38</xdr:col>
      <xdr:colOff>8333</xdr:colOff>
      <xdr:row>9</xdr:row>
      <xdr:rowOff>59889</xdr:rowOff>
    </xdr:from>
    <xdr:to>
      <xdr:col>39</xdr:col>
      <xdr:colOff>90963</xdr:colOff>
      <xdr:row>10</xdr:row>
      <xdr:rowOff>162309</xdr:rowOff>
    </xdr:to>
    <xdr:sp macro="" textlink="">
      <xdr:nvSpPr>
        <xdr:cNvPr id="4" name="矢印: 下 3">
          <a:extLst>
            <a:ext uri="{FF2B5EF4-FFF2-40B4-BE49-F238E27FC236}">
              <a16:creationId xmlns:a16="http://schemas.microsoft.com/office/drawing/2014/main" id="{00000000-0008-0000-2C00-000004000000}"/>
            </a:ext>
          </a:extLst>
        </xdr:cNvPr>
        <xdr:cNvSpPr/>
      </xdr:nvSpPr>
      <xdr:spPr>
        <a:xfrm>
          <a:off x="10266758" y="2545914"/>
          <a:ext cx="349330" cy="36912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165652</xdr:colOff>
      <xdr:row>29</xdr:row>
      <xdr:rowOff>82826</xdr:rowOff>
    </xdr:from>
    <xdr:to>
      <xdr:col>9</xdr:col>
      <xdr:colOff>193261</xdr:colOff>
      <xdr:row>30</xdr:row>
      <xdr:rowOff>220870</xdr:rowOff>
    </xdr:to>
    <xdr:sp macro="" textlink="">
      <xdr:nvSpPr>
        <xdr:cNvPr id="5" name="矢印: 上向き折線 4">
          <a:extLst>
            <a:ext uri="{FF2B5EF4-FFF2-40B4-BE49-F238E27FC236}">
              <a16:creationId xmlns:a16="http://schemas.microsoft.com/office/drawing/2014/main" id="{00000000-0008-0000-2C00-000005000000}"/>
            </a:ext>
          </a:extLst>
        </xdr:cNvPr>
        <xdr:cNvSpPr/>
      </xdr:nvSpPr>
      <xdr:spPr>
        <a:xfrm rot="5400000">
          <a:off x="2239272" y="7619931"/>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180008</xdr:colOff>
      <xdr:row>29</xdr:row>
      <xdr:rowOff>83380</xdr:rowOff>
    </xdr:from>
    <xdr:to>
      <xdr:col>25</xdr:col>
      <xdr:colOff>207617</xdr:colOff>
      <xdr:row>30</xdr:row>
      <xdr:rowOff>221424</xdr:rowOff>
    </xdr:to>
    <xdr:sp macro="" textlink="">
      <xdr:nvSpPr>
        <xdr:cNvPr id="6" name="矢印: 上向き折線 5">
          <a:extLst>
            <a:ext uri="{FF2B5EF4-FFF2-40B4-BE49-F238E27FC236}">
              <a16:creationId xmlns:a16="http://schemas.microsoft.com/office/drawing/2014/main" id="{00000000-0008-0000-2C00-000006000000}"/>
            </a:ext>
          </a:extLst>
        </xdr:cNvPr>
        <xdr:cNvSpPr/>
      </xdr:nvSpPr>
      <xdr:spPr>
        <a:xfrm rot="5400000">
          <a:off x="6520828" y="7620485"/>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180562</xdr:colOff>
      <xdr:row>29</xdr:row>
      <xdr:rowOff>83934</xdr:rowOff>
    </xdr:from>
    <xdr:to>
      <xdr:col>41</xdr:col>
      <xdr:colOff>208171</xdr:colOff>
      <xdr:row>30</xdr:row>
      <xdr:rowOff>221978</xdr:rowOff>
    </xdr:to>
    <xdr:sp macro="" textlink="">
      <xdr:nvSpPr>
        <xdr:cNvPr id="7" name="矢印: 上向き折線 6">
          <a:extLst>
            <a:ext uri="{FF2B5EF4-FFF2-40B4-BE49-F238E27FC236}">
              <a16:creationId xmlns:a16="http://schemas.microsoft.com/office/drawing/2014/main" id="{00000000-0008-0000-2C00-000007000000}"/>
            </a:ext>
          </a:extLst>
        </xdr:cNvPr>
        <xdr:cNvSpPr/>
      </xdr:nvSpPr>
      <xdr:spPr>
        <a:xfrm rot="5400000">
          <a:off x="10788582" y="7621039"/>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181115</xdr:colOff>
      <xdr:row>29</xdr:row>
      <xdr:rowOff>98292</xdr:rowOff>
    </xdr:from>
    <xdr:to>
      <xdr:col>57</xdr:col>
      <xdr:colOff>208723</xdr:colOff>
      <xdr:row>30</xdr:row>
      <xdr:rowOff>236336</xdr:rowOff>
    </xdr:to>
    <xdr:sp macro="" textlink="">
      <xdr:nvSpPr>
        <xdr:cNvPr id="8" name="矢印: 上向き折線 7">
          <a:extLst>
            <a:ext uri="{FF2B5EF4-FFF2-40B4-BE49-F238E27FC236}">
              <a16:creationId xmlns:a16="http://schemas.microsoft.com/office/drawing/2014/main" id="{00000000-0008-0000-2C00-000008000000}"/>
            </a:ext>
          </a:extLst>
        </xdr:cNvPr>
        <xdr:cNvSpPr/>
      </xdr:nvSpPr>
      <xdr:spPr>
        <a:xfrm rot="5400000">
          <a:off x="15056334" y="7635398"/>
          <a:ext cx="395219" cy="561008"/>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238125</xdr:colOff>
      <xdr:row>0</xdr:row>
      <xdr:rowOff>206375</xdr:rowOff>
    </xdr:from>
    <xdr:to>
      <xdr:col>81</xdr:col>
      <xdr:colOff>137992</xdr:colOff>
      <xdr:row>2</xdr:row>
      <xdr:rowOff>216144</xdr:rowOff>
    </xdr:to>
    <xdr:sp macro="" textlink="">
      <xdr:nvSpPr>
        <xdr:cNvPr id="9" name="角丸四角形 2">
          <a:extLst>
            <a:ext uri="{FF2B5EF4-FFF2-40B4-BE49-F238E27FC236}">
              <a16:creationId xmlns:a16="http://schemas.microsoft.com/office/drawing/2014/main" id="{00000000-0008-0000-2C00-000009000000}"/>
            </a:ext>
          </a:extLst>
        </xdr:cNvPr>
        <xdr:cNvSpPr/>
      </xdr:nvSpPr>
      <xdr:spPr>
        <a:xfrm>
          <a:off x="19459575" y="206375"/>
          <a:ext cx="3176467" cy="5431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＜注意事項＞</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黄色のセルのみ入力してください。</a:t>
          </a:r>
        </a:p>
      </xdr:txBody>
    </xdr:sp>
    <xdr:clientData/>
  </xdr:twoCellAnchor>
  <xdr:twoCellAnchor>
    <xdr:from>
      <xdr:col>73</xdr:col>
      <xdr:colOff>47625</xdr:colOff>
      <xdr:row>4</xdr:row>
      <xdr:rowOff>206374</xdr:rowOff>
    </xdr:from>
    <xdr:to>
      <xdr:col>83</xdr:col>
      <xdr:colOff>635000</xdr:colOff>
      <xdr:row>8</xdr:row>
      <xdr:rowOff>238124</xdr:rowOff>
    </xdr:to>
    <xdr:sp macro="" textlink="">
      <xdr:nvSpPr>
        <xdr:cNvPr id="10" name="正方形/長方形 9">
          <a:extLst>
            <a:ext uri="{FF2B5EF4-FFF2-40B4-BE49-F238E27FC236}">
              <a16:creationId xmlns:a16="http://schemas.microsoft.com/office/drawing/2014/main" id="{00000000-0008-0000-2C00-00000A000000}"/>
            </a:ext>
          </a:extLst>
        </xdr:cNvPr>
        <xdr:cNvSpPr/>
      </xdr:nvSpPr>
      <xdr:spPr>
        <a:xfrm>
          <a:off x="19526250" y="1273174"/>
          <a:ext cx="4978400" cy="11842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令和６年４月５日修正：「７　人員配置体制加算の算定における必要加配数」の加配状況勤務延べ時間数の欄に、「５　当該事業所における基準上置くべき従業者数」と「４　基準上置くべき従業者数」の勤務延べ時間の差引の時間が加わるようになりました。</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4</xdr:col>
      <xdr:colOff>38632</xdr:colOff>
      <xdr:row>0</xdr:row>
      <xdr:rowOff>86965</xdr:rowOff>
    </xdr:from>
    <xdr:to>
      <xdr:col>35</xdr:col>
      <xdr:colOff>194559</xdr:colOff>
      <xdr:row>2</xdr:row>
      <xdr:rowOff>32027</xdr:rowOff>
    </xdr:to>
    <xdr:sp macro="" textlink="">
      <xdr:nvSpPr>
        <xdr:cNvPr id="2" name="AutoShape 1">
          <a:extLst>
            <a:ext uri="{FF2B5EF4-FFF2-40B4-BE49-F238E27FC236}">
              <a16:creationId xmlns:a16="http://schemas.microsoft.com/office/drawing/2014/main" id="{00000000-0008-0000-2D00-000002000000}"/>
            </a:ext>
          </a:extLst>
        </xdr:cNvPr>
        <xdr:cNvSpPr>
          <a:spLocks noChangeArrowheads="1"/>
        </xdr:cNvSpPr>
      </xdr:nvSpPr>
      <xdr:spPr bwMode="auto">
        <a:xfrm>
          <a:off x="1229257" y="86965"/>
          <a:ext cx="8423627" cy="478462"/>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800" b="1" i="0" u="none" strike="noStrike" baseline="0">
              <a:solidFill>
                <a:srgbClr val="000000"/>
              </a:solidFill>
              <a:latin typeface="ＭＳ Ｐゴシック"/>
              <a:ea typeface="ＭＳ Ｐゴシック"/>
            </a:rPr>
            <a:t>人員配置体制確認表　確認表</a:t>
          </a:r>
        </a:p>
      </xdr:txBody>
    </xdr:sp>
    <xdr:clientData/>
  </xdr:twoCellAnchor>
  <xdr:twoCellAnchor>
    <xdr:from>
      <xdr:col>1</xdr:col>
      <xdr:colOff>31171</xdr:colOff>
      <xdr:row>76</xdr:row>
      <xdr:rowOff>199224</xdr:rowOff>
    </xdr:from>
    <xdr:to>
      <xdr:col>66</xdr:col>
      <xdr:colOff>129887</xdr:colOff>
      <xdr:row>86</xdr:row>
      <xdr:rowOff>184218</xdr:rowOff>
    </xdr:to>
    <xdr:sp macro="" textlink="">
      <xdr:nvSpPr>
        <xdr:cNvPr id="3" name="角丸四角形 2">
          <a:extLst>
            <a:ext uri="{FF2B5EF4-FFF2-40B4-BE49-F238E27FC236}">
              <a16:creationId xmlns:a16="http://schemas.microsoft.com/office/drawing/2014/main" id="{00000000-0008-0000-2D00-000003000000}"/>
            </a:ext>
          </a:extLst>
        </xdr:cNvPr>
        <xdr:cNvSpPr/>
      </xdr:nvSpPr>
      <xdr:spPr>
        <a:xfrm>
          <a:off x="316921" y="20601774"/>
          <a:ext cx="17510416" cy="265199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手順１　サービス類型を選択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１　サービス類型</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手順</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２　運営状況を選択　　　　　　→</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２　運営状況</a:t>
          </a:r>
          <a:endParaRPr kumimoji="1" lang="en-US" altLang="ja-JP" sz="1200" b="0" u="sng">
            <a:solidFill>
              <a:schemeClr val="tx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手順３　</a:t>
          </a:r>
          <a:r>
            <a:rPr kumimoji="1" lang="ja-JP" altLang="en-US" sz="1200" b="0">
              <a:solidFill>
                <a:schemeClr val="tx1"/>
              </a:solidFill>
              <a:latin typeface="ＭＳ ゴシック" panose="020B0609070205080204" pitchFamily="49" charset="-128"/>
              <a:ea typeface="ＭＳ ゴシック" panose="020B0609070205080204" pitchFamily="49" charset="-128"/>
            </a:rPr>
            <a:t>対象となる利用者数を算出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３　利用者数</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・「２　運営状況</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で①を選択した場合</a:t>
          </a:r>
          <a:r>
            <a:rPr kumimoji="1" lang="ja-JP" altLang="en-US" sz="1200" b="0">
              <a:solidFill>
                <a:schemeClr val="tx1"/>
              </a:solidFill>
              <a:latin typeface="ＭＳ ゴシック" panose="020B0609070205080204" pitchFamily="49" charset="-128"/>
              <a:ea typeface="ＭＳ ゴシック" panose="020B0609070205080204" pitchFamily="49" charset="-128"/>
            </a:rPr>
            <a:t>は、３に各々の推定数を記載する。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「２　運営状況」で</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②③</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を選択した場合は、</a:t>
          </a:r>
          <a:r>
            <a:rPr kumimoji="1" lang="ja-JP" altLang="en-US" sz="1200" b="0">
              <a:solidFill>
                <a:schemeClr val="tx1"/>
              </a:solidFill>
              <a:latin typeface="ＭＳ ゴシック" panose="020B0609070205080204" pitchFamily="49" charset="-128"/>
              <a:ea typeface="ＭＳ ゴシック" panose="020B0609070205080204" pitchFamily="49" charset="-128"/>
            </a:rPr>
            <a:t>別紙参考表の計算式で算出された値を転記する。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手順４　基準上置くべき従業者数が表示される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４　基準上置くべき従業者数</a:t>
          </a: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手順５　「従業者の勤務体制一覧表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latin typeface="ＭＳ ゴシック" panose="020B0609070205080204" pitchFamily="49" charset="-128"/>
              <a:ea typeface="ＭＳ ゴシック" panose="020B0609070205080204" pitchFamily="49" charset="-128"/>
            </a:rPr>
            <a:t>を記載する。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手順６　「５　当該事業所における基準上置くべき従業者数」が表示される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→５　当該事業所における基準上置くべき従業者数</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手順７　「４</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基準上置くべき従業者数</a:t>
          </a:r>
          <a:r>
            <a:rPr kumimoji="1" lang="ja-JP" altLang="en-US" sz="1200" b="0">
              <a:solidFill>
                <a:schemeClr val="tx1"/>
              </a:solidFill>
              <a:latin typeface="ＭＳ ゴシック" panose="020B0609070205080204" pitchFamily="49" charset="-128"/>
              <a:ea typeface="ＭＳ ゴシック" panose="020B0609070205080204" pitchFamily="49" charset="-128"/>
            </a:rPr>
            <a:t>」と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200" b="0" u="none">
              <a:solidFill>
                <a:schemeClr val="tx1"/>
              </a:solidFill>
              <a:effectLst/>
              <a:latin typeface="ＭＳ ゴシック" panose="020B0609070205080204" pitchFamily="49" charset="-128"/>
              <a:ea typeface="ＭＳ ゴシック" panose="020B0609070205080204" pitchFamily="49" charset="-128"/>
              <a:cs typeface="+mn-cs"/>
            </a:rPr>
            <a:t>５　当該事業所における基準上置くべき従業者数</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を突合させ、</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基準上置くべき従業者数</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を満たしていることを確認する。</a:t>
          </a:r>
          <a:endParaRPr kumimoji="1" lang="en-US" altLang="ja-JP" sz="1200" b="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手順８</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７</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人員配置体制加算の算定における必要加配数</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を参考に、</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「算定要件に対しての加配状況</a:t>
          </a:r>
          <a:r>
            <a:rPr kumimoji="1" lang="ja-JP" altLang="ja-JP" sz="1200" b="0" u="sng">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が０になるように</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加配する特定従業者（世話人等）の勤務体制一覧表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に職員を配置する。</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手順</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９　</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「算定要件に対しての加配状況」</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が０以上にになることで算定要件を満たすことになり、人員配置体制加算を算定できる。</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38</xdr:col>
      <xdr:colOff>8333</xdr:colOff>
      <xdr:row>9</xdr:row>
      <xdr:rowOff>59889</xdr:rowOff>
    </xdr:from>
    <xdr:to>
      <xdr:col>39</xdr:col>
      <xdr:colOff>90963</xdr:colOff>
      <xdr:row>10</xdr:row>
      <xdr:rowOff>162309</xdr:rowOff>
    </xdr:to>
    <xdr:sp macro="" textlink="">
      <xdr:nvSpPr>
        <xdr:cNvPr id="4" name="矢印: 下 3">
          <a:extLst>
            <a:ext uri="{FF2B5EF4-FFF2-40B4-BE49-F238E27FC236}">
              <a16:creationId xmlns:a16="http://schemas.microsoft.com/office/drawing/2014/main" id="{00000000-0008-0000-2D00-000004000000}"/>
            </a:ext>
          </a:extLst>
        </xdr:cNvPr>
        <xdr:cNvSpPr/>
      </xdr:nvSpPr>
      <xdr:spPr>
        <a:xfrm>
          <a:off x="10266758" y="2545914"/>
          <a:ext cx="349330" cy="36912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165652</xdr:colOff>
      <xdr:row>29</xdr:row>
      <xdr:rowOff>82826</xdr:rowOff>
    </xdr:from>
    <xdr:to>
      <xdr:col>9</xdr:col>
      <xdr:colOff>193261</xdr:colOff>
      <xdr:row>30</xdr:row>
      <xdr:rowOff>220870</xdr:rowOff>
    </xdr:to>
    <xdr:sp macro="" textlink="">
      <xdr:nvSpPr>
        <xdr:cNvPr id="5" name="矢印: 上向き折線 4">
          <a:extLst>
            <a:ext uri="{FF2B5EF4-FFF2-40B4-BE49-F238E27FC236}">
              <a16:creationId xmlns:a16="http://schemas.microsoft.com/office/drawing/2014/main" id="{00000000-0008-0000-2D00-000005000000}"/>
            </a:ext>
          </a:extLst>
        </xdr:cNvPr>
        <xdr:cNvSpPr/>
      </xdr:nvSpPr>
      <xdr:spPr>
        <a:xfrm rot="5400000">
          <a:off x="2239272" y="7619931"/>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180008</xdr:colOff>
      <xdr:row>29</xdr:row>
      <xdr:rowOff>83380</xdr:rowOff>
    </xdr:from>
    <xdr:to>
      <xdr:col>25</xdr:col>
      <xdr:colOff>207617</xdr:colOff>
      <xdr:row>30</xdr:row>
      <xdr:rowOff>221424</xdr:rowOff>
    </xdr:to>
    <xdr:sp macro="" textlink="">
      <xdr:nvSpPr>
        <xdr:cNvPr id="6" name="矢印: 上向き折線 5">
          <a:extLst>
            <a:ext uri="{FF2B5EF4-FFF2-40B4-BE49-F238E27FC236}">
              <a16:creationId xmlns:a16="http://schemas.microsoft.com/office/drawing/2014/main" id="{00000000-0008-0000-2D00-000006000000}"/>
            </a:ext>
          </a:extLst>
        </xdr:cNvPr>
        <xdr:cNvSpPr/>
      </xdr:nvSpPr>
      <xdr:spPr>
        <a:xfrm rot="5400000">
          <a:off x="6520828" y="7620485"/>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180562</xdr:colOff>
      <xdr:row>29</xdr:row>
      <xdr:rowOff>83934</xdr:rowOff>
    </xdr:from>
    <xdr:to>
      <xdr:col>41</xdr:col>
      <xdr:colOff>208171</xdr:colOff>
      <xdr:row>30</xdr:row>
      <xdr:rowOff>221978</xdr:rowOff>
    </xdr:to>
    <xdr:sp macro="" textlink="">
      <xdr:nvSpPr>
        <xdr:cNvPr id="7" name="矢印: 上向き折線 6">
          <a:extLst>
            <a:ext uri="{FF2B5EF4-FFF2-40B4-BE49-F238E27FC236}">
              <a16:creationId xmlns:a16="http://schemas.microsoft.com/office/drawing/2014/main" id="{00000000-0008-0000-2D00-000007000000}"/>
            </a:ext>
          </a:extLst>
        </xdr:cNvPr>
        <xdr:cNvSpPr/>
      </xdr:nvSpPr>
      <xdr:spPr>
        <a:xfrm rot="5400000">
          <a:off x="10788582" y="7621039"/>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181115</xdr:colOff>
      <xdr:row>29</xdr:row>
      <xdr:rowOff>98292</xdr:rowOff>
    </xdr:from>
    <xdr:to>
      <xdr:col>57</xdr:col>
      <xdr:colOff>208723</xdr:colOff>
      <xdr:row>30</xdr:row>
      <xdr:rowOff>236336</xdr:rowOff>
    </xdr:to>
    <xdr:sp macro="" textlink="">
      <xdr:nvSpPr>
        <xdr:cNvPr id="8" name="矢印: 上向き折線 7">
          <a:extLst>
            <a:ext uri="{FF2B5EF4-FFF2-40B4-BE49-F238E27FC236}">
              <a16:creationId xmlns:a16="http://schemas.microsoft.com/office/drawing/2014/main" id="{00000000-0008-0000-2D00-000008000000}"/>
            </a:ext>
          </a:extLst>
        </xdr:cNvPr>
        <xdr:cNvSpPr/>
      </xdr:nvSpPr>
      <xdr:spPr>
        <a:xfrm rot="5400000">
          <a:off x="15056334" y="7635398"/>
          <a:ext cx="395219" cy="561008"/>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238125</xdr:colOff>
      <xdr:row>0</xdr:row>
      <xdr:rowOff>222250</xdr:rowOff>
    </xdr:from>
    <xdr:to>
      <xdr:col>81</xdr:col>
      <xdr:colOff>137992</xdr:colOff>
      <xdr:row>2</xdr:row>
      <xdr:rowOff>232019</xdr:rowOff>
    </xdr:to>
    <xdr:sp macro="" textlink="">
      <xdr:nvSpPr>
        <xdr:cNvPr id="9" name="角丸四角形 2">
          <a:extLst>
            <a:ext uri="{FF2B5EF4-FFF2-40B4-BE49-F238E27FC236}">
              <a16:creationId xmlns:a16="http://schemas.microsoft.com/office/drawing/2014/main" id="{00000000-0008-0000-2D00-000009000000}"/>
            </a:ext>
          </a:extLst>
        </xdr:cNvPr>
        <xdr:cNvSpPr/>
      </xdr:nvSpPr>
      <xdr:spPr>
        <a:xfrm>
          <a:off x="19459575" y="222250"/>
          <a:ext cx="3176467" cy="5431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＜注意事項＞</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黄色のセルのみ入力してください。</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18</xdr:col>
      <xdr:colOff>25875</xdr:colOff>
      <xdr:row>2</xdr:row>
      <xdr:rowOff>78211</xdr:rowOff>
    </xdr:from>
    <xdr:to>
      <xdr:col>63</xdr:col>
      <xdr:colOff>105424</xdr:colOff>
      <xdr:row>4</xdr:row>
      <xdr:rowOff>39705</xdr:rowOff>
    </xdr:to>
    <xdr:sp macro="" textlink="">
      <xdr:nvSpPr>
        <xdr:cNvPr id="2" name="角丸四角形 1">
          <a:extLst>
            <a:ext uri="{FF2B5EF4-FFF2-40B4-BE49-F238E27FC236}">
              <a16:creationId xmlns:a16="http://schemas.microsoft.com/office/drawing/2014/main" id="{00000000-0008-0000-2E00-000002000000}"/>
            </a:ext>
          </a:extLst>
        </xdr:cNvPr>
        <xdr:cNvSpPr/>
      </xdr:nvSpPr>
      <xdr:spPr>
        <a:xfrm>
          <a:off x="2159475" y="935461"/>
          <a:ext cx="7794799" cy="304394"/>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ゴシック" panose="020B0609070205080204" pitchFamily="49" charset="-128"/>
              <a:ea typeface="ＭＳ ゴシック" panose="020B0609070205080204" pitchFamily="49" charset="-128"/>
            </a:rPr>
            <a:t>参考表</a:t>
          </a:r>
          <a:endParaRPr kumimoji="1" lang="en-US" altLang="ja-JP" sz="11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85</xdr:col>
      <xdr:colOff>9525</xdr:colOff>
      <xdr:row>0</xdr:row>
      <xdr:rowOff>158260</xdr:rowOff>
    </xdr:from>
    <xdr:to>
      <xdr:col>107</xdr:col>
      <xdr:colOff>52267</xdr:colOff>
      <xdr:row>4</xdr:row>
      <xdr:rowOff>21979</xdr:rowOff>
    </xdr:to>
    <xdr:sp macro="" textlink="">
      <xdr:nvSpPr>
        <xdr:cNvPr id="3" name="角丸四角形 2">
          <a:extLst>
            <a:ext uri="{FF2B5EF4-FFF2-40B4-BE49-F238E27FC236}">
              <a16:creationId xmlns:a16="http://schemas.microsoft.com/office/drawing/2014/main" id="{00000000-0008-0000-2E00-000003000000}"/>
            </a:ext>
          </a:extLst>
        </xdr:cNvPr>
        <xdr:cNvSpPr/>
      </xdr:nvSpPr>
      <xdr:spPr>
        <a:xfrm>
          <a:off x="13154025" y="158260"/>
          <a:ext cx="3185992" cy="10638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＜注意事項＞</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黄色のセルのみ入力してください。</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4</xdr:col>
      <xdr:colOff>1064561</xdr:colOff>
      <xdr:row>9</xdr:row>
      <xdr:rowOff>638735</xdr:rowOff>
    </xdr:from>
    <xdr:to>
      <xdr:col>5</xdr:col>
      <xdr:colOff>246530</xdr:colOff>
      <xdr:row>9</xdr:row>
      <xdr:rowOff>638735</xdr:rowOff>
    </xdr:to>
    <xdr:cxnSp macro="">
      <xdr:nvCxnSpPr>
        <xdr:cNvPr id="2" name="直線矢印コネクタ 1">
          <a:extLst>
            <a:ext uri="{FF2B5EF4-FFF2-40B4-BE49-F238E27FC236}">
              <a16:creationId xmlns:a16="http://schemas.microsoft.com/office/drawing/2014/main" id="{00000000-0008-0000-2F00-000002000000}"/>
            </a:ext>
          </a:extLst>
        </xdr:cNvPr>
        <xdr:cNvCxnSpPr/>
      </xdr:nvCxnSpPr>
      <xdr:spPr>
        <a:xfrm>
          <a:off x="6312836" y="4924985"/>
          <a:ext cx="353544" cy="0"/>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8</xdr:col>
      <xdr:colOff>376518</xdr:colOff>
      <xdr:row>1</xdr:row>
      <xdr:rowOff>62753</xdr:rowOff>
    </xdr:from>
    <xdr:to>
      <xdr:col>14</xdr:col>
      <xdr:colOff>297818</xdr:colOff>
      <xdr:row>6</xdr:row>
      <xdr:rowOff>355514</xdr:rowOff>
    </xdr:to>
    <xdr:pic>
      <xdr:nvPicPr>
        <xdr:cNvPr id="3" name="図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1"/>
        <a:stretch>
          <a:fillRect/>
        </a:stretch>
      </xdr:blipFill>
      <xdr:spPr>
        <a:xfrm>
          <a:off x="7503459" y="313765"/>
          <a:ext cx="3632688" cy="1933302"/>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30</xdr:col>
      <xdr:colOff>8964</xdr:colOff>
      <xdr:row>1</xdr:row>
      <xdr:rowOff>179294</xdr:rowOff>
    </xdr:from>
    <xdr:to>
      <xdr:col>45</xdr:col>
      <xdr:colOff>145417</xdr:colOff>
      <xdr:row>8</xdr:row>
      <xdr:rowOff>221043</xdr:rowOff>
    </xdr:to>
    <xdr:pic>
      <xdr:nvPicPr>
        <xdr:cNvPr id="2" name="図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xfrm>
          <a:off x="7637929" y="430306"/>
          <a:ext cx="3632688" cy="1933302"/>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26</xdr:col>
      <xdr:colOff>88447</xdr:colOff>
      <xdr:row>29</xdr:row>
      <xdr:rowOff>24277</xdr:rowOff>
    </xdr:from>
    <xdr:to>
      <xdr:col>27</xdr:col>
      <xdr:colOff>88448</xdr:colOff>
      <xdr:row>34</xdr:row>
      <xdr:rowOff>185087</xdr:rowOff>
    </xdr:to>
    <xdr:sp macro="" textlink="">
      <xdr:nvSpPr>
        <xdr:cNvPr id="2" name="矢印: 下 1">
          <a:extLst>
            <a:ext uri="{FF2B5EF4-FFF2-40B4-BE49-F238E27FC236}">
              <a16:creationId xmlns:a16="http://schemas.microsoft.com/office/drawing/2014/main" id="{00000000-0008-0000-3100-000002000000}"/>
            </a:ext>
          </a:extLst>
        </xdr:cNvPr>
        <xdr:cNvSpPr/>
      </xdr:nvSpPr>
      <xdr:spPr>
        <a:xfrm>
          <a:off x="8460922" y="6234577"/>
          <a:ext cx="314326" cy="1313335"/>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276225</xdr:colOff>
      <xdr:row>29</xdr:row>
      <xdr:rowOff>210289</xdr:rowOff>
    </xdr:from>
    <xdr:to>
      <xdr:col>28</xdr:col>
      <xdr:colOff>95251</xdr:colOff>
      <xdr:row>30</xdr:row>
      <xdr:rowOff>161924</xdr:rowOff>
    </xdr:to>
    <xdr:sp macro="" textlink="">
      <xdr:nvSpPr>
        <xdr:cNvPr id="3" name="正方形/長方形 2">
          <a:extLst>
            <a:ext uri="{FF2B5EF4-FFF2-40B4-BE49-F238E27FC236}">
              <a16:creationId xmlns:a16="http://schemas.microsoft.com/office/drawing/2014/main" id="{00000000-0008-0000-3100-000003000000}"/>
            </a:ext>
          </a:extLst>
        </xdr:cNvPr>
        <xdr:cNvSpPr/>
      </xdr:nvSpPr>
      <xdr:spPr>
        <a:xfrm>
          <a:off x="7077075" y="6420589"/>
          <a:ext cx="2019301" cy="199285"/>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panose="020B0600000000000000" pitchFamily="50" charset="-128"/>
              <a:ea typeface="HGSｺﾞｼｯｸM" panose="020B0600000000000000" pitchFamily="50" charset="-128"/>
            </a:rPr>
            <a:t>算定回数（目安）の配分</a:t>
          </a:r>
        </a:p>
      </xdr:txBody>
    </xdr:sp>
    <xdr:clientData/>
  </xdr:twoCellAnchor>
  <xdr:twoCellAnchor editAs="oneCell">
    <xdr:from>
      <xdr:col>30</xdr:col>
      <xdr:colOff>266700</xdr:colOff>
      <xdr:row>2</xdr:row>
      <xdr:rowOff>7620</xdr:rowOff>
    </xdr:from>
    <xdr:to>
      <xdr:col>44</xdr:col>
      <xdr:colOff>58908</xdr:colOff>
      <xdr:row>12</xdr:row>
      <xdr:rowOff>203562</xdr:rowOff>
    </xdr:to>
    <xdr:pic>
      <xdr:nvPicPr>
        <xdr:cNvPr id="4" name="図 3">
          <a:extLst>
            <a:ext uri="{FF2B5EF4-FFF2-40B4-BE49-F238E27FC236}">
              <a16:creationId xmlns:a16="http://schemas.microsoft.com/office/drawing/2014/main" id="{00000000-0008-0000-3100-000004000000}"/>
            </a:ext>
          </a:extLst>
        </xdr:cNvPr>
        <xdr:cNvPicPr>
          <a:picLocks noChangeAspect="1"/>
        </xdr:cNvPicPr>
      </xdr:nvPicPr>
      <xdr:blipFill>
        <a:blip xmlns:r="http://schemas.openxmlformats.org/officeDocument/2006/relationships" r:embed="rId1"/>
        <a:stretch>
          <a:fillRect/>
        </a:stretch>
      </xdr:blipFill>
      <xdr:spPr>
        <a:xfrm>
          <a:off x="8557260" y="342900"/>
          <a:ext cx="3632688" cy="1933302"/>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27</xdr:col>
      <xdr:colOff>15240</xdr:colOff>
      <xdr:row>1</xdr:row>
      <xdr:rowOff>106680</xdr:rowOff>
    </xdr:from>
    <xdr:to>
      <xdr:col>40</xdr:col>
      <xdr:colOff>81768</xdr:colOff>
      <xdr:row>9</xdr:row>
      <xdr:rowOff>28302</xdr:rowOff>
    </xdr:to>
    <xdr:pic>
      <xdr:nvPicPr>
        <xdr:cNvPr id="2" name="図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xfrm>
          <a:off x="6591300" y="358140"/>
          <a:ext cx="3632688" cy="1933302"/>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10</xdr:col>
      <xdr:colOff>403411</xdr:colOff>
      <xdr:row>0</xdr:row>
      <xdr:rowOff>197224</xdr:rowOff>
    </xdr:from>
    <xdr:to>
      <xdr:col>16</xdr:col>
      <xdr:colOff>324711</xdr:colOff>
      <xdr:row>7</xdr:row>
      <xdr:rowOff>104502</xdr:rowOff>
    </xdr:to>
    <xdr:pic>
      <xdr:nvPicPr>
        <xdr:cNvPr id="2" name="図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xfrm>
          <a:off x="6571129" y="197224"/>
          <a:ext cx="3632688" cy="1933302"/>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6350</xdr:colOff>
          <xdr:row>2</xdr:row>
          <xdr:rowOff>107950</xdr:rowOff>
        </xdr:from>
        <xdr:to>
          <xdr:col>18</xdr:col>
          <xdr:colOff>44450</xdr:colOff>
          <xdr:row>4</xdr:row>
          <xdr:rowOff>44450</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34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215900</xdr:colOff>
          <xdr:row>2</xdr:row>
          <xdr:rowOff>107950</xdr:rowOff>
        </xdr:from>
        <xdr:to>
          <xdr:col>21</xdr:col>
          <xdr:colOff>31750</xdr:colOff>
          <xdr:row>4</xdr:row>
          <xdr:rowOff>44450</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34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6350</xdr:colOff>
          <xdr:row>14</xdr:row>
          <xdr:rowOff>6350</xdr:rowOff>
        </xdr:from>
        <xdr:to>
          <xdr:col>6</xdr:col>
          <xdr:colOff>44450</xdr:colOff>
          <xdr:row>15</xdr:row>
          <xdr:rowOff>0</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34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38100</xdr:colOff>
          <xdr:row>14</xdr:row>
          <xdr:rowOff>228600</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34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21</xdr:row>
          <xdr:rowOff>6350</xdr:rowOff>
        </xdr:from>
        <xdr:to>
          <xdr:col>19</xdr:col>
          <xdr:colOff>38100</xdr:colOff>
          <xdr:row>22</xdr:row>
          <xdr:rowOff>0</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34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xdr:colOff>
          <xdr:row>21</xdr:row>
          <xdr:rowOff>0</xdr:rowOff>
        </xdr:from>
        <xdr:to>
          <xdr:col>25</xdr:col>
          <xdr:colOff>44450</xdr:colOff>
          <xdr:row>21</xdr:row>
          <xdr:rowOff>228600</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34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21</xdr:row>
          <xdr:rowOff>6350</xdr:rowOff>
        </xdr:from>
        <xdr:to>
          <xdr:col>2</xdr:col>
          <xdr:colOff>44450</xdr:colOff>
          <xdr:row>22</xdr:row>
          <xdr:rowOff>0</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3400-00000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48</xdr:row>
          <xdr:rowOff>6350</xdr:rowOff>
        </xdr:from>
        <xdr:to>
          <xdr:col>19</xdr:col>
          <xdr:colOff>38100</xdr:colOff>
          <xdr:row>49</xdr:row>
          <xdr:rowOff>0</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3400-00000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xdr:colOff>
          <xdr:row>48</xdr:row>
          <xdr:rowOff>0</xdr:rowOff>
        </xdr:from>
        <xdr:to>
          <xdr:col>25</xdr:col>
          <xdr:colOff>44450</xdr:colOff>
          <xdr:row>48</xdr:row>
          <xdr:rowOff>228600</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3400-00000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48</xdr:row>
          <xdr:rowOff>6350</xdr:rowOff>
        </xdr:from>
        <xdr:to>
          <xdr:col>2</xdr:col>
          <xdr:colOff>44450</xdr:colOff>
          <xdr:row>49</xdr:row>
          <xdr:rowOff>0</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3400-00000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57</xdr:row>
          <xdr:rowOff>0</xdr:rowOff>
        </xdr:from>
        <xdr:to>
          <xdr:col>13</xdr:col>
          <xdr:colOff>38100</xdr:colOff>
          <xdr:row>57</xdr:row>
          <xdr:rowOff>228600</xdr:rowOff>
        </xdr:to>
        <xdr:sp macro="" textlink="">
          <xdr:nvSpPr>
            <xdr:cNvPr id="38923" name="Check Box 11" hidden="1">
              <a:extLst>
                <a:ext uri="{63B3BB69-23CF-44E3-9099-C40C66FF867C}">
                  <a14:compatExt spid="_x0000_s38923"/>
                </a:ext>
                <a:ext uri="{FF2B5EF4-FFF2-40B4-BE49-F238E27FC236}">
                  <a16:creationId xmlns:a16="http://schemas.microsoft.com/office/drawing/2014/main" id="{00000000-0008-0000-3400-00000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57</xdr:row>
          <xdr:rowOff>0</xdr:rowOff>
        </xdr:from>
        <xdr:to>
          <xdr:col>21</xdr:col>
          <xdr:colOff>38100</xdr:colOff>
          <xdr:row>57</xdr:row>
          <xdr:rowOff>228600</xdr:rowOff>
        </xdr:to>
        <xdr:sp macro="" textlink="">
          <xdr:nvSpPr>
            <xdr:cNvPr id="38924" name="Check Box 12" hidden="1">
              <a:extLst>
                <a:ext uri="{63B3BB69-23CF-44E3-9099-C40C66FF867C}">
                  <a14:compatExt spid="_x0000_s38924"/>
                </a:ext>
                <a:ext uri="{FF2B5EF4-FFF2-40B4-BE49-F238E27FC236}">
                  <a16:creationId xmlns:a16="http://schemas.microsoft.com/office/drawing/2014/main" id="{00000000-0008-0000-3400-00000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71</xdr:row>
          <xdr:rowOff>0</xdr:rowOff>
        </xdr:from>
        <xdr:to>
          <xdr:col>9</xdr:col>
          <xdr:colOff>38100</xdr:colOff>
          <xdr:row>71</xdr:row>
          <xdr:rowOff>228600</xdr:rowOff>
        </xdr:to>
        <xdr:sp macro="" textlink="">
          <xdr:nvSpPr>
            <xdr:cNvPr id="38925" name="Check Box 13" hidden="1">
              <a:extLst>
                <a:ext uri="{63B3BB69-23CF-44E3-9099-C40C66FF867C}">
                  <a14:compatExt spid="_x0000_s38925"/>
                </a:ext>
                <a:ext uri="{FF2B5EF4-FFF2-40B4-BE49-F238E27FC236}">
                  <a16:creationId xmlns:a16="http://schemas.microsoft.com/office/drawing/2014/main" id="{00000000-0008-0000-3400-00000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71</xdr:row>
          <xdr:rowOff>0</xdr:rowOff>
        </xdr:from>
        <xdr:to>
          <xdr:col>16</xdr:col>
          <xdr:colOff>38100</xdr:colOff>
          <xdr:row>71</xdr:row>
          <xdr:rowOff>228600</xdr:rowOff>
        </xdr:to>
        <xdr:sp macro="" textlink="">
          <xdr:nvSpPr>
            <xdr:cNvPr id="38926" name="Check Box 14" hidden="1">
              <a:extLst>
                <a:ext uri="{63B3BB69-23CF-44E3-9099-C40C66FF867C}">
                  <a14:compatExt spid="_x0000_s38926"/>
                </a:ext>
                <a:ext uri="{FF2B5EF4-FFF2-40B4-BE49-F238E27FC236}">
                  <a16:creationId xmlns:a16="http://schemas.microsoft.com/office/drawing/2014/main" id="{00000000-0008-0000-3400-00000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72</xdr:row>
          <xdr:rowOff>0</xdr:rowOff>
        </xdr:from>
        <xdr:to>
          <xdr:col>6</xdr:col>
          <xdr:colOff>38100</xdr:colOff>
          <xdr:row>72</xdr:row>
          <xdr:rowOff>228600</xdr:rowOff>
        </xdr:to>
        <xdr:sp macro="" textlink="">
          <xdr:nvSpPr>
            <xdr:cNvPr id="38927" name="Check Box 15" hidden="1">
              <a:extLst>
                <a:ext uri="{63B3BB69-23CF-44E3-9099-C40C66FF867C}">
                  <a14:compatExt spid="_x0000_s38927"/>
                </a:ext>
                <a:ext uri="{FF2B5EF4-FFF2-40B4-BE49-F238E27FC236}">
                  <a16:creationId xmlns:a16="http://schemas.microsoft.com/office/drawing/2014/main" id="{00000000-0008-0000-3400-00000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73</xdr:row>
          <xdr:rowOff>0</xdr:rowOff>
        </xdr:from>
        <xdr:to>
          <xdr:col>6</xdr:col>
          <xdr:colOff>38100</xdr:colOff>
          <xdr:row>73</xdr:row>
          <xdr:rowOff>228600</xdr:rowOff>
        </xdr:to>
        <xdr:sp macro="" textlink="">
          <xdr:nvSpPr>
            <xdr:cNvPr id="38928" name="Check Box 16" hidden="1">
              <a:extLst>
                <a:ext uri="{63B3BB69-23CF-44E3-9099-C40C66FF867C}">
                  <a14:compatExt spid="_x0000_s38928"/>
                </a:ext>
                <a:ext uri="{FF2B5EF4-FFF2-40B4-BE49-F238E27FC236}">
                  <a16:creationId xmlns:a16="http://schemas.microsoft.com/office/drawing/2014/main" id="{00000000-0008-0000-3400-00001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72</xdr:row>
          <xdr:rowOff>0</xdr:rowOff>
        </xdr:from>
        <xdr:to>
          <xdr:col>9</xdr:col>
          <xdr:colOff>38100</xdr:colOff>
          <xdr:row>72</xdr:row>
          <xdr:rowOff>228600</xdr:rowOff>
        </xdr:to>
        <xdr:sp macro="" textlink="">
          <xdr:nvSpPr>
            <xdr:cNvPr id="38929" name="Check Box 17" hidden="1">
              <a:extLst>
                <a:ext uri="{63B3BB69-23CF-44E3-9099-C40C66FF867C}">
                  <a14:compatExt spid="_x0000_s38929"/>
                </a:ext>
                <a:ext uri="{FF2B5EF4-FFF2-40B4-BE49-F238E27FC236}">
                  <a16:creationId xmlns:a16="http://schemas.microsoft.com/office/drawing/2014/main" id="{00000000-0008-0000-3400-00001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73</xdr:row>
          <xdr:rowOff>0</xdr:rowOff>
        </xdr:from>
        <xdr:to>
          <xdr:col>9</xdr:col>
          <xdr:colOff>38100</xdr:colOff>
          <xdr:row>73</xdr:row>
          <xdr:rowOff>228600</xdr:rowOff>
        </xdr:to>
        <xdr:sp macro="" textlink="">
          <xdr:nvSpPr>
            <xdr:cNvPr id="38930" name="Check Box 18" hidden="1">
              <a:extLst>
                <a:ext uri="{63B3BB69-23CF-44E3-9099-C40C66FF867C}">
                  <a14:compatExt spid="_x0000_s38930"/>
                </a:ext>
                <a:ext uri="{FF2B5EF4-FFF2-40B4-BE49-F238E27FC236}">
                  <a16:creationId xmlns:a16="http://schemas.microsoft.com/office/drawing/2014/main" id="{00000000-0008-0000-3400-00001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73</xdr:row>
          <xdr:rowOff>0</xdr:rowOff>
        </xdr:from>
        <xdr:to>
          <xdr:col>15</xdr:col>
          <xdr:colOff>38100</xdr:colOff>
          <xdr:row>73</xdr:row>
          <xdr:rowOff>228600</xdr:rowOff>
        </xdr:to>
        <xdr:sp macro="" textlink="">
          <xdr:nvSpPr>
            <xdr:cNvPr id="38931" name="Check Box 19" hidden="1">
              <a:extLst>
                <a:ext uri="{63B3BB69-23CF-44E3-9099-C40C66FF867C}">
                  <a14:compatExt spid="_x0000_s38931"/>
                </a:ext>
                <a:ext uri="{FF2B5EF4-FFF2-40B4-BE49-F238E27FC236}">
                  <a16:creationId xmlns:a16="http://schemas.microsoft.com/office/drawing/2014/main" id="{00000000-0008-0000-3400-00001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72</xdr:row>
          <xdr:rowOff>0</xdr:rowOff>
        </xdr:from>
        <xdr:to>
          <xdr:col>13</xdr:col>
          <xdr:colOff>38100</xdr:colOff>
          <xdr:row>72</xdr:row>
          <xdr:rowOff>228600</xdr:rowOff>
        </xdr:to>
        <xdr:sp macro="" textlink="">
          <xdr:nvSpPr>
            <xdr:cNvPr id="38932" name="Check Box 20" hidden="1">
              <a:extLst>
                <a:ext uri="{63B3BB69-23CF-44E3-9099-C40C66FF867C}">
                  <a14:compatExt spid="_x0000_s38932"/>
                </a:ext>
                <a:ext uri="{FF2B5EF4-FFF2-40B4-BE49-F238E27FC236}">
                  <a16:creationId xmlns:a16="http://schemas.microsoft.com/office/drawing/2014/main" id="{00000000-0008-0000-3400-00001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38100</xdr:colOff>
          <xdr:row>72</xdr:row>
          <xdr:rowOff>228600</xdr:rowOff>
        </xdr:to>
        <xdr:sp macro="" textlink="">
          <xdr:nvSpPr>
            <xdr:cNvPr id="38933" name="Check Box 21" hidden="1">
              <a:extLst>
                <a:ext uri="{63B3BB69-23CF-44E3-9099-C40C66FF867C}">
                  <a14:compatExt spid="_x0000_s38933"/>
                </a:ext>
                <a:ext uri="{FF2B5EF4-FFF2-40B4-BE49-F238E27FC236}">
                  <a16:creationId xmlns:a16="http://schemas.microsoft.com/office/drawing/2014/main" id="{00000000-0008-0000-3400-00001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72</xdr:row>
          <xdr:rowOff>0</xdr:rowOff>
        </xdr:from>
        <xdr:to>
          <xdr:col>21</xdr:col>
          <xdr:colOff>38100</xdr:colOff>
          <xdr:row>72</xdr:row>
          <xdr:rowOff>228600</xdr:rowOff>
        </xdr:to>
        <xdr:sp macro="" textlink="">
          <xdr:nvSpPr>
            <xdr:cNvPr id="38934" name="Check Box 22" hidden="1">
              <a:extLst>
                <a:ext uri="{63B3BB69-23CF-44E3-9099-C40C66FF867C}">
                  <a14:compatExt spid="_x0000_s38934"/>
                </a:ext>
                <a:ext uri="{FF2B5EF4-FFF2-40B4-BE49-F238E27FC236}">
                  <a16:creationId xmlns:a16="http://schemas.microsoft.com/office/drawing/2014/main" id="{00000000-0008-0000-3400-00001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72</xdr:row>
          <xdr:rowOff>0</xdr:rowOff>
        </xdr:from>
        <xdr:to>
          <xdr:col>21</xdr:col>
          <xdr:colOff>38100</xdr:colOff>
          <xdr:row>72</xdr:row>
          <xdr:rowOff>228600</xdr:rowOff>
        </xdr:to>
        <xdr:sp macro="" textlink="">
          <xdr:nvSpPr>
            <xdr:cNvPr id="38935" name="Check Box 23" hidden="1">
              <a:extLst>
                <a:ext uri="{63B3BB69-23CF-44E3-9099-C40C66FF867C}">
                  <a14:compatExt spid="_x0000_s38935"/>
                </a:ext>
                <a:ext uri="{FF2B5EF4-FFF2-40B4-BE49-F238E27FC236}">
                  <a16:creationId xmlns:a16="http://schemas.microsoft.com/office/drawing/2014/main" id="{00000000-0008-0000-3400-00001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73</xdr:row>
          <xdr:rowOff>0</xdr:rowOff>
        </xdr:from>
        <xdr:to>
          <xdr:col>18</xdr:col>
          <xdr:colOff>38100</xdr:colOff>
          <xdr:row>73</xdr:row>
          <xdr:rowOff>228600</xdr:rowOff>
        </xdr:to>
        <xdr:sp macro="" textlink="">
          <xdr:nvSpPr>
            <xdr:cNvPr id="38936" name="Check Box 24" hidden="1">
              <a:extLst>
                <a:ext uri="{63B3BB69-23CF-44E3-9099-C40C66FF867C}">
                  <a14:compatExt spid="_x0000_s38936"/>
                </a:ext>
                <a:ext uri="{FF2B5EF4-FFF2-40B4-BE49-F238E27FC236}">
                  <a16:creationId xmlns:a16="http://schemas.microsoft.com/office/drawing/2014/main" id="{00000000-0008-0000-3400-00001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73</xdr:row>
          <xdr:rowOff>0</xdr:rowOff>
        </xdr:from>
        <xdr:to>
          <xdr:col>18</xdr:col>
          <xdr:colOff>38100</xdr:colOff>
          <xdr:row>73</xdr:row>
          <xdr:rowOff>228600</xdr:rowOff>
        </xdr:to>
        <xdr:sp macro="" textlink="">
          <xdr:nvSpPr>
            <xdr:cNvPr id="38937" name="Check Box 25" hidden="1">
              <a:extLst>
                <a:ext uri="{63B3BB69-23CF-44E3-9099-C40C66FF867C}">
                  <a14:compatExt spid="_x0000_s38937"/>
                </a:ext>
                <a:ext uri="{FF2B5EF4-FFF2-40B4-BE49-F238E27FC236}">
                  <a16:creationId xmlns:a16="http://schemas.microsoft.com/office/drawing/2014/main" id="{00000000-0008-0000-3400-00001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79</xdr:row>
          <xdr:rowOff>0</xdr:rowOff>
        </xdr:from>
        <xdr:to>
          <xdr:col>9</xdr:col>
          <xdr:colOff>38100</xdr:colOff>
          <xdr:row>79</xdr:row>
          <xdr:rowOff>228600</xdr:rowOff>
        </xdr:to>
        <xdr:sp macro="" textlink="">
          <xdr:nvSpPr>
            <xdr:cNvPr id="38938" name="Check Box 26" hidden="1">
              <a:extLst>
                <a:ext uri="{63B3BB69-23CF-44E3-9099-C40C66FF867C}">
                  <a14:compatExt spid="_x0000_s38938"/>
                </a:ext>
                <a:ext uri="{FF2B5EF4-FFF2-40B4-BE49-F238E27FC236}">
                  <a16:creationId xmlns:a16="http://schemas.microsoft.com/office/drawing/2014/main" id="{00000000-0008-0000-3400-00001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79</xdr:row>
          <xdr:rowOff>0</xdr:rowOff>
        </xdr:from>
        <xdr:to>
          <xdr:col>16</xdr:col>
          <xdr:colOff>38100</xdr:colOff>
          <xdr:row>79</xdr:row>
          <xdr:rowOff>228600</xdr:rowOff>
        </xdr:to>
        <xdr:sp macro="" textlink="">
          <xdr:nvSpPr>
            <xdr:cNvPr id="38939" name="Check Box 27" hidden="1">
              <a:extLst>
                <a:ext uri="{63B3BB69-23CF-44E3-9099-C40C66FF867C}">
                  <a14:compatExt spid="_x0000_s38939"/>
                </a:ext>
                <a:ext uri="{FF2B5EF4-FFF2-40B4-BE49-F238E27FC236}">
                  <a16:creationId xmlns:a16="http://schemas.microsoft.com/office/drawing/2014/main" id="{00000000-0008-0000-3400-00001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80</xdr:row>
          <xdr:rowOff>0</xdr:rowOff>
        </xdr:from>
        <xdr:to>
          <xdr:col>5</xdr:col>
          <xdr:colOff>38100</xdr:colOff>
          <xdr:row>80</xdr:row>
          <xdr:rowOff>228600</xdr:rowOff>
        </xdr:to>
        <xdr:sp macro="" textlink="">
          <xdr:nvSpPr>
            <xdr:cNvPr id="38940" name="Check Box 28" hidden="1">
              <a:extLst>
                <a:ext uri="{63B3BB69-23CF-44E3-9099-C40C66FF867C}">
                  <a14:compatExt spid="_x0000_s38940"/>
                </a:ext>
                <a:ext uri="{FF2B5EF4-FFF2-40B4-BE49-F238E27FC236}">
                  <a16:creationId xmlns:a16="http://schemas.microsoft.com/office/drawing/2014/main" id="{00000000-0008-0000-3400-00001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80</xdr:row>
          <xdr:rowOff>0</xdr:rowOff>
        </xdr:from>
        <xdr:to>
          <xdr:col>8</xdr:col>
          <xdr:colOff>38100</xdr:colOff>
          <xdr:row>80</xdr:row>
          <xdr:rowOff>228600</xdr:rowOff>
        </xdr:to>
        <xdr:sp macro="" textlink="">
          <xdr:nvSpPr>
            <xdr:cNvPr id="38941" name="Check Box 29" hidden="1">
              <a:extLst>
                <a:ext uri="{63B3BB69-23CF-44E3-9099-C40C66FF867C}">
                  <a14:compatExt spid="_x0000_s38941"/>
                </a:ext>
                <a:ext uri="{FF2B5EF4-FFF2-40B4-BE49-F238E27FC236}">
                  <a16:creationId xmlns:a16="http://schemas.microsoft.com/office/drawing/2014/main" id="{00000000-0008-0000-3400-00001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80</xdr:row>
          <xdr:rowOff>0</xdr:rowOff>
        </xdr:from>
        <xdr:to>
          <xdr:col>18</xdr:col>
          <xdr:colOff>38100</xdr:colOff>
          <xdr:row>80</xdr:row>
          <xdr:rowOff>228600</xdr:rowOff>
        </xdr:to>
        <xdr:sp macro="" textlink="">
          <xdr:nvSpPr>
            <xdr:cNvPr id="38942" name="Check Box 30" hidden="1">
              <a:extLst>
                <a:ext uri="{63B3BB69-23CF-44E3-9099-C40C66FF867C}">
                  <a14:compatExt spid="_x0000_s38942"/>
                </a:ext>
                <a:ext uri="{FF2B5EF4-FFF2-40B4-BE49-F238E27FC236}">
                  <a16:creationId xmlns:a16="http://schemas.microsoft.com/office/drawing/2014/main" id="{00000000-0008-0000-3400-00001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80</xdr:row>
          <xdr:rowOff>0</xdr:rowOff>
        </xdr:from>
        <xdr:to>
          <xdr:col>25</xdr:col>
          <xdr:colOff>38100</xdr:colOff>
          <xdr:row>80</xdr:row>
          <xdr:rowOff>228600</xdr:rowOff>
        </xdr:to>
        <xdr:sp macro="" textlink="">
          <xdr:nvSpPr>
            <xdr:cNvPr id="38943" name="Check Box 31" hidden="1">
              <a:extLst>
                <a:ext uri="{63B3BB69-23CF-44E3-9099-C40C66FF867C}">
                  <a14:compatExt spid="_x0000_s38943"/>
                </a:ext>
                <a:ext uri="{FF2B5EF4-FFF2-40B4-BE49-F238E27FC236}">
                  <a16:creationId xmlns:a16="http://schemas.microsoft.com/office/drawing/2014/main" id="{00000000-0008-0000-3400-00001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38100</xdr:colOff>
          <xdr:row>90</xdr:row>
          <xdr:rowOff>228600</xdr:rowOff>
        </xdr:to>
        <xdr:sp macro="" textlink="">
          <xdr:nvSpPr>
            <xdr:cNvPr id="38944" name="Check Box 32" hidden="1">
              <a:extLst>
                <a:ext uri="{63B3BB69-23CF-44E3-9099-C40C66FF867C}">
                  <a14:compatExt spid="_x0000_s38944"/>
                </a:ext>
                <a:ext uri="{FF2B5EF4-FFF2-40B4-BE49-F238E27FC236}">
                  <a16:creationId xmlns:a16="http://schemas.microsoft.com/office/drawing/2014/main" id="{00000000-0008-0000-3400-00002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91</xdr:row>
          <xdr:rowOff>0</xdr:rowOff>
        </xdr:from>
        <xdr:to>
          <xdr:col>12</xdr:col>
          <xdr:colOff>38100</xdr:colOff>
          <xdr:row>91</xdr:row>
          <xdr:rowOff>228600</xdr:rowOff>
        </xdr:to>
        <xdr:sp macro="" textlink="">
          <xdr:nvSpPr>
            <xdr:cNvPr id="38945" name="Check Box 33" hidden="1">
              <a:extLst>
                <a:ext uri="{63B3BB69-23CF-44E3-9099-C40C66FF867C}">
                  <a14:compatExt spid="_x0000_s38945"/>
                </a:ext>
                <a:ext uri="{FF2B5EF4-FFF2-40B4-BE49-F238E27FC236}">
                  <a16:creationId xmlns:a16="http://schemas.microsoft.com/office/drawing/2014/main" id="{00000000-0008-0000-3400-00002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91</xdr:row>
          <xdr:rowOff>0</xdr:rowOff>
        </xdr:from>
        <xdr:to>
          <xdr:col>15</xdr:col>
          <xdr:colOff>38100</xdr:colOff>
          <xdr:row>91</xdr:row>
          <xdr:rowOff>228600</xdr:rowOff>
        </xdr:to>
        <xdr:sp macro="" textlink="">
          <xdr:nvSpPr>
            <xdr:cNvPr id="38946" name="Check Box 34" hidden="1">
              <a:extLst>
                <a:ext uri="{63B3BB69-23CF-44E3-9099-C40C66FF867C}">
                  <a14:compatExt spid="_x0000_s38946"/>
                </a:ext>
                <a:ext uri="{FF2B5EF4-FFF2-40B4-BE49-F238E27FC236}">
                  <a16:creationId xmlns:a16="http://schemas.microsoft.com/office/drawing/2014/main" id="{00000000-0008-0000-3400-00002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92</xdr:row>
          <xdr:rowOff>0</xdr:rowOff>
        </xdr:from>
        <xdr:to>
          <xdr:col>33</xdr:col>
          <xdr:colOff>38100</xdr:colOff>
          <xdr:row>92</xdr:row>
          <xdr:rowOff>228600</xdr:rowOff>
        </xdr:to>
        <xdr:sp macro="" textlink="">
          <xdr:nvSpPr>
            <xdr:cNvPr id="38947" name="Check Box 35" hidden="1">
              <a:extLst>
                <a:ext uri="{63B3BB69-23CF-44E3-9099-C40C66FF867C}">
                  <a14:compatExt spid="_x0000_s38947"/>
                </a:ext>
                <a:ext uri="{FF2B5EF4-FFF2-40B4-BE49-F238E27FC236}">
                  <a16:creationId xmlns:a16="http://schemas.microsoft.com/office/drawing/2014/main" id="{00000000-0008-0000-3400-00002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92</xdr:row>
          <xdr:rowOff>0</xdr:rowOff>
        </xdr:from>
        <xdr:to>
          <xdr:col>35</xdr:col>
          <xdr:colOff>38100</xdr:colOff>
          <xdr:row>92</xdr:row>
          <xdr:rowOff>228600</xdr:rowOff>
        </xdr:to>
        <xdr:sp macro="" textlink="">
          <xdr:nvSpPr>
            <xdr:cNvPr id="38948" name="Check Box 36" hidden="1">
              <a:extLst>
                <a:ext uri="{63B3BB69-23CF-44E3-9099-C40C66FF867C}">
                  <a14:compatExt spid="_x0000_s38948"/>
                </a:ext>
                <a:ext uri="{FF2B5EF4-FFF2-40B4-BE49-F238E27FC236}">
                  <a16:creationId xmlns:a16="http://schemas.microsoft.com/office/drawing/2014/main" id="{00000000-0008-0000-3400-00002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93</xdr:row>
          <xdr:rowOff>0</xdr:rowOff>
        </xdr:from>
        <xdr:to>
          <xdr:col>33</xdr:col>
          <xdr:colOff>38100</xdr:colOff>
          <xdr:row>93</xdr:row>
          <xdr:rowOff>228600</xdr:rowOff>
        </xdr:to>
        <xdr:sp macro="" textlink="">
          <xdr:nvSpPr>
            <xdr:cNvPr id="38949" name="Check Box 37" hidden="1">
              <a:extLst>
                <a:ext uri="{63B3BB69-23CF-44E3-9099-C40C66FF867C}">
                  <a14:compatExt spid="_x0000_s38949"/>
                </a:ext>
                <a:ext uri="{FF2B5EF4-FFF2-40B4-BE49-F238E27FC236}">
                  <a16:creationId xmlns:a16="http://schemas.microsoft.com/office/drawing/2014/main" id="{00000000-0008-0000-3400-00002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93</xdr:row>
          <xdr:rowOff>0</xdr:rowOff>
        </xdr:from>
        <xdr:to>
          <xdr:col>35</xdr:col>
          <xdr:colOff>38100</xdr:colOff>
          <xdr:row>93</xdr:row>
          <xdr:rowOff>228600</xdr:rowOff>
        </xdr:to>
        <xdr:sp macro="" textlink="">
          <xdr:nvSpPr>
            <xdr:cNvPr id="38950" name="Check Box 38" hidden="1">
              <a:extLst>
                <a:ext uri="{63B3BB69-23CF-44E3-9099-C40C66FF867C}">
                  <a14:compatExt spid="_x0000_s38950"/>
                </a:ext>
                <a:ext uri="{FF2B5EF4-FFF2-40B4-BE49-F238E27FC236}">
                  <a16:creationId xmlns:a16="http://schemas.microsoft.com/office/drawing/2014/main" id="{00000000-0008-0000-3400-00002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94</xdr:row>
          <xdr:rowOff>0</xdr:rowOff>
        </xdr:from>
        <xdr:to>
          <xdr:col>33</xdr:col>
          <xdr:colOff>38100</xdr:colOff>
          <xdr:row>94</xdr:row>
          <xdr:rowOff>228600</xdr:rowOff>
        </xdr:to>
        <xdr:sp macro="" textlink="">
          <xdr:nvSpPr>
            <xdr:cNvPr id="38951" name="Check Box 39" hidden="1">
              <a:extLst>
                <a:ext uri="{63B3BB69-23CF-44E3-9099-C40C66FF867C}">
                  <a14:compatExt spid="_x0000_s38951"/>
                </a:ext>
                <a:ext uri="{FF2B5EF4-FFF2-40B4-BE49-F238E27FC236}">
                  <a16:creationId xmlns:a16="http://schemas.microsoft.com/office/drawing/2014/main" id="{00000000-0008-0000-3400-00002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94</xdr:row>
          <xdr:rowOff>0</xdr:rowOff>
        </xdr:from>
        <xdr:to>
          <xdr:col>35</xdr:col>
          <xdr:colOff>38100</xdr:colOff>
          <xdr:row>94</xdr:row>
          <xdr:rowOff>228600</xdr:rowOff>
        </xdr:to>
        <xdr:sp macro="" textlink="">
          <xdr:nvSpPr>
            <xdr:cNvPr id="38952" name="Check Box 40" hidden="1">
              <a:extLst>
                <a:ext uri="{63B3BB69-23CF-44E3-9099-C40C66FF867C}">
                  <a14:compatExt spid="_x0000_s38952"/>
                </a:ext>
                <a:ext uri="{FF2B5EF4-FFF2-40B4-BE49-F238E27FC236}">
                  <a16:creationId xmlns:a16="http://schemas.microsoft.com/office/drawing/2014/main" id="{00000000-0008-0000-3400-00002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95</xdr:row>
          <xdr:rowOff>0</xdr:rowOff>
        </xdr:from>
        <xdr:to>
          <xdr:col>8</xdr:col>
          <xdr:colOff>38100</xdr:colOff>
          <xdr:row>95</xdr:row>
          <xdr:rowOff>228600</xdr:rowOff>
        </xdr:to>
        <xdr:sp macro="" textlink="">
          <xdr:nvSpPr>
            <xdr:cNvPr id="38953" name="Check Box 41" hidden="1">
              <a:extLst>
                <a:ext uri="{63B3BB69-23CF-44E3-9099-C40C66FF867C}">
                  <a14:compatExt spid="_x0000_s38953"/>
                </a:ext>
                <a:ext uri="{FF2B5EF4-FFF2-40B4-BE49-F238E27FC236}">
                  <a16:creationId xmlns:a16="http://schemas.microsoft.com/office/drawing/2014/main" id="{00000000-0008-0000-3400-00002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95</xdr:row>
          <xdr:rowOff>0</xdr:rowOff>
        </xdr:from>
        <xdr:to>
          <xdr:col>11</xdr:col>
          <xdr:colOff>38100</xdr:colOff>
          <xdr:row>95</xdr:row>
          <xdr:rowOff>228600</xdr:rowOff>
        </xdr:to>
        <xdr:sp macro="" textlink="">
          <xdr:nvSpPr>
            <xdr:cNvPr id="38954" name="Check Box 42" hidden="1">
              <a:extLst>
                <a:ext uri="{63B3BB69-23CF-44E3-9099-C40C66FF867C}">
                  <a14:compatExt spid="_x0000_s38954"/>
                </a:ext>
                <a:ext uri="{FF2B5EF4-FFF2-40B4-BE49-F238E27FC236}">
                  <a16:creationId xmlns:a16="http://schemas.microsoft.com/office/drawing/2014/main" id="{00000000-0008-0000-3400-00002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95</xdr:row>
          <xdr:rowOff>0</xdr:rowOff>
        </xdr:from>
        <xdr:to>
          <xdr:col>17</xdr:col>
          <xdr:colOff>38100</xdr:colOff>
          <xdr:row>95</xdr:row>
          <xdr:rowOff>228600</xdr:rowOff>
        </xdr:to>
        <xdr:sp macro="" textlink="">
          <xdr:nvSpPr>
            <xdr:cNvPr id="38955" name="Check Box 43" hidden="1">
              <a:extLst>
                <a:ext uri="{63B3BB69-23CF-44E3-9099-C40C66FF867C}">
                  <a14:compatExt spid="_x0000_s38955"/>
                </a:ext>
                <a:ext uri="{FF2B5EF4-FFF2-40B4-BE49-F238E27FC236}">
                  <a16:creationId xmlns:a16="http://schemas.microsoft.com/office/drawing/2014/main" id="{00000000-0008-0000-3400-00002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95</xdr:row>
          <xdr:rowOff>0</xdr:rowOff>
        </xdr:from>
        <xdr:to>
          <xdr:col>20</xdr:col>
          <xdr:colOff>38100</xdr:colOff>
          <xdr:row>95</xdr:row>
          <xdr:rowOff>228600</xdr:rowOff>
        </xdr:to>
        <xdr:sp macro="" textlink="">
          <xdr:nvSpPr>
            <xdr:cNvPr id="38956" name="Check Box 44" hidden="1">
              <a:extLst>
                <a:ext uri="{63B3BB69-23CF-44E3-9099-C40C66FF867C}">
                  <a14:compatExt spid="_x0000_s38956"/>
                </a:ext>
                <a:ext uri="{FF2B5EF4-FFF2-40B4-BE49-F238E27FC236}">
                  <a16:creationId xmlns:a16="http://schemas.microsoft.com/office/drawing/2014/main" id="{00000000-0008-0000-3400-00002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95</xdr:row>
          <xdr:rowOff>0</xdr:rowOff>
        </xdr:from>
        <xdr:to>
          <xdr:col>23</xdr:col>
          <xdr:colOff>38100</xdr:colOff>
          <xdr:row>95</xdr:row>
          <xdr:rowOff>228600</xdr:rowOff>
        </xdr:to>
        <xdr:sp macro="" textlink="">
          <xdr:nvSpPr>
            <xdr:cNvPr id="38957" name="Check Box 45" hidden="1">
              <a:extLst>
                <a:ext uri="{63B3BB69-23CF-44E3-9099-C40C66FF867C}">
                  <a14:compatExt spid="_x0000_s38957"/>
                </a:ext>
                <a:ext uri="{FF2B5EF4-FFF2-40B4-BE49-F238E27FC236}">
                  <a16:creationId xmlns:a16="http://schemas.microsoft.com/office/drawing/2014/main" id="{00000000-0008-0000-3400-00002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6350</xdr:rowOff>
        </xdr:from>
        <xdr:to>
          <xdr:col>5</xdr:col>
          <xdr:colOff>44450</xdr:colOff>
          <xdr:row>100</xdr:row>
          <xdr:rowOff>0</xdr:rowOff>
        </xdr:to>
        <xdr:sp macro="" textlink="">
          <xdr:nvSpPr>
            <xdr:cNvPr id="38958" name="Check Box 46" hidden="1">
              <a:extLst>
                <a:ext uri="{63B3BB69-23CF-44E3-9099-C40C66FF867C}">
                  <a14:compatExt spid="_x0000_s38958"/>
                </a:ext>
                <a:ext uri="{FF2B5EF4-FFF2-40B4-BE49-F238E27FC236}">
                  <a16:creationId xmlns:a16="http://schemas.microsoft.com/office/drawing/2014/main" id="{00000000-0008-0000-3400-00002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99</xdr:row>
          <xdr:rowOff>0</xdr:rowOff>
        </xdr:from>
        <xdr:to>
          <xdr:col>8</xdr:col>
          <xdr:colOff>38100</xdr:colOff>
          <xdr:row>99</xdr:row>
          <xdr:rowOff>228600</xdr:rowOff>
        </xdr:to>
        <xdr:sp macro="" textlink="">
          <xdr:nvSpPr>
            <xdr:cNvPr id="38959" name="Check Box 47" hidden="1">
              <a:extLst>
                <a:ext uri="{63B3BB69-23CF-44E3-9099-C40C66FF867C}">
                  <a14:compatExt spid="_x0000_s38959"/>
                </a:ext>
                <a:ext uri="{FF2B5EF4-FFF2-40B4-BE49-F238E27FC236}">
                  <a16:creationId xmlns:a16="http://schemas.microsoft.com/office/drawing/2014/main" id="{00000000-0008-0000-3400-00002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38100</xdr:colOff>
          <xdr:row>90</xdr:row>
          <xdr:rowOff>228600</xdr:rowOff>
        </xdr:to>
        <xdr:sp macro="" textlink="">
          <xdr:nvSpPr>
            <xdr:cNvPr id="38960" name="Check Box 48" hidden="1">
              <a:extLst>
                <a:ext uri="{63B3BB69-23CF-44E3-9099-C40C66FF867C}">
                  <a14:compatExt spid="_x0000_s38960"/>
                </a:ext>
                <a:ext uri="{FF2B5EF4-FFF2-40B4-BE49-F238E27FC236}">
                  <a16:creationId xmlns:a16="http://schemas.microsoft.com/office/drawing/2014/main" id="{00000000-0008-0000-3400-00003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90</xdr:row>
          <xdr:rowOff>0</xdr:rowOff>
        </xdr:from>
        <xdr:to>
          <xdr:col>16</xdr:col>
          <xdr:colOff>38100</xdr:colOff>
          <xdr:row>90</xdr:row>
          <xdr:rowOff>228600</xdr:rowOff>
        </xdr:to>
        <xdr:sp macro="" textlink="">
          <xdr:nvSpPr>
            <xdr:cNvPr id="38961" name="Check Box 49" hidden="1">
              <a:extLst>
                <a:ext uri="{63B3BB69-23CF-44E3-9099-C40C66FF867C}">
                  <a14:compatExt spid="_x0000_s38961"/>
                </a:ext>
                <a:ext uri="{FF2B5EF4-FFF2-40B4-BE49-F238E27FC236}">
                  <a16:creationId xmlns:a16="http://schemas.microsoft.com/office/drawing/2014/main" id="{00000000-0008-0000-3400-00003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21</xdr:row>
          <xdr:rowOff>6350</xdr:rowOff>
        </xdr:from>
        <xdr:to>
          <xdr:col>2</xdr:col>
          <xdr:colOff>44450</xdr:colOff>
          <xdr:row>22</xdr:row>
          <xdr:rowOff>0</xdr:rowOff>
        </xdr:to>
        <xdr:sp macro="" textlink="">
          <xdr:nvSpPr>
            <xdr:cNvPr id="38962" name="Check Box 50" hidden="1">
              <a:extLst>
                <a:ext uri="{63B3BB69-23CF-44E3-9099-C40C66FF867C}">
                  <a14:compatExt spid="_x0000_s38962"/>
                </a:ext>
                <a:ext uri="{FF2B5EF4-FFF2-40B4-BE49-F238E27FC236}">
                  <a16:creationId xmlns:a16="http://schemas.microsoft.com/office/drawing/2014/main" id="{00000000-0008-0000-3400-00003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48</xdr:row>
          <xdr:rowOff>6350</xdr:rowOff>
        </xdr:from>
        <xdr:to>
          <xdr:col>2</xdr:col>
          <xdr:colOff>44450</xdr:colOff>
          <xdr:row>49</xdr:row>
          <xdr:rowOff>0</xdr:rowOff>
        </xdr:to>
        <xdr:sp macro="" textlink="">
          <xdr:nvSpPr>
            <xdr:cNvPr id="38963" name="Check Box 51" hidden="1">
              <a:extLst>
                <a:ext uri="{63B3BB69-23CF-44E3-9099-C40C66FF867C}">
                  <a14:compatExt spid="_x0000_s38963"/>
                </a:ext>
                <a:ext uri="{FF2B5EF4-FFF2-40B4-BE49-F238E27FC236}">
                  <a16:creationId xmlns:a16="http://schemas.microsoft.com/office/drawing/2014/main" id="{00000000-0008-0000-3400-00003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xdr:colOff>
          <xdr:row>21</xdr:row>
          <xdr:rowOff>0</xdr:rowOff>
        </xdr:from>
        <xdr:to>
          <xdr:col>25</xdr:col>
          <xdr:colOff>44450</xdr:colOff>
          <xdr:row>21</xdr:row>
          <xdr:rowOff>228600</xdr:rowOff>
        </xdr:to>
        <xdr:sp macro="" textlink="">
          <xdr:nvSpPr>
            <xdr:cNvPr id="38964" name="Check Box 52" hidden="1">
              <a:extLst>
                <a:ext uri="{63B3BB69-23CF-44E3-9099-C40C66FF867C}">
                  <a14:compatExt spid="_x0000_s38964"/>
                </a:ext>
                <a:ext uri="{FF2B5EF4-FFF2-40B4-BE49-F238E27FC236}">
                  <a16:creationId xmlns:a16="http://schemas.microsoft.com/office/drawing/2014/main" id="{00000000-0008-0000-3400-00003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xdr:colOff>
          <xdr:row>21</xdr:row>
          <xdr:rowOff>0</xdr:rowOff>
        </xdr:from>
        <xdr:to>
          <xdr:col>25</xdr:col>
          <xdr:colOff>44450</xdr:colOff>
          <xdr:row>21</xdr:row>
          <xdr:rowOff>228600</xdr:rowOff>
        </xdr:to>
        <xdr:sp macro="" textlink="">
          <xdr:nvSpPr>
            <xdr:cNvPr id="38965" name="Check Box 53" hidden="1">
              <a:extLst>
                <a:ext uri="{63B3BB69-23CF-44E3-9099-C40C66FF867C}">
                  <a14:compatExt spid="_x0000_s38965"/>
                </a:ext>
                <a:ext uri="{FF2B5EF4-FFF2-40B4-BE49-F238E27FC236}">
                  <a16:creationId xmlns:a16="http://schemas.microsoft.com/office/drawing/2014/main" id="{00000000-0008-0000-3400-00003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xdr:colOff>
          <xdr:row>48</xdr:row>
          <xdr:rowOff>0</xdr:rowOff>
        </xdr:from>
        <xdr:to>
          <xdr:col>25</xdr:col>
          <xdr:colOff>44450</xdr:colOff>
          <xdr:row>48</xdr:row>
          <xdr:rowOff>228600</xdr:rowOff>
        </xdr:to>
        <xdr:sp macro="" textlink="">
          <xdr:nvSpPr>
            <xdr:cNvPr id="38966" name="Check Box 54" hidden="1">
              <a:extLst>
                <a:ext uri="{63B3BB69-23CF-44E3-9099-C40C66FF867C}">
                  <a14:compatExt spid="_x0000_s38966"/>
                </a:ext>
                <a:ext uri="{FF2B5EF4-FFF2-40B4-BE49-F238E27FC236}">
                  <a16:creationId xmlns:a16="http://schemas.microsoft.com/office/drawing/2014/main" id="{00000000-0008-0000-3400-00003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6350</xdr:colOff>
          <xdr:row>51</xdr:row>
          <xdr:rowOff>222250</xdr:rowOff>
        </xdr:from>
        <xdr:to>
          <xdr:col>17</xdr:col>
          <xdr:colOff>44450</xdr:colOff>
          <xdr:row>53</xdr:row>
          <xdr:rowOff>31750</xdr:rowOff>
        </xdr:to>
        <xdr:sp macro="" textlink="">
          <xdr:nvSpPr>
            <xdr:cNvPr id="38967" name="Check Box 55" hidden="1">
              <a:extLst>
                <a:ext uri="{63B3BB69-23CF-44E3-9099-C40C66FF867C}">
                  <a14:compatExt spid="_x0000_s38967"/>
                </a:ext>
                <a:ext uri="{FF2B5EF4-FFF2-40B4-BE49-F238E27FC236}">
                  <a16:creationId xmlns:a16="http://schemas.microsoft.com/office/drawing/2014/main" id="{00000000-0008-0000-3400-00003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15</xdr:row>
          <xdr:rowOff>6350</xdr:rowOff>
        </xdr:from>
        <xdr:to>
          <xdr:col>31</xdr:col>
          <xdr:colOff>38100</xdr:colOff>
          <xdr:row>16</xdr:row>
          <xdr:rowOff>0</xdr:rowOff>
        </xdr:to>
        <xdr:sp macro="" textlink="">
          <xdr:nvSpPr>
            <xdr:cNvPr id="38968" name="Check Box 56" hidden="1">
              <a:extLst>
                <a:ext uri="{63B3BB69-23CF-44E3-9099-C40C66FF867C}">
                  <a14:compatExt spid="_x0000_s38968"/>
                </a:ext>
                <a:ext uri="{FF2B5EF4-FFF2-40B4-BE49-F238E27FC236}">
                  <a16:creationId xmlns:a16="http://schemas.microsoft.com/office/drawing/2014/main" id="{00000000-0008-0000-3400-00003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15</xdr:row>
          <xdr:rowOff>0</xdr:rowOff>
        </xdr:from>
        <xdr:to>
          <xdr:col>34</xdr:col>
          <xdr:colOff>38100</xdr:colOff>
          <xdr:row>15</xdr:row>
          <xdr:rowOff>228600</xdr:rowOff>
        </xdr:to>
        <xdr:sp macro="" textlink="">
          <xdr:nvSpPr>
            <xdr:cNvPr id="38969" name="Check Box 57" hidden="1">
              <a:extLst>
                <a:ext uri="{63B3BB69-23CF-44E3-9099-C40C66FF867C}">
                  <a14:compatExt spid="_x0000_s38969"/>
                </a:ext>
                <a:ext uri="{FF2B5EF4-FFF2-40B4-BE49-F238E27FC236}">
                  <a16:creationId xmlns:a16="http://schemas.microsoft.com/office/drawing/2014/main" id="{00000000-0008-0000-3400-00003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16</xdr:row>
          <xdr:rowOff>0</xdr:rowOff>
        </xdr:from>
        <xdr:to>
          <xdr:col>31</xdr:col>
          <xdr:colOff>38100</xdr:colOff>
          <xdr:row>16</xdr:row>
          <xdr:rowOff>228600</xdr:rowOff>
        </xdr:to>
        <xdr:sp macro="" textlink="">
          <xdr:nvSpPr>
            <xdr:cNvPr id="38970" name="Check Box 58" hidden="1">
              <a:extLst>
                <a:ext uri="{63B3BB69-23CF-44E3-9099-C40C66FF867C}">
                  <a14:compatExt spid="_x0000_s38970"/>
                </a:ext>
                <a:ext uri="{FF2B5EF4-FFF2-40B4-BE49-F238E27FC236}">
                  <a16:creationId xmlns:a16="http://schemas.microsoft.com/office/drawing/2014/main" id="{00000000-0008-0000-3400-00003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xdr:row>
          <xdr:rowOff>0</xdr:rowOff>
        </xdr:from>
        <xdr:to>
          <xdr:col>10</xdr:col>
          <xdr:colOff>38100</xdr:colOff>
          <xdr:row>16</xdr:row>
          <xdr:rowOff>228600</xdr:rowOff>
        </xdr:to>
        <xdr:sp macro="" textlink="">
          <xdr:nvSpPr>
            <xdr:cNvPr id="38971" name="Check Box 59" hidden="1">
              <a:extLst>
                <a:ext uri="{63B3BB69-23CF-44E3-9099-C40C66FF867C}">
                  <a14:compatExt spid="_x0000_s38971"/>
                </a:ext>
                <a:ext uri="{FF2B5EF4-FFF2-40B4-BE49-F238E27FC236}">
                  <a16:creationId xmlns:a16="http://schemas.microsoft.com/office/drawing/2014/main" id="{00000000-0008-0000-3400-00003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xdr:row>
          <xdr:rowOff>0</xdr:rowOff>
        </xdr:from>
        <xdr:to>
          <xdr:col>16</xdr:col>
          <xdr:colOff>38100</xdr:colOff>
          <xdr:row>16</xdr:row>
          <xdr:rowOff>228600</xdr:rowOff>
        </xdr:to>
        <xdr:sp macro="" textlink="">
          <xdr:nvSpPr>
            <xdr:cNvPr id="38972" name="Check Box 60" hidden="1">
              <a:extLst>
                <a:ext uri="{63B3BB69-23CF-44E3-9099-C40C66FF867C}">
                  <a14:compatExt spid="_x0000_s38972"/>
                </a:ext>
                <a:ext uri="{FF2B5EF4-FFF2-40B4-BE49-F238E27FC236}">
                  <a16:creationId xmlns:a16="http://schemas.microsoft.com/office/drawing/2014/main" id="{00000000-0008-0000-3400-00003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7</xdr:col>
          <xdr:colOff>38100</xdr:colOff>
          <xdr:row>15</xdr:row>
          <xdr:rowOff>228600</xdr:rowOff>
        </xdr:to>
        <xdr:sp macro="" textlink="">
          <xdr:nvSpPr>
            <xdr:cNvPr id="38973" name="Check Box 61" hidden="1">
              <a:extLst>
                <a:ext uri="{63B3BB69-23CF-44E3-9099-C40C66FF867C}">
                  <a14:compatExt spid="_x0000_s38973"/>
                </a:ext>
                <a:ext uri="{FF2B5EF4-FFF2-40B4-BE49-F238E27FC236}">
                  <a16:creationId xmlns:a16="http://schemas.microsoft.com/office/drawing/2014/main" id="{00000000-0008-0000-3400-00003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xdr:row>
          <xdr:rowOff>0</xdr:rowOff>
        </xdr:from>
        <xdr:to>
          <xdr:col>10</xdr:col>
          <xdr:colOff>38100</xdr:colOff>
          <xdr:row>15</xdr:row>
          <xdr:rowOff>228600</xdr:rowOff>
        </xdr:to>
        <xdr:sp macro="" textlink="">
          <xdr:nvSpPr>
            <xdr:cNvPr id="38974" name="Check Box 62" hidden="1">
              <a:extLst>
                <a:ext uri="{63B3BB69-23CF-44E3-9099-C40C66FF867C}">
                  <a14:compatExt spid="_x0000_s38974"/>
                </a:ext>
                <a:ext uri="{FF2B5EF4-FFF2-40B4-BE49-F238E27FC236}">
                  <a16:creationId xmlns:a16="http://schemas.microsoft.com/office/drawing/2014/main" id="{00000000-0008-0000-3400-00003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15</xdr:row>
          <xdr:rowOff>6350</xdr:rowOff>
        </xdr:from>
        <xdr:to>
          <xdr:col>17</xdr:col>
          <xdr:colOff>69850</xdr:colOff>
          <xdr:row>16</xdr:row>
          <xdr:rowOff>0</xdr:rowOff>
        </xdr:to>
        <xdr:sp macro="" textlink="">
          <xdr:nvSpPr>
            <xdr:cNvPr id="38975" name="Check Box 63" hidden="1">
              <a:extLst>
                <a:ext uri="{63B3BB69-23CF-44E3-9099-C40C66FF867C}">
                  <a14:compatExt spid="_x0000_s38975"/>
                </a:ext>
                <a:ext uri="{FF2B5EF4-FFF2-40B4-BE49-F238E27FC236}">
                  <a16:creationId xmlns:a16="http://schemas.microsoft.com/office/drawing/2014/main" id="{00000000-0008-0000-3400-00003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25400</xdr:colOff>
          <xdr:row>15</xdr:row>
          <xdr:rowOff>6350</xdr:rowOff>
        </xdr:from>
        <xdr:to>
          <xdr:col>19</xdr:col>
          <xdr:colOff>63500</xdr:colOff>
          <xdr:row>16</xdr:row>
          <xdr:rowOff>0</xdr:rowOff>
        </xdr:to>
        <xdr:sp macro="" textlink="">
          <xdr:nvSpPr>
            <xdr:cNvPr id="38976" name="Check Box 64" hidden="1">
              <a:extLst>
                <a:ext uri="{63B3BB69-23CF-44E3-9099-C40C66FF867C}">
                  <a14:compatExt spid="_x0000_s38976"/>
                </a:ext>
                <a:ext uri="{FF2B5EF4-FFF2-40B4-BE49-F238E27FC236}">
                  <a16:creationId xmlns:a16="http://schemas.microsoft.com/office/drawing/2014/main" id="{00000000-0008-0000-3400-00004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15</xdr:row>
          <xdr:rowOff>6350</xdr:rowOff>
        </xdr:from>
        <xdr:to>
          <xdr:col>21</xdr:col>
          <xdr:colOff>69850</xdr:colOff>
          <xdr:row>16</xdr:row>
          <xdr:rowOff>0</xdr:rowOff>
        </xdr:to>
        <xdr:sp macro="" textlink="">
          <xdr:nvSpPr>
            <xdr:cNvPr id="38977" name="Check Box 65" hidden="1">
              <a:extLst>
                <a:ext uri="{63B3BB69-23CF-44E3-9099-C40C66FF867C}">
                  <a14:compatExt spid="_x0000_s38977"/>
                </a:ext>
                <a:ext uri="{FF2B5EF4-FFF2-40B4-BE49-F238E27FC236}">
                  <a16:creationId xmlns:a16="http://schemas.microsoft.com/office/drawing/2014/main" id="{00000000-0008-0000-3400-00004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15</xdr:row>
          <xdr:rowOff>6350</xdr:rowOff>
        </xdr:from>
        <xdr:to>
          <xdr:col>23</xdr:col>
          <xdr:colOff>76200</xdr:colOff>
          <xdr:row>16</xdr:row>
          <xdr:rowOff>0</xdr:rowOff>
        </xdr:to>
        <xdr:sp macro="" textlink="">
          <xdr:nvSpPr>
            <xdr:cNvPr id="38978" name="Check Box 66" hidden="1">
              <a:extLst>
                <a:ext uri="{63B3BB69-23CF-44E3-9099-C40C66FF867C}">
                  <a14:compatExt spid="_x0000_s38978"/>
                </a:ext>
                <a:ext uri="{FF2B5EF4-FFF2-40B4-BE49-F238E27FC236}">
                  <a16:creationId xmlns:a16="http://schemas.microsoft.com/office/drawing/2014/main" id="{00000000-0008-0000-3400-00004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15</xdr:row>
          <xdr:rowOff>25400</xdr:rowOff>
        </xdr:from>
        <xdr:to>
          <xdr:col>25</xdr:col>
          <xdr:colOff>69850</xdr:colOff>
          <xdr:row>16</xdr:row>
          <xdr:rowOff>6350</xdr:rowOff>
        </xdr:to>
        <xdr:sp macro="" textlink="">
          <xdr:nvSpPr>
            <xdr:cNvPr id="38979" name="Check Box 67" hidden="1">
              <a:extLst>
                <a:ext uri="{63B3BB69-23CF-44E3-9099-C40C66FF867C}">
                  <a14:compatExt spid="_x0000_s38979"/>
                </a:ext>
                <a:ext uri="{FF2B5EF4-FFF2-40B4-BE49-F238E27FC236}">
                  <a16:creationId xmlns:a16="http://schemas.microsoft.com/office/drawing/2014/main" id="{00000000-0008-0000-3400-00004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xdr:row>
          <xdr:rowOff>0</xdr:rowOff>
        </xdr:from>
        <xdr:to>
          <xdr:col>7</xdr:col>
          <xdr:colOff>38100</xdr:colOff>
          <xdr:row>16</xdr:row>
          <xdr:rowOff>228600</xdr:rowOff>
        </xdr:to>
        <xdr:sp macro="" textlink="">
          <xdr:nvSpPr>
            <xdr:cNvPr id="38980" name="Check Box 68" hidden="1">
              <a:extLst>
                <a:ext uri="{63B3BB69-23CF-44E3-9099-C40C66FF867C}">
                  <a14:compatExt spid="_x0000_s38980"/>
                </a:ext>
                <a:ext uri="{FF2B5EF4-FFF2-40B4-BE49-F238E27FC236}">
                  <a16:creationId xmlns:a16="http://schemas.microsoft.com/office/drawing/2014/main" id="{00000000-0008-0000-3400-00004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64</xdr:row>
          <xdr:rowOff>0</xdr:rowOff>
        </xdr:from>
        <xdr:to>
          <xdr:col>7</xdr:col>
          <xdr:colOff>38100</xdr:colOff>
          <xdr:row>64</xdr:row>
          <xdr:rowOff>228600</xdr:rowOff>
        </xdr:to>
        <xdr:sp macro="" textlink="">
          <xdr:nvSpPr>
            <xdr:cNvPr id="38981" name="Check Box 69" hidden="1">
              <a:extLst>
                <a:ext uri="{63B3BB69-23CF-44E3-9099-C40C66FF867C}">
                  <a14:compatExt spid="_x0000_s38981"/>
                </a:ext>
                <a:ext uri="{FF2B5EF4-FFF2-40B4-BE49-F238E27FC236}">
                  <a16:creationId xmlns:a16="http://schemas.microsoft.com/office/drawing/2014/main" id="{00000000-0008-0000-3400-00004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64</xdr:row>
          <xdr:rowOff>0</xdr:rowOff>
        </xdr:from>
        <xdr:to>
          <xdr:col>9</xdr:col>
          <xdr:colOff>38100</xdr:colOff>
          <xdr:row>64</xdr:row>
          <xdr:rowOff>228600</xdr:rowOff>
        </xdr:to>
        <xdr:sp macro="" textlink="">
          <xdr:nvSpPr>
            <xdr:cNvPr id="38982" name="Check Box 70" hidden="1">
              <a:extLst>
                <a:ext uri="{63B3BB69-23CF-44E3-9099-C40C66FF867C}">
                  <a14:compatExt spid="_x0000_s38982"/>
                </a:ext>
                <a:ext uri="{FF2B5EF4-FFF2-40B4-BE49-F238E27FC236}">
                  <a16:creationId xmlns:a16="http://schemas.microsoft.com/office/drawing/2014/main" id="{00000000-0008-0000-3400-00004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64</xdr:row>
          <xdr:rowOff>0</xdr:rowOff>
        </xdr:from>
        <xdr:to>
          <xdr:col>11</xdr:col>
          <xdr:colOff>38100</xdr:colOff>
          <xdr:row>64</xdr:row>
          <xdr:rowOff>228600</xdr:rowOff>
        </xdr:to>
        <xdr:sp macro="" textlink="">
          <xdr:nvSpPr>
            <xdr:cNvPr id="38983" name="Check Box 71" hidden="1">
              <a:extLst>
                <a:ext uri="{63B3BB69-23CF-44E3-9099-C40C66FF867C}">
                  <a14:compatExt spid="_x0000_s38983"/>
                </a:ext>
                <a:ext uri="{FF2B5EF4-FFF2-40B4-BE49-F238E27FC236}">
                  <a16:creationId xmlns:a16="http://schemas.microsoft.com/office/drawing/2014/main" id="{00000000-0008-0000-3400-00004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64</xdr:row>
          <xdr:rowOff>0</xdr:rowOff>
        </xdr:from>
        <xdr:to>
          <xdr:col>14</xdr:col>
          <xdr:colOff>38100</xdr:colOff>
          <xdr:row>64</xdr:row>
          <xdr:rowOff>228600</xdr:rowOff>
        </xdr:to>
        <xdr:sp macro="" textlink="">
          <xdr:nvSpPr>
            <xdr:cNvPr id="38984" name="Check Box 72" hidden="1">
              <a:extLst>
                <a:ext uri="{63B3BB69-23CF-44E3-9099-C40C66FF867C}">
                  <a14:compatExt spid="_x0000_s38984"/>
                </a:ext>
                <a:ext uri="{FF2B5EF4-FFF2-40B4-BE49-F238E27FC236}">
                  <a16:creationId xmlns:a16="http://schemas.microsoft.com/office/drawing/2014/main" id="{00000000-0008-0000-3400-00004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79</xdr:row>
          <xdr:rowOff>0</xdr:rowOff>
        </xdr:from>
        <xdr:to>
          <xdr:col>9</xdr:col>
          <xdr:colOff>38100</xdr:colOff>
          <xdr:row>79</xdr:row>
          <xdr:rowOff>228600</xdr:rowOff>
        </xdr:to>
        <xdr:sp macro="" textlink="">
          <xdr:nvSpPr>
            <xdr:cNvPr id="38985" name="Check Box 73" hidden="1">
              <a:extLst>
                <a:ext uri="{63B3BB69-23CF-44E3-9099-C40C66FF867C}">
                  <a14:compatExt spid="_x0000_s38985"/>
                </a:ext>
                <a:ext uri="{FF2B5EF4-FFF2-40B4-BE49-F238E27FC236}">
                  <a16:creationId xmlns:a16="http://schemas.microsoft.com/office/drawing/2014/main" id="{00000000-0008-0000-3400-00004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38100</xdr:colOff>
          <xdr:row>90</xdr:row>
          <xdr:rowOff>228600</xdr:rowOff>
        </xdr:to>
        <xdr:sp macro="" textlink="">
          <xdr:nvSpPr>
            <xdr:cNvPr id="38986" name="Check Box 74" hidden="1">
              <a:extLst>
                <a:ext uri="{63B3BB69-23CF-44E3-9099-C40C66FF867C}">
                  <a14:compatExt spid="_x0000_s38986"/>
                </a:ext>
                <a:ext uri="{FF2B5EF4-FFF2-40B4-BE49-F238E27FC236}">
                  <a16:creationId xmlns:a16="http://schemas.microsoft.com/office/drawing/2014/main" id="{00000000-0008-0000-3400-00004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21</xdr:row>
          <xdr:rowOff>6350</xdr:rowOff>
        </xdr:from>
        <xdr:to>
          <xdr:col>12</xdr:col>
          <xdr:colOff>38100</xdr:colOff>
          <xdr:row>22</xdr:row>
          <xdr:rowOff>0</xdr:rowOff>
        </xdr:to>
        <xdr:sp macro="" textlink="">
          <xdr:nvSpPr>
            <xdr:cNvPr id="38987" name="Check Box 75" hidden="1">
              <a:extLst>
                <a:ext uri="{63B3BB69-23CF-44E3-9099-C40C66FF867C}">
                  <a14:compatExt spid="_x0000_s38987"/>
                </a:ext>
                <a:ext uri="{FF2B5EF4-FFF2-40B4-BE49-F238E27FC236}">
                  <a16:creationId xmlns:a16="http://schemas.microsoft.com/office/drawing/2014/main" id="{00000000-0008-0000-3400-00004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48</xdr:row>
          <xdr:rowOff>6350</xdr:rowOff>
        </xdr:from>
        <xdr:to>
          <xdr:col>12</xdr:col>
          <xdr:colOff>38100</xdr:colOff>
          <xdr:row>49</xdr:row>
          <xdr:rowOff>0</xdr:rowOff>
        </xdr:to>
        <xdr:sp macro="" textlink="">
          <xdr:nvSpPr>
            <xdr:cNvPr id="38988" name="Check Box 76" hidden="1">
              <a:extLst>
                <a:ext uri="{63B3BB69-23CF-44E3-9099-C40C66FF867C}">
                  <a14:compatExt spid="_x0000_s38988"/>
                </a:ext>
                <a:ext uri="{FF2B5EF4-FFF2-40B4-BE49-F238E27FC236}">
                  <a16:creationId xmlns:a16="http://schemas.microsoft.com/office/drawing/2014/main" id="{00000000-0008-0000-3400-00004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25</xdr:row>
          <xdr:rowOff>222250</xdr:rowOff>
        </xdr:from>
        <xdr:to>
          <xdr:col>7</xdr:col>
          <xdr:colOff>63500</xdr:colOff>
          <xdr:row>27</xdr:row>
          <xdr:rowOff>25400</xdr:rowOff>
        </xdr:to>
        <xdr:sp macro="" textlink="">
          <xdr:nvSpPr>
            <xdr:cNvPr id="38989" name="Check Box 77" hidden="1">
              <a:extLst>
                <a:ext uri="{63B3BB69-23CF-44E3-9099-C40C66FF867C}">
                  <a14:compatExt spid="_x0000_s38989"/>
                </a:ext>
                <a:ext uri="{FF2B5EF4-FFF2-40B4-BE49-F238E27FC236}">
                  <a16:creationId xmlns:a16="http://schemas.microsoft.com/office/drawing/2014/main" id="{00000000-0008-0000-3400-00004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6350</xdr:colOff>
          <xdr:row>27</xdr:row>
          <xdr:rowOff>177800</xdr:rowOff>
        </xdr:from>
        <xdr:to>
          <xdr:col>6</xdr:col>
          <xdr:colOff>44450</xdr:colOff>
          <xdr:row>29</xdr:row>
          <xdr:rowOff>25400</xdr:rowOff>
        </xdr:to>
        <xdr:sp macro="" textlink="">
          <xdr:nvSpPr>
            <xdr:cNvPr id="38990" name="Check Box 78" hidden="1">
              <a:extLst>
                <a:ext uri="{63B3BB69-23CF-44E3-9099-C40C66FF867C}">
                  <a14:compatExt spid="_x0000_s38990"/>
                </a:ext>
                <a:ext uri="{FF2B5EF4-FFF2-40B4-BE49-F238E27FC236}">
                  <a16:creationId xmlns:a16="http://schemas.microsoft.com/office/drawing/2014/main" id="{00000000-0008-0000-3400-00004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xdr:colOff>
          <xdr:row>28</xdr:row>
          <xdr:rowOff>177800</xdr:rowOff>
        </xdr:from>
        <xdr:to>
          <xdr:col>6</xdr:col>
          <xdr:colOff>63500</xdr:colOff>
          <xdr:row>30</xdr:row>
          <xdr:rowOff>25400</xdr:rowOff>
        </xdr:to>
        <xdr:sp macro="" textlink="">
          <xdr:nvSpPr>
            <xdr:cNvPr id="38991" name="Check Box 79" hidden="1">
              <a:extLst>
                <a:ext uri="{63B3BB69-23CF-44E3-9099-C40C66FF867C}">
                  <a14:compatExt spid="_x0000_s38991"/>
                </a:ext>
                <a:ext uri="{FF2B5EF4-FFF2-40B4-BE49-F238E27FC236}">
                  <a16:creationId xmlns:a16="http://schemas.microsoft.com/office/drawing/2014/main" id="{00000000-0008-0000-3400-00004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xdr:colOff>
          <xdr:row>25</xdr:row>
          <xdr:rowOff>222250</xdr:rowOff>
        </xdr:from>
        <xdr:to>
          <xdr:col>10</xdr:col>
          <xdr:colOff>44450</xdr:colOff>
          <xdr:row>27</xdr:row>
          <xdr:rowOff>25400</xdr:rowOff>
        </xdr:to>
        <xdr:sp macro="" textlink="">
          <xdr:nvSpPr>
            <xdr:cNvPr id="38992" name="Check Box 80" hidden="1">
              <a:extLst>
                <a:ext uri="{63B3BB69-23CF-44E3-9099-C40C66FF867C}">
                  <a14:compatExt spid="_x0000_s38992"/>
                </a:ext>
                <a:ext uri="{FF2B5EF4-FFF2-40B4-BE49-F238E27FC236}">
                  <a16:creationId xmlns:a16="http://schemas.microsoft.com/office/drawing/2014/main" id="{00000000-0008-0000-3400-00005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27</xdr:row>
          <xdr:rowOff>184150</xdr:rowOff>
        </xdr:from>
        <xdr:to>
          <xdr:col>9</xdr:col>
          <xdr:colOff>44450</xdr:colOff>
          <xdr:row>29</xdr:row>
          <xdr:rowOff>31750</xdr:rowOff>
        </xdr:to>
        <xdr:sp macro="" textlink="">
          <xdr:nvSpPr>
            <xdr:cNvPr id="38993" name="Check Box 81" hidden="1">
              <a:extLst>
                <a:ext uri="{63B3BB69-23CF-44E3-9099-C40C66FF867C}">
                  <a14:compatExt spid="_x0000_s38993"/>
                </a:ext>
                <a:ext uri="{FF2B5EF4-FFF2-40B4-BE49-F238E27FC236}">
                  <a16:creationId xmlns:a16="http://schemas.microsoft.com/office/drawing/2014/main" id="{00000000-0008-0000-3400-00005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28</xdr:row>
          <xdr:rowOff>184150</xdr:rowOff>
        </xdr:from>
        <xdr:to>
          <xdr:col>9</xdr:col>
          <xdr:colOff>44450</xdr:colOff>
          <xdr:row>30</xdr:row>
          <xdr:rowOff>31750</xdr:rowOff>
        </xdr:to>
        <xdr:sp macro="" textlink="">
          <xdr:nvSpPr>
            <xdr:cNvPr id="38994" name="Check Box 82" hidden="1">
              <a:extLst>
                <a:ext uri="{63B3BB69-23CF-44E3-9099-C40C66FF867C}">
                  <a14:compatExt spid="_x0000_s38994"/>
                </a:ext>
                <a:ext uri="{FF2B5EF4-FFF2-40B4-BE49-F238E27FC236}">
                  <a16:creationId xmlns:a16="http://schemas.microsoft.com/office/drawing/2014/main" id="{00000000-0008-0000-3400-00005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25</xdr:row>
          <xdr:rowOff>222250</xdr:rowOff>
        </xdr:from>
        <xdr:to>
          <xdr:col>13</xdr:col>
          <xdr:colOff>38100</xdr:colOff>
          <xdr:row>27</xdr:row>
          <xdr:rowOff>25400</xdr:rowOff>
        </xdr:to>
        <xdr:sp macro="" textlink="">
          <xdr:nvSpPr>
            <xdr:cNvPr id="38995" name="Check Box 83" hidden="1">
              <a:extLst>
                <a:ext uri="{63B3BB69-23CF-44E3-9099-C40C66FF867C}">
                  <a14:compatExt spid="_x0000_s38995"/>
                </a:ext>
                <a:ext uri="{FF2B5EF4-FFF2-40B4-BE49-F238E27FC236}">
                  <a16:creationId xmlns:a16="http://schemas.microsoft.com/office/drawing/2014/main" id="{00000000-0008-0000-3400-00005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27</xdr:row>
          <xdr:rowOff>184150</xdr:rowOff>
        </xdr:from>
        <xdr:to>
          <xdr:col>12</xdr:col>
          <xdr:colOff>38100</xdr:colOff>
          <xdr:row>29</xdr:row>
          <xdr:rowOff>31750</xdr:rowOff>
        </xdr:to>
        <xdr:sp macro="" textlink="">
          <xdr:nvSpPr>
            <xdr:cNvPr id="38996" name="Check Box 84" hidden="1">
              <a:extLst>
                <a:ext uri="{63B3BB69-23CF-44E3-9099-C40C66FF867C}">
                  <a14:compatExt spid="_x0000_s38996"/>
                </a:ext>
                <a:ext uri="{FF2B5EF4-FFF2-40B4-BE49-F238E27FC236}">
                  <a16:creationId xmlns:a16="http://schemas.microsoft.com/office/drawing/2014/main" id="{00000000-0008-0000-3400-00005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28</xdr:row>
          <xdr:rowOff>184150</xdr:rowOff>
        </xdr:from>
        <xdr:to>
          <xdr:col>12</xdr:col>
          <xdr:colOff>38100</xdr:colOff>
          <xdr:row>30</xdr:row>
          <xdr:rowOff>31750</xdr:rowOff>
        </xdr:to>
        <xdr:sp macro="" textlink="">
          <xdr:nvSpPr>
            <xdr:cNvPr id="38997" name="Check Box 85" hidden="1">
              <a:extLst>
                <a:ext uri="{63B3BB69-23CF-44E3-9099-C40C66FF867C}">
                  <a14:compatExt spid="_x0000_s38997"/>
                </a:ext>
                <a:ext uri="{FF2B5EF4-FFF2-40B4-BE49-F238E27FC236}">
                  <a16:creationId xmlns:a16="http://schemas.microsoft.com/office/drawing/2014/main" id="{00000000-0008-0000-3400-00005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0</xdr:rowOff>
        </xdr:from>
        <xdr:to>
          <xdr:col>16</xdr:col>
          <xdr:colOff>38100</xdr:colOff>
          <xdr:row>30</xdr:row>
          <xdr:rowOff>38100</xdr:rowOff>
        </xdr:to>
        <xdr:sp macro="" textlink="">
          <xdr:nvSpPr>
            <xdr:cNvPr id="38998" name="Check Box 86" hidden="1">
              <a:extLst>
                <a:ext uri="{63B3BB69-23CF-44E3-9099-C40C66FF867C}">
                  <a14:compatExt spid="_x0000_s38998"/>
                </a:ext>
                <a:ext uri="{FF2B5EF4-FFF2-40B4-BE49-F238E27FC236}">
                  <a16:creationId xmlns:a16="http://schemas.microsoft.com/office/drawing/2014/main" id="{00000000-0008-0000-3400-00005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27</xdr:row>
          <xdr:rowOff>184150</xdr:rowOff>
        </xdr:from>
        <xdr:to>
          <xdr:col>16</xdr:col>
          <xdr:colOff>38100</xdr:colOff>
          <xdr:row>29</xdr:row>
          <xdr:rowOff>31750</xdr:rowOff>
        </xdr:to>
        <xdr:sp macro="" textlink="">
          <xdr:nvSpPr>
            <xdr:cNvPr id="38999" name="Check Box 87" hidden="1">
              <a:extLst>
                <a:ext uri="{63B3BB69-23CF-44E3-9099-C40C66FF867C}">
                  <a14:compatExt spid="_x0000_s38999"/>
                </a:ext>
                <a:ext uri="{FF2B5EF4-FFF2-40B4-BE49-F238E27FC236}">
                  <a16:creationId xmlns:a16="http://schemas.microsoft.com/office/drawing/2014/main" id="{00000000-0008-0000-3400-00005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25</xdr:row>
          <xdr:rowOff>228600</xdr:rowOff>
        </xdr:from>
        <xdr:to>
          <xdr:col>17</xdr:col>
          <xdr:colOff>38100</xdr:colOff>
          <xdr:row>27</xdr:row>
          <xdr:rowOff>31750</xdr:rowOff>
        </xdr:to>
        <xdr:sp macro="" textlink="">
          <xdr:nvSpPr>
            <xdr:cNvPr id="39000" name="Check Box 88" hidden="1">
              <a:extLst>
                <a:ext uri="{63B3BB69-23CF-44E3-9099-C40C66FF867C}">
                  <a14:compatExt spid="_x0000_s39000"/>
                </a:ext>
                <a:ext uri="{FF2B5EF4-FFF2-40B4-BE49-F238E27FC236}">
                  <a16:creationId xmlns:a16="http://schemas.microsoft.com/office/drawing/2014/main" id="{00000000-0008-0000-3400-00005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25</xdr:row>
          <xdr:rowOff>215900</xdr:rowOff>
        </xdr:from>
        <xdr:to>
          <xdr:col>24</xdr:col>
          <xdr:colOff>38100</xdr:colOff>
          <xdr:row>27</xdr:row>
          <xdr:rowOff>6350</xdr:rowOff>
        </xdr:to>
        <xdr:sp macro="" textlink="">
          <xdr:nvSpPr>
            <xdr:cNvPr id="39001" name="Check Box 89" hidden="1">
              <a:extLst>
                <a:ext uri="{63B3BB69-23CF-44E3-9099-C40C66FF867C}">
                  <a14:compatExt spid="_x0000_s39001"/>
                </a:ext>
                <a:ext uri="{FF2B5EF4-FFF2-40B4-BE49-F238E27FC236}">
                  <a16:creationId xmlns:a16="http://schemas.microsoft.com/office/drawing/2014/main" id="{00000000-0008-0000-3400-00005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196850</xdr:colOff>
          <xdr:row>25</xdr:row>
          <xdr:rowOff>222250</xdr:rowOff>
        </xdr:from>
        <xdr:to>
          <xdr:col>27</xdr:col>
          <xdr:colOff>25400</xdr:colOff>
          <xdr:row>27</xdr:row>
          <xdr:rowOff>25400</xdr:rowOff>
        </xdr:to>
        <xdr:sp macro="" textlink="">
          <xdr:nvSpPr>
            <xdr:cNvPr id="39002" name="Check Box 90" hidden="1">
              <a:extLst>
                <a:ext uri="{63B3BB69-23CF-44E3-9099-C40C66FF867C}">
                  <a14:compatExt spid="_x0000_s39002"/>
                </a:ext>
                <a:ext uri="{FF2B5EF4-FFF2-40B4-BE49-F238E27FC236}">
                  <a16:creationId xmlns:a16="http://schemas.microsoft.com/office/drawing/2014/main" id="{00000000-0008-0000-3400-00005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222250</xdr:rowOff>
        </xdr:from>
        <xdr:to>
          <xdr:col>30</xdr:col>
          <xdr:colOff>38100</xdr:colOff>
          <xdr:row>27</xdr:row>
          <xdr:rowOff>25400</xdr:rowOff>
        </xdr:to>
        <xdr:sp macro="" textlink="">
          <xdr:nvSpPr>
            <xdr:cNvPr id="39003" name="Check Box 91" hidden="1">
              <a:extLst>
                <a:ext uri="{63B3BB69-23CF-44E3-9099-C40C66FF867C}">
                  <a14:compatExt spid="_x0000_s39003"/>
                </a:ext>
                <a:ext uri="{FF2B5EF4-FFF2-40B4-BE49-F238E27FC236}">
                  <a16:creationId xmlns:a16="http://schemas.microsoft.com/office/drawing/2014/main" id="{00000000-0008-0000-3400-00005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25</xdr:row>
          <xdr:rowOff>215900</xdr:rowOff>
        </xdr:from>
        <xdr:to>
          <xdr:col>34</xdr:col>
          <xdr:colOff>38100</xdr:colOff>
          <xdr:row>27</xdr:row>
          <xdr:rowOff>6350</xdr:rowOff>
        </xdr:to>
        <xdr:sp macro="" textlink="">
          <xdr:nvSpPr>
            <xdr:cNvPr id="39004" name="Check Box 92" hidden="1">
              <a:extLst>
                <a:ext uri="{63B3BB69-23CF-44E3-9099-C40C66FF867C}">
                  <a14:compatExt spid="_x0000_s39004"/>
                </a:ext>
                <a:ext uri="{FF2B5EF4-FFF2-40B4-BE49-F238E27FC236}">
                  <a16:creationId xmlns:a16="http://schemas.microsoft.com/office/drawing/2014/main" id="{00000000-0008-0000-3400-00005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26</xdr:row>
          <xdr:rowOff>177800</xdr:rowOff>
        </xdr:from>
        <xdr:to>
          <xdr:col>24</xdr:col>
          <xdr:colOff>38100</xdr:colOff>
          <xdr:row>28</xdr:row>
          <xdr:rowOff>25400</xdr:rowOff>
        </xdr:to>
        <xdr:sp macro="" textlink="">
          <xdr:nvSpPr>
            <xdr:cNvPr id="39005" name="Check Box 93" hidden="1">
              <a:extLst>
                <a:ext uri="{63B3BB69-23CF-44E3-9099-C40C66FF867C}">
                  <a14:compatExt spid="_x0000_s39005"/>
                </a:ext>
                <a:ext uri="{FF2B5EF4-FFF2-40B4-BE49-F238E27FC236}">
                  <a16:creationId xmlns:a16="http://schemas.microsoft.com/office/drawing/2014/main" id="{00000000-0008-0000-3400-00005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196850</xdr:colOff>
          <xdr:row>26</xdr:row>
          <xdr:rowOff>177800</xdr:rowOff>
        </xdr:from>
        <xdr:to>
          <xdr:col>27</xdr:col>
          <xdr:colOff>25400</xdr:colOff>
          <xdr:row>28</xdr:row>
          <xdr:rowOff>25400</xdr:rowOff>
        </xdr:to>
        <xdr:sp macro="" textlink="">
          <xdr:nvSpPr>
            <xdr:cNvPr id="39006" name="Check Box 94" hidden="1">
              <a:extLst>
                <a:ext uri="{63B3BB69-23CF-44E3-9099-C40C66FF867C}">
                  <a14:compatExt spid="_x0000_s39006"/>
                </a:ext>
                <a:ext uri="{FF2B5EF4-FFF2-40B4-BE49-F238E27FC236}">
                  <a16:creationId xmlns:a16="http://schemas.microsoft.com/office/drawing/2014/main" id="{00000000-0008-0000-3400-00005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177800</xdr:rowOff>
        </xdr:from>
        <xdr:to>
          <xdr:col>30</xdr:col>
          <xdr:colOff>38100</xdr:colOff>
          <xdr:row>28</xdr:row>
          <xdr:rowOff>25400</xdr:rowOff>
        </xdr:to>
        <xdr:sp macro="" textlink="">
          <xdr:nvSpPr>
            <xdr:cNvPr id="39007" name="Check Box 95" hidden="1">
              <a:extLst>
                <a:ext uri="{63B3BB69-23CF-44E3-9099-C40C66FF867C}">
                  <a14:compatExt spid="_x0000_s39007"/>
                </a:ext>
                <a:ext uri="{FF2B5EF4-FFF2-40B4-BE49-F238E27FC236}">
                  <a16:creationId xmlns:a16="http://schemas.microsoft.com/office/drawing/2014/main" id="{00000000-0008-0000-3400-00005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26</xdr:row>
          <xdr:rowOff>158750</xdr:rowOff>
        </xdr:from>
        <xdr:to>
          <xdr:col>34</xdr:col>
          <xdr:colOff>38100</xdr:colOff>
          <xdr:row>28</xdr:row>
          <xdr:rowOff>6350</xdr:rowOff>
        </xdr:to>
        <xdr:sp macro="" textlink="">
          <xdr:nvSpPr>
            <xdr:cNvPr id="39008" name="Check Box 96" hidden="1">
              <a:extLst>
                <a:ext uri="{63B3BB69-23CF-44E3-9099-C40C66FF867C}">
                  <a14:compatExt spid="_x0000_s39008"/>
                </a:ext>
                <a:ext uri="{FF2B5EF4-FFF2-40B4-BE49-F238E27FC236}">
                  <a16:creationId xmlns:a16="http://schemas.microsoft.com/office/drawing/2014/main" id="{00000000-0008-0000-3400-00006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215900</xdr:colOff>
          <xdr:row>27</xdr:row>
          <xdr:rowOff>177800</xdr:rowOff>
        </xdr:from>
        <xdr:to>
          <xdr:col>22</xdr:col>
          <xdr:colOff>31750</xdr:colOff>
          <xdr:row>29</xdr:row>
          <xdr:rowOff>25400</xdr:rowOff>
        </xdr:to>
        <xdr:sp macro="" textlink="">
          <xdr:nvSpPr>
            <xdr:cNvPr id="39009" name="Check Box 97" hidden="1">
              <a:extLst>
                <a:ext uri="{63B3BB69-23CF-44E3-9099-C40C66FF867C}">
                  <a14:compatExt spid="_x0000_s39009"/>
                </a:ext>
                <a:ext uri="{FF2B5EF4-FFF2-40B4-BE49-F238E27FC236}">
                  <a16:creationId xmlns:a16="http://schemas.microsoft.com/office/drawing/2014/main" id="{00000000-0008-0000-3400-00006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xdr:colOff>
          <xdr:row>27</xdr:row>
          <xdr:rowOff>177800</xdr:rowOff>
        </xdr:from>
        <xdr:to>
          <xdr:col>25</xdr:col>
          <xdr:colOff>44450</xdr:colOff>
          <xdr:row>29</xdr:row>
          <xdr:rowOff>25400</xdr:rowOff>
        </xdr:to>
        <xdr:sp macro="" textlink="">
          <xdr:nvSpPr>
            <xdr:cNvPr id="39010" name="Check Box 98" hidden="1">
              <a:extLst>
                <a:ext uri="{63B3BB69-23CF-44E3-9099-C40C66FF867C}">
                  <a14:compatExt spid="_x0000_s39010"/>
                </a:ext>
                <a:ext uri="{FF2B5EF4-FFF2-40B4-BE49-F238E27FC236}">
                  <a16:creationId xmlns:a16="http://schemas.microsoft.com/office/drawing/2014/main" id="{00000000-0008-0000-3400-00006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27</xdr:row>
          <xdr:rowOff>177800</xdr:rowOff>
        </xdr:from>
        <xdr:to>
          <xdr:col>29</xdr:col>
          <xdr:colOff>38100</xdr:colOff>
          <xdr:row>29</xdr:row>
          <xdr:rowOff>25400</xdr:rowOff>
        </xdr:to>
        <xdr:sp macro="" textlink="">
          <xdr:nvSpPr>
            <xdr:cNvPr id="39011" name="Check Box 99" hidden="1">
              <a:extLst>
                <a:ext uri="{63B3BB69-23CF-44E3-9099-C40C66FF867C}">
                  <a14:compatExt spid="_x0000_s39011"/>
                </a:ext>
                <a:ext uri="{FF2B5EF4-FFF2-40B4-BE49-F238E27FC236}">
                  <a16:creationId xmlns:a16="http://schemas.microsoft.com/office/drawing/2014/main" id="{00000000-0008-0000-3400-00006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28</xdr:row>
          <xdr:rowOff>177800</xdr:rowOff>
        </xdr:from>
        <xdr:to>
          <xdr:col>22</xdr:col>
          <xdr:colOff>38100</xdr:colOff>
          <xdr:row>30</xdr:row>
          <xdr:rowOff>25400</xdr:rowOff>
        </xdr:to>
        <xdr:sp macro="" textlink="">
          <xdr:nvSpPr>
            <xdr:cNvPr id="39012" name="Check Box 100" hidden="1">
              <a:extLst>
                <a:ext uri="{63B3BB69-23CF-44E3-9099-C40C66FF867C}">
                  <a14:compatExt spid="_x0000_s39012"/>
                </a:ext>
                <a:ext uri="{FF2B5EF4-FFF2-40B4-BE49-F238E27FC236}">
                  <a16:creationId xmlns:a16="http://schemas.microsoft.com/office/drawing/2014/main" id="{00000000-0008-0000-3400-00006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28</xdr:row>
          <xdr:rowOff>177800</xdr:rowOff>
        </xdr:from>
        <xdr:to>
          <xdr:col>25</xdr:col>
          <xdr:colOff>38100</xdr:colOff>
          <xdr:row>30</xdr:row>
          <xdr:rowOff>25400</xdr:rowOff>
        </xdr:to>
        <xdr:sp macro="" textlink="">
          <xdr:nvSpPr>
            <xdr:cNvPr id="39013" name="Check Box 101" hidden="1">
              <a:extLst>
                <a:ext uri="{63B3BB69-23CF-44E3-9099-C40C66FF867C}">
                  <a14:compatExt spid="_x0000_s39013"/>
                </a:ext>
                <a:ext uri="{FF2B5EF4-FFF2-40B4-BE49-F238E27FC236}">
                  <a16:creationId xmlns:a16="http://schemas.microsoft.com/office/drawing/2014/main" id="{00000000-0008-0000-3400-00006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28</xdr:row>
          <xdr:rowOff>177800</xdr:rowOff>
        </xdr:from>
        <xdr:to>
          <xdr:col>29</xdr:col>
          <xdr:colOff>38100</xdr:colOff>
          <xdr:row>30</xdr:row>
          <xdr:rowOff>25400</xdr:rowOff>
        </xdr:to>
        <xdr:sp macro="" textlink="">
          <xdr:nvSpPr>
            <xdr:cNvPr id="39014" name="Check Box 102" hidden="1">
              <a:extLst>
                <a:ext uri="{63B3BB69-23CF-44E3-9099-C40C66FF867C}">
                  <a14:compatExt spid="_x0000_s39014"/>
                </a:ext>
                <a:ext uri="{FF2B5EF4-FFF2-40B4-BE49-F238E27FC236}">
                  <a16:creationId xmlns:a16="http://schemas.microsoft.com/office/drawing/2014/main" id="{00000000-0008-0000-3400-00006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28</xdr:row>
          <xdr:rowOff>177800</xdr:rowOff>
        </xdr:from>
        <xdr:to>
          <xdr:col>33</xdr:col>
          <xdr:colOff>38100</xdr:colOff>
          <xdr:row>30</xdr:row>
          <xdr:rowOff>25400</xdr:rowOff>
        </xdr:to>
        <xdr:sp macro="" textlink="">
          <xdr:nvSpPr>
            <xdr:cNvPr id="39015" name="Check Box 103" hidden="1">
              <a:extLst>
                <a:ext uri="{63B3BB69-23CF-44E3-9099-C40C66FF867C}">
                  <a14:compatExt spid="_x0000_s39015"/>
                </a:ext>
                <a:ext uri="{FF2B5EF4-FFF2-40B4-BE49-F238E27FC236}">
                  <a16:creationId xmlns:a16="http://schemas.microsoft.com/office/drawing/2014/main" id="{00000000-0008-0000-3400-00006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27</xdr:row>
          <xdr:rowOff>158750</xdr:rowOff>
        </xdr:from>
        <xdr:to>
          <xdr:col>33</xdr:col>
          <xdr:colOff>38100</xdr:colOff>
          <xdr:row>29</xdr:row>
          <xdr:rowOff>6350</xdr:rowOff>
        </xdr:to>
        <xdr:sp macro="" textlink="">
          <xdr:nvSpPr>
            <xdr:cNvPr id="39016" name="Check Box 104" hidden="1">
              <a:extLst>
                <a:ext uri="{63B3BB69-23CF-44E3-9099-C40C66FF867C}">
                  <a14:compatExt spid="_x0000_s39016"/>
                </a:ext>
                <a:ext uri="{FF2B5EF4-FFF2-40B4-BE49-F238E27FC236}">
                  <a16:creationId xmlns:a16="http://schemas.microsoft.com/office/drawing/2014/main" id="{00000000-0008-0000-3400-00006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26</xdr:row>
          <xdr:rowOff>184150</xdr:rowOff>
        </xdr:from>
        <xdr:to>
          <xdr:col>7</xdr:col>
          <xdr:colOff>63500</xdr:colOff>
          <xdr:row>28</xdr:row>
          <xdr:rowOff>31750</xdr:rowOff>
        </xdr:to>
        <xdr:sp macro="" textlink="">
          <xdr:nvSpPr>
            <xdr:cNvPr id="39017" name="Check Box 105" hidden="1">
              <a:extLst>
                <a:ext uri="{63B3BB69-23CF-44E3-9099-C40C66FF867C}">
                  <a14:compatExt spid="_x0000_s39017"/>
                </a:ext>
                <a:ext uri="{FF2B5EF4-FFF2-40B4-BE49-F238E27FC236}">
                  <a16:creationId xmlns:a16="http://schemas.microsoft.com/office/drawing/2014/main" id="{00000000-0008-0000-3400-00006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xdr:colOff>
          <xdr:row>26</xdr:row>
          <xdr:rowOff>184150</xdr:rowOff>
        </xdr:from>
        <xdr:to>
          <xdr:col>10</xdr:col>
          <xdr:colOff>44450</xdr:colOff>
          <xdr:row>28</xdr:row>
          <xdr:rowOff>31750</xdr:rowOff>
        </xdr:to>
        <xdr:sp macro="" textlink="">
          <xdr:nvSpPr>
            <xdr:cNvPr id="39018" name="Check Box 106" hidden="1">
              <a:extLst>
                <a:ext uri="{63B3BB69-23CF-44E3-9099-C40C66FF867C}">
                  <a14:compatExt spid="_x0000_s39018"/>
                </a:ext>
                <a:ext uri="{FF2B5EF4-FFF2-40B4-BE49-F238E27FC236}">
                  <a16:creationId xmlns:a16="http://schemas.microsoft.com/office/drawing/2014/main" id="{00000000-0008-0000-3400-00006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xdr:row>
          <xdr:rowOff>177800</xdr:rowOff>
        </xdr:from>
        <xdr:to>
          <xdr:col>13</xdr:col>
          <xdr:colOff>38100</xdr:colOff>
          <xdr:row>28</xdr:row>
          <xdr:rowOff>25400</xdr:rowOff>
        </xdr:to>
        <xdr:sp macro="" textlink="">
          <xdr:nvSpPr>
            <xdr:cNvPr id="39019" name="Check Box 107" hidden="1">
              <a:extLst>
                <a:ext uri="{63B3BB69-23CF-44E3-9099-C40C66FF867C}">
                  <a14:compatExt spid="_x0000_s39019"/>
                </a:ext>
                <a:ext uri="{FF2B5EF4-FFF2-40B4-BE49-F238E27FC236}">
                  <a16:creationId xmlns:a16="http://schemas.microsoft.com/office/drawing/2014/main" id="{00000000-0008-0000-3400-00006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26</xdr:row>
          <xdr:rowOff>158750</xdr:rowOff>
        </xdr:from>
        <xdr:to>
          <xdr:col>17</xdr:col>
          <xdr:colOff>38100</xdr:colOff>
          <xdr:row>28</xdr:row>
          <xdr:rowOff>6350</xdr:rowOff>
        </xdr:to>
        <xdr:sp macro="" textlink="">
          <xdr:nvSpPr>
            <xdr:cNvPr id="39020" name="Check Box 108" hidden="1">
              <a:extLst>
                <a:ext uri="{63B3BB69-23CF-44E3-9099-C40C66FF867C}">
                  <a14:compatExt spid="_x0000_s39020"/>
                </a:ext>
                <a:ext uri="{FF2B5EF4-FFF2-40B4-BE49-F238E27FC236}">
                  <a16:creationId xmlns:a16="http://schemas.microsoft.com/office/drawing/2014/main" id="{00000000-0008-0000-3400-00006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33</xdr:row>
          <xdr:rowOff>222250</xdr:rowOff>
        </xdr:from>
        <xdr:to>
          <xdr:col>5</xdr:col>
          <xdr:colOff>44450</xdr:colOff>
          <xdr:row>35</xdr:row>
          <xdr:rowOff>25400</xdr:rowOff>
        </xdr:to>
        <xdr:sp macro="" textlink="">
          <xdr:nvSpPr>
            <xdr:cNvPr id="39021" name="Check Box 109" hidden="1">
              <a:extLst>
                <a:ext uri="{63B3BB69-23CF-44E3-9099-C40C66FF867C}">
                  <a14:compatExt spid="_x0000_s39021"/>
                </a:ext>
                <a:ext uri="{FF2B5EF4-FFF2-40B4-BE49-F238E27FC236}">
                  <a16:creationId xmlns:a16="http://schemas.microsoft.com/office/drawing/2014/main" id="{00000000-0008-0000-3400-00006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33</xdr:row>
          <xdr:rowOff>222250</xdr:rowOff>
        </xdr:from>
        <xdr:to>
          <xdr:col>9</xdr:col>
          <xdr:colOff>44450</xdr:colOff>
          <xdr:row>35</xdr:row>
          <xdr:rowOff>25400</xdr:rowOff>
        </xdr:to>
        <xdr:sp macro="" textlink="">
          <xdr:nvSpPr>
            <xdr:cNvPr id="39022" name="Check Box 110" hidden="1">
              <a:extLst>
                <a:ext uri="{63B3BB69-23CF-44E3-9099-C40C66FF867C}">
                  <a14:compatExt spid="_x0000_s39022"/>
                </a:ext>
                <a:ext uri="{FF2B5EF4-FFF2-40B4-BE49-F238E27FC236}">
                  <a16:creationId xmlns:a16="http://schemas.microsoft.com/office/drawing/2014/main" id="{00000000-0008-0000-3400-00006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xdr:colOff>
          <xdr:row>33</xdr:row>
          <xdr:rowOff>222250</xdr:rowOff>
        </xdr:from>
        <xdr:to>
          <xdr:col>13</xdr:col>
          <xdr:colOff>44450</xdr:colOff>
          <xdr:row>35</xdr:row>
          <xdr:rowOff>25400</xdr:rowOff>
        </xdr:to>
        <xdr:sp macro="" textlink="">
          <xdr:nvSpPr>
            <xdr:cNvPr id="39023" name="Check Box 111" hidden="1">
              <a:extLst>
                <a:ext uri="{63B3BB69-23CF-44E3-9099-C40C66FF867C}">
                  <a14:compatExt spid="_x0000_s39023"/>
                </a:ext>
                <a:ext uri="{FF2B5EF4-FFF2-40B4-BE49-F238E27FC236}">
                  <a16:creationId xmlns:a16="http://schemas.microsoft.com/office/drawing/2014/main" id="{00000000-0008-0000-3400-00006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6350</xdr:colOff>
          <xdr:row>33</xdr:row>
          <xdr:rowOff>222250</xdr:rowOff>
        </xdr:from>
        <xdr:to>
          <xdr:col>18</xdr:col>
          <xdr:colOff>44450</xdr:colOff>
          <xdr:row>35</xdr:row>
          <xdr:rowOff>25400</xdr:rowOff>
        </xdr:to>
        <xdr:sp macro="" textlink="">
          <xdr:nvSpPr>
            <xdr:cNvPr id="39024" name="Check Box 112" hidden="1">
              <a:extLst>
                <a:ext uri="{63B3BB69-23CF-44E3-9099-C40C66FF867C}">
                  <a14:compatExt spid="_x0000_s39024"/>
                </a:ext>
                <a:ext uri="{FF2B5EF4-FFF2-40B4-BE49-F238E27FC236}">
                  <a16:creationId xmlns:a16="http://schemas.microsoft.com/office/drawing/2014/main" id="{00000000-0008-0000-3400-00007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6350</xdr:colOff>
          <xdr:row>33</xdr:row>
          <xdr:rowOff>222250</xdr:rowOff>
        </xdr:from>
        <xdr:to>
          <xdr:col>22</xdr:col>
          <xdr:colOff>44450</xdr:colOff>
          <xdr:row>35</xdr:row>
          <xdr:rowOff>25400</xdr:rowOff>
        </xdr:to>
        <xdr:sp macro="" textlink="">
          <xdr:nvSpPr>
            <xdr:cNvPr id="39025" name="Check Box 113" hidden="1">
              <a:extLst>
                <a:ext uri="{63B3BB69-23CF-44E3-9099-C40C66FF867C}">
                  <a14:compatExt spid="_x0000_s39025"/>
                </a:ext>
                <a:ext uri="{FF2B5EF4-FFF2-40B4-BE49-F238E27FC236}">
                  <a16:creationId xmlns:a16="http://schemas.microsoft.com/office/drawing/2014/main" id="{00000000-0008-0000-3400-00007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6350</xdr:colOff>
          <xdr:row>33</xdr:row>
          <xdr:rowOff>222250</xdr:rowOff>
        </xdr:from>
        <xdr:to>
          <xdr:col>26</xdr:col>
          <xdr:colOff>44450</xdr:colOff>
          <xdr:row>35</xdr:row>
          <xdr:rowOff>25400</xdr:rowOff>
        </xdr:to>
        <xdr:sp macro="" textlink="">
          <xdr:nvSpPr>
            <xdr:cNvPr id="39026" name="Check Box 114" hidden="1">
              <a:extLst>
                <a:ext uri="{63B3BB69-23CF-44E3-9099-C40C66FF867C}">
                  <a14:compatExt spid="_x0000_s39026"/>
                </a:ext>
                <a:ext uri="{FF2B5EF4-FFF2-40B4-BE49-F238E27FC236}">
                  <a16:creationId xmlns:a16="http://schemas.microsoft.com/office/drawing/2014/main" id="{00000000-0008-0000-3400-00007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34</xdr:row>
          <xdr:rowOff>222250</xdr:rowOff>
        </xdr:from>
        <xdr:to>
          <xdr:col>5</xdr:col>
          <xdr:colOff>44450</xdr:colOff>
          <xdr:row>36</xdr:row>
          <xdr:rowOff>38100</xdr:rowOff>
        </xdr:to>
        <xdr:sp macro="" textlink="">
          <xdr:nvSpPr>
            <xdr:cNvPr id="39027" name="Check Box 115" hidden="1">
              <a:extLst>
                <a:ext uri="{63B3BB69-23CF-44E3-9099-C40C66FF867C}">
                  <a14:compatExt spid="_x0000_s39027"/>
                </a:ext>
                <a:ext uri="{FF2B5EF4-FFF2-40B4-BE49-F238E27FC236}">
                  <a16:creationId xmlns:a16="http://schemas.microsoft.com/office/drawing/2014/main" id="{00000000-0008-0000-3400-00007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34</xdr:row>
          <xdr:rowOff>222250</xdr:rowOff>
        </xdr:from>
        <xdr:to>
          <xdr:col>9</xdr:col>
          <xdr:colOff>44450</xdr:colOff>
          <xdr:row>36</xdr:row>
          <xdr:rowOff>38100</xdr:rowOff>
        </xdr:to>
        <xdr:sp macro="" textlink="">
          <xdr:nvSpPr>
            <xdr:cNvPr id="39028" name="Check Box 116" hidden="1">
              <a:extLst>
                <a:ext uri="{63B3BB69-23CF-44E3-9099-C40C66FF867C}">
                  <a14:compatExt spid="_x0000_s39028"/>
                </a:ext>
                <a:ext uri="{FF2B5EF4-FFF2-40B4-BE49-F238E27FC236}">
                  <a16:creationId xmlns:a16="http://schemas.microsoft.com/office/drawing/2014/main" id="{00000000-0008-0000-3400-00007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xdr:colOff>
          <xdr:row>34</xdr:row>
          <xdr:rowOff>222250</xdr:rowOff>
        </xdr:from>
        <xdr:to>
          <xdr:col>13</xdr:col>
          <xdr:colOff>44450</xdr:colOff>
          <xdr:row>36</xdr:row>
          <xdr:rowOff>38100</xdr:rowOff>
        </xdr:to>
        <xdr:sp macro="" textlink="">
          <xdr:nvSpPr>
            <xdr:cNvPr id="39029" name="Check Box 117" hidden="1">
              <a:extLst>
                <a:ext uri="{63B3BB69-23CF-44E3-9099-C40C66FF867C}">
                  <a14:compatExt spid="_x0000_s39029"/>
                </a:ext>
                <a:ext uri="{FF2B5EF4-FFF2-40B4-BE49-F238E27FC236}">
                  <a16:creationId xmlns:a16="http://schemas.microsoft.com/office/drawing/2014/main" id="{00000000-0008-0000-3400-00007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6350</xdr:colOff>
          <xdr:row>34</xdr:row>
          <xdr:rowOff>222250</xdr:rowOff>
        </xdr:from>
        <xdr:to>
          <xdr:col>22</xdr:col>
          <xdr:colOff>44450</xdr:colOff>
          <xdr:row>36</xdr:row>
          <xdr:rowOff>38100</xdr:rowOff>
        </xdr:to>
        <xdr:sp macro="" textlink="">
          <xdr:nvSpPr>
            <xdr:cNvPr id="39030" name="Check Box 118" hidden="1">
              <a:extLst>
                <a:ext uri="{63B3BB69-23CF-44E3-9099-C40C66FF867C}">
                  <a14:compatExt spid="_x0000_s39030"/>
                </a:ext>
                <a:ext uri="{FF2B5EF4-FFF2-40B4-BE49-F238E27FC236}">
                  <a16:creationId xmlns:a16="http://schemas.microsoft.com/office/drawing/2014/main" id="{00000000-0008-0000-3400-00007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6350</xdr:colOff>
          <xdr:row>34</xdr:row>
          <xdr:rowOff>222250</xdr:rowOff>
        </xdr:from>
        <xdr:to>
          <xdr:col>26</xdr:col>
          <xdr:colOff>44450</xdr:colOff>
          <xdr:row>36</xdr:row>
          <xdr:rowOff>38100</xdr:rowOff>
        </xdr:to>
        <xdr:sp macro="" textlink="">
          <xdr:nvSpPr>
            <xdr:cNvPr id="39031" name="Check Box 119" hidden="1">
              <a:extLst>
                <a:ext uri="{63B3BB69-23CF-44E3-9099-C40C66FF867C}">
                  <a14:compatExt spid="_x0000_s39031"/>
                </a:ext>
                <a:ext uri="{FF2B5EF4-FFF2-40B4-BE49-F238E27FC236}">
                  <a16:creationId xmlns:a16="http://schemas.microsoft.com/office/drawing/2014/main" id="{00000000-0008-0000-3400-00007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34</xdr:row>
          <xdr:rowOff>222250</xdr:rowOff>
        </xdr:from>
        <xdr:to>
          <xdr:col>30</xdr:col>
          <xdr:colOff>44450</xdr:colOff>
          <xdr:row>36</xdr:row>
          <xdr:rowOff>38100</xdr:rowOff>
        </xdr:to>
        <xdr:sp macro="" textlink="">
          <xdr:nvSpPr>
            <xdr:cNvPr id="39032" name="Check Box 120" hidden="1">
              <a:extLst>
                <a:ext uri="{63B3BB69-23CF-44E3-9099-C40C66FF867C}">
                  <a14:compatExt spid="_x0000_s39032"/>
                </a:ext>
                <a:ext uri="{FF2B5EF4-FFF2-40B4-BE49-F238E27FC236}">
                  <a16:creationId xmlns:a16="http://schemas.microsoft.com/office/drawing/2014/main" id="{00000000-0008-0000-3400-00007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38</xdr:col>
      <xdr:colOff>175260</xdr:colOff>
      <xdr:row>1</xdr:row>
      <xdr:rowOff>114300</xdr:rowOff>
    </xdr:from>
    <xdr:to>
      <xdr:col>52</xdr:col>
      <xdr:colOff>97008</xdr:colOff>
      <xdr:row>12</xdr:row>
      <xdr:rowOff>35922</xdr:rowOff>
    </xdr:to>
    <xdr:pic>
      <xdr:nvPicPr>
        <xdr:cNvPr id="122" name="図 121">
          <a:extLst>
            <a:ext uri="{FF2B5EF4-FFF2-40B4-BE49-F238E27FC236}">
              <a16:creationId xmlns:a16="http://schemas.microsoft.com/office/drawing/2014/main" id="{00000000-0008-0000-3400-00007A000000}"/>
            </a:ext>
          </a:extLst>
        </xdr:cNvPr>
        <xdr:cNvPicPr>
          <a:picLocks noChangeAspect="1"/>
        </xdr:cNvPicPr>
      </xdr:nvPicPr>
      <xdr:blipFill>
        <a:blip xmlns:r="http://schemas.openxmlformats.org/officeDocument/2006/relationships" r:embed="rId1"/>
        <a:stretch>
          <a:fillRect/>
        </a:stretch>
      </xdr:blipFill>
      <xdr:spPr>
        <a:xfrm>
          <a:off x="7650480" y="266700"/>
          <a:ext cx="3632688" cy="1933302"/>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8</xdr:col>
      <xdr:colOff>259080</xdr:colOff>
      <xdr:row>1</xdr:row>
      <xdr:rowOff>68580</xdr:rowOff>
    </xdr:from>
    <xdr:to>
      <xdr:col>14</xdr:col>
      <xdr:colOff>188448</xdr:colOff>
      <xdr:row>6</xdr:row>
      <xdr:rowOff>333102</xdr:rowOff>
    </xdr:to>
    <xdr:pic>
      <xdr:nvPicPr>
        <xdr:cNvPr id="2" name="図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xfrm>
          <a:off x="6697980" y="320040"/>
          <a:ext cx="3632688" cy="1933302"/>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9</xdr:col>
      <xdr:colOff>266700</xdr:colOff>
      <xdr:row>0</xdr:row>
      <xdr:rowOff>266700</xdr:rowOff>
    </xdr:from>
    <xdr:to>
      <xdr:col>15</xdr:col>
      <xdr:colOff>196068</xdr:colOff>
      <xdr:row>8</xdr:row>
      <xdr:rowOff>28302</xdr:rowOff>
    </xdr:to>
    <xdr:pic>
      <xdr:nvPicPr>
        <xdr:cNvPr id="2" name="図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xfrm>
          <a:off x="7078980" y="266700"/>
          <a:ext cx="3632688" cy="1933302"/>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7</xdr:col>
      <xdr:colOff>502920</xdr:colOff>
      <xdr:row>1</xdr:row>
      <xdr:rowOff>114300</xdr:rowOff>
    </xdr:from>
    <xdr:to>
      <xdr:col>13</xdr:col>
      <xdr:colOff>478008</xdr:colOff>
      <xdr:row>8</xdr:row>
      <xdr:rowOff>150222</xdr:rowOff>
    </xdr:to>
    <xdr:pic>
      <xdr:nvPicPr>
        <xdr:cNvPr id="2" name="図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xfrm>
          <a:off x="7132320" y="320040"/>
          <a:ext cx="3632688" cy="19333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5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53.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AB88"/>
  <sheetViews>
    <sheetView tabSelected="1" view="pageBreakPreview" zoomScale="70" zoomScaleNormal="85" zoomScaleSheetLayoutView="70" workbookViewId="0">
      <pane xSplit="3" ySplit="5" topLeftCell="D6" activePane="bottomRight" state="frozen"/>
      <selection pane="topRight"/>
      <selection pane="bottomLeft"/>
      <selection pane="bottomRight" activeCell="B95" sqref="B95"/>
    </sheetView>
  </sheetViews>
  <sheetFormatPr defaultColWidth="2.6328125" defaultRowHeight="13" x14ac:dyDescent="0.2"/>
  <cols>
    <col min="1" max="1" width="41.453125" style="943" customWidth="1"/>
    <col min="2" max="2" width="17.453125" style="886" customWidth="1"/>
    <col min="3" max="3" width="65.81640625" style="943" customWidth="1"/>
    <col min="4" max="4" width="16.1796875" style="943" customWidth="1"/>
    <col min="5" max="9" width="4.6328125" style="944" customWidth="1"/>
    <col min="10" max="27" width="4.6328125" style="909" customWidth="1"/>
    <col min="28" max="28" width="4.08984375" style="887" customWidth="1"/>
    <col min="29" max="16384" width="2.6328125" style="909"/>
  </cols>
  <sheetData>
    <row r="1" spans="1:28" s="883" customFormat="1" ht="34.25" customHeight="1" x14ac:dyDescent="0.2">
      <c r="A1" s="1098" t="s">
        <v>1393</v>
      </c>
      <c r="B1" s="1098"/>
      <c r="C1" s="1098"/>
      <c r="D1" s="1098"/>
      <c r="E1" s="1098"/>
      <c r="F1" s="1098"/>
      <c r="G1" s="1098"/>
      <c r="H1" s="1098"/>
      <c r="I1" s="1098"/>
      <c r="J1" s="1098"/>
      <c r="K1" s="1098"/>
      <c r="L1" s="1098"/>
      <c r="M1" s="1098"/>
      <c r="N1" s="1098"/>
      <c r="O1" s="1098"/>
      <c r="P1" s="1098"/>
      <c r="Q1" s="1098"/>
      <c r="R1" s="1098"/>
      <c r="S1" s="1098"/>
      <c r="T1" s="1098"/>
      <c r="U1" s="1098"/>
      <c r="V1" s="1098"/>
      <c r="W1" s="1098"/>
      <c r="X1" s="1098"/>
      <c r="Y1" s="1098"/>
      <c r="Z1" s="1098"/>
      <c r="AA1" s="1098"/>
      <c r="AB1" s="1098"/>
    </row>
    <row r="2" spans="1:28" s="883" customFormat="1" ht="16.5" customHeight="1" thickBot="1" x14ac:dyDescent="0.25">
      <c r="A2" s="884"/>
      <c r="B2" s="885"/>
      <c r="C2" s="884"/>
      <c r="D2" s="884"/>
      <c r="E2" s="886"/>
      <c r="F2" s="886"/>
      <c r="G2" s="886"/>
      <c r="H2" s="886"/>
      <c r="I2" s="886"/>
      <c r="J2" s="886"/>
      <c r="K2" s="886"/>
      <c r="L2" s="886"/>
      <c r="M2" s="886"/>
      <c r="N2" s="886"/>
      <c r="O2" s="886"/>
      <c r="P2" s="886"/>
      <c r="Q2" s="886"/>
      <c r="R2" s="886"/>
      <c r="S2" s="886"/>
      <c r="T2" s="886"/>
      <c r="U2" s="886"/>
      <c r="V2" s="886"/>
      <c r="W2" s="886"/>
      <c r="X2" s="886"/>
      <c r="Y2" s="886"/>
      <c r="Z2" s="886"/>
      <c r="AA2" s="886"/>
      <c r="AB2" s="887"/>
    </row>
    <row r="3" spans="1:28" s="887" customFormat="1" ht="19.5" customHeight="1" x14ac:dyDescent="0.2">
      <c r="A3" s="888"/>
      <c r="B3" s="889"/>
      <c r="C3" s="998"/>
      <c r="D3" s="1015"/>
      <c r="E3" s="1099" t="s">
        <v>1394</v>
      </c>
      <c r="F3" s="1099"/>
      <c r="G3" s="1099"/>
      <c r="H3" s="1099"/>
      <c r="I3" s="1099"/>
      <c r="J3" s="1099"/>
      <c r="K3" s="1099"/>
      <c r="L3" s="1099"/>
      <c r="M3" s="1099"/>
      <c r="N3" s="1099"/>
      <c r="O3" s="1099"/>
      <c r="P3" s="1099"/>
      <c r="Q3" s="1099"/>
      <c r="R3" s="1099"/>
      <c r="S3" s="1099"/>
      <c r="T3" s="1099"/>
      <c r="U3" s="1099"/>
      <c r="V3" s="1099"/>
      <c r="W3" s="1099"/>
      <c r="X3" s="1099"/>
      <c r="Y3" s="1099"/>
      <c r="Z3" s="1099"/>
      <c r="AA3" s="1100"/>
      <c r="AB3" s="890"/>
    </row>
    <row r="4" spans="1:28" s="887" customFormat="1" ht="21.75" customHeight="1" x14ac:dyDescent="0.2">
      <c r="A4" s="1101" t="s">
        <v>1395</v>
      </c>
      <c r="B4" s="891"/>
      <c r="C4" s="1103" t="s">
        <v>1396</v>
      </c>
      <c r="D4" s="1016"/>
      <c r="E4" s="1008">
        <v>1</v>
      </c>
      <c r="F4" s="892">
        <v>2</v>
      </c>
      <c r="G4" s="892">
        <v>3</v>
      </c>
      <c r="H4" s="892">
        <v>4</v>
      </c>
      <c r="I4" s="892">
        <v>5</v>
      </c>
      <c r="J4" s="892">
        <v>6</v>
      </c>
      <c r="K4" s="892">
        <v>7</v>
      </c>
      <c r="L4" s="892">
        <v>8</v>
      </c>
      <c r="M4" s="892">
        <v>9</v>
      </c>
      <c r="N4" s="892">
        <v>10</v>
      </c>
      <c r="O4" s="892">
        <v>10</v>
      </c>
      <c r="P4" s="892">
        <v>10</v>
      </c>
      <c r="Q4" s="892">
        <v>11</v>
      </c>
      <c r="R4" s="892">
        <v>12</v>
      </c>
      <c r="S4" s="892">
        <v>13</v>
      </c>
      <c r="T4" s="892">
        <v>14</v>
      </c>
      <c r="U4" s="892">
        <v>15</v>
      </c>
      <c r="V4" s="892">
        <v>16</v>
      </c>
      <c r="W4" s="892">
        <v>17</v>
      </c>
      <c r="X4" s="892">
        <v>18</v>
      </c>
      <c r="Y4" s="892">
        <v>19</v>
      </c>
      <c r="Z4" s="892">
        <v>20</v>
      </c>
      <c r="AA4" s="945">
        <v>21</v>
      </c>
      <c r="AB4" s="893"/>
    </row>
    <row r="5" spans="1:28" s="899" customFormat="1" ht="146.4" customHeight="1" x14ac:dyDescent="0.2">
      <c r="A5" s="1102"/>
      <c r="B5" s="894" t="s">
        <v>1397</v>
      </c>
      <c r="C5" s="1104"/>
      <c r="D5" s="1017" t="s">
        <v>1544</v>
      </c>
      <c r="E5" s="1009" t="s">
        <v>1398</v>
      </c>
      <c r="F5" s="895" t="s">
        <v>1399</v>
      </c>
      <c r="G5" s="895" t="s">
        <v>1400</v>
      </c>
      <c r="H5" s="895" t="s">
        <v>1401</v>
      </c>
      <c r="I5" s="895" t="s">
        <v>1402</v>
      </c>
      <c r="J5" s="895" t="s">
        <v>1403</v>
      </c>
      <c r="K5" s="895" t="s">
        <v>1404</v>
      </c>
      <c r="L5" s="895" t="s">
        <v>1405</v>
      </c>
      <c r="M5" s="895" t="s">
        <v>1406</v>
      </c>
      <c r="N5" s="895" t="s">
        <v>1407</v>
      </c>
      <c r="O5" s="895" t="s">
        <v>1408</v>
      </c>
      <c r="P5" s="895" t="s">
        <v>1409</v>
      </c>
      <c r="Q5" s="895" t="s">
        <v>1545</v>
      </c>
      <c r="R5" s="895" t="s">
        <v>1410</v>
      </c>
      <c r="S5" s="895" t="s">
        <v>1411</v>
      </c>
      <c r="T5" s="895" t="s">
        <v>1412</v>
      </c>
      <c r="U5" s="895" t="s">
        <v>1413</v>
      </c>
      <c r="V5" s="895" t="s">
        <v>1414</v>
      </c>
      <c r="W5" s="895" t="s">
        <v>1415</v>
      </c>
      <c r="X5" s="896" t="s">
        <v>1416</v>
      </c>
      <c r="Y5" s="896" t="s">
        <v>1417</v>
      </c>
      <c r="Z5" s="896" t="s">
        <v>1418</v>
      </c>
      <c r="AA5" s="897" t="s">
        <v>1419</v>
      </c>
      <c r="AB5" s="898" t="s">
        <v>1420</v>
      </c>
    </row>
    <row r="6" spans="1:28" s="904" customFormat="1" ht="21" customHeight="1" x14ac:dyDescent="0.2">
      <c r="A6" s="1105" t="s">
        <v>1421</v>
      </c>
      <c r="B6" s="900" t="s">
        <v>1422</v>
      </c>
      <c r="C6" s="999" t="s">
        <v>1423</v>
      </c>
      <c r="D6" s="1018"/>
      <c r="E6" s="1010" t="s">
        <v>754</v>
      </c>
      <c r="F6" s="901" t="s">
        <v>754</v>
      </c>
      <c r="G6" s="901" t="s">
        <v>754</v>
      </c>
      <c r="H6" s="901" t="s">
        <v>754</v>
      </c>
      <c r="I6" s="901" t="s">
        <v>754</v>
      </c>
      <c r="J6" s="901" t="s">
        <v>754</v>
      </c>
      <c r="K6" s="901" t="s">
        <v>754</v>
      </c>
      <c r="L6" s="901" t="s">
        <v>754</v>
      </c>
      <c r="M6" s="901" t="s">
        <v>754</v>
      </c>
      <c r="N6" s="901" t="s">
        <v>754</v>
      </c>
      <c r="O6" s="901" t="s">
        <v>754</v>
      </c>
      <c r="P6" s="901" t="s">
        <v>754</v>
      </c>
      <c r="Q6" s="901" t="s">
        <v>754</v>
      </c>
      <c r="R6" s="901" t="s">
        <v>754</v>
      </c>
      <c r="S6" s="901" t="s">
        <v>754</v>
      </c>
      <c r="T6" s="901" t="s">
        <v>754</v>
      </c>
      <c r="U6" s="901" t="s">
        <v>754</v>
      </c>
      <c r="V6" s="901" t="s">
        <v>754</v>
      </c>
      <c r="W6" s="901" t="s">
        <v>754</v>
      </c>
      <c r="X6" s="901" t="s">
        <v>754</v>
      </c>
      <c r="Y6" s="901" t="s">
        <v>754</v>
      </c>
      <c r="Z6" s="901" t="s">
        <v>1424</v>
      </c>
      <c r="AA6" s="902" t="s">
        <v>754</v>
      </c>
      <c r="AB6" s="903"/>
    </row>
    <row r="7" spans="1:28" ht="22" customHeight="1" x14ac:dyDescent="0.2">
      <c r="A7" s="1106"/>
      <c r="B7" s="905">
        <v>1</v>
      </c>
      <c r="C7" s="1000" t="s">
        <v>1425</v>
      </c>
      <c r="D7" s="1019"/>
      <c r="E7" s="1011" t="s">
        <v>754</v>
      </c>
      <c r="F7" s="906" t="s">
        <v>754</v>
      </c>
      <c r="G7" s="906" t="s">
        <v>754</v>
      </c>
      <c r="H7" s="906" t="s">
        <v>754</v>
      </c>
      <c r="I7" s="906" t="s">
        <v>754</v>
      </c>
      <c r="J7" s="906" t="s">
        <v>754</v>
      </c>
      <c r="K7" s="906" t="s">
        <v>754</v>
      </c>
      <c r="L7" s="906" t="s">
        <v>754</v>
      </c>
      <c r="M7" s="906" t="s">
        <v>754</v>
      </c>
      <c r="N7" s="906" t="s">
        <v>754</v>
      </c>
      <c r="O7" s="906" t="s">
        <v>754</v>
      </c>
      <c r="P7" s="906" t="s">
        <v>754</v>
      </c>
      <c r="Q7" s="906" t="s">
        <v>754</v>
      </c>
      <c r="R7" s="906" t="s">
        <v>754</v>
      </c>
      <c r="S7" s="906" t="s">
        <v>754</v>
      </c>
      <c r="T7" s="906" t="s">
        <v>754</v>
      </c>
      <c r="U7" s="906" t="s">
        <v>754</v>
      </c>
      <c r="V7" s="906" t="s">
        <v>754</v>
      </c>
      <c r="W7" s="906" t="s">
        <v>754</v>
      </c>
      <c r="X7" s="906" t="s">
        <v>754</v>
      </c>
      <c r="Y7" s="906" t="s">
        <v>754</v>
      </c>
      <c r="Z7" s="906" t="s">
        <v>754</v>
      </c>
      <c r="AA7" s="907" t="s">
        <v>754</v>
      </c>
      <c r="AB7" s="908"/>
    </row>
    <row r="8" spans="1:28" ht="22" customHeight="1" x14ac:dyDescent="0.2">
      <c r="A8" s="910" t="s">
        <v>1546</v>
      </c>
      <c r="B8" s="911">
        <v>30</v>
      </c>
      <c r="C8" s="1001" t="s">
        <v>1426</v>
      </c>
      <c r="D8" s="1020"/>
      <c r="E8" s="1012"/>
      <c r="F8" s="912"/>
      <c r="G8" s="912"/>
      <c r="H8" s="912"/>
      <c r="I8" s="912" t="s">
        <v>754</v>
      </c>
      <c r="J8" s="912" t="s">
        <v>754</v>
      </c>
      <c r="K8" s="912" t="s">
        <v>754</v>
      </c>
      <c r="L8" s="912"/>
      <c r="M8" s="912" t="s">
        <v>754</v>
      </c>
      <c r="N8" s="912" t="s">
        <v>754</v>
      </c>
      <c r="O8" s="912" t="s">
        <v>754</v>
      </c>
      <c r="P8" s="912" t="s">
        <v>754</v>
      </c>
      <c r="Q8" s="931" t="s">
        <v>1430</v>
      </c>
      <c r="R8" s="912" t="s">
        <v>754</v>
      </c>
      <c r="S8" s="912" t="s">
        <v>754</v>
      </c>
      <c r="T8" s="912" t="s">
        <v>754</v>
      </c>
      <c r="U8" s="912" t="s">
        <v>754</v>
      </c>
      <c r="V8" s="912"/>
      <c r="W8" s="912" t="s">
        <v>1547</v>
      </c>
      <c r="X8" s="912"/>
      <c r="Y8" s="912"/>
      <c r="Z8" s="912"/>
      <c r="AA8" s="913"/>
      <c r="AB8" s="914" t="s">
        <v>754</v>
      </c>
    </row>
    <row r="9" spans="1:28" ht="22" customHeight="1" x14ac:dyDescent="0.2">
      <c r="A9" s="910" t="s">
        <v>1427</v>
      </c>
      <c r="B9" s="911" t="s">
        <v>1428</v>
      </c>
      <c r="C9" s="1001" t="s">
        <v>1429</v>
      </c>
      <c r="D9" s="1020"/>
      <c r="E9" s="1012" t="s">
        <v>1430</v>
      </c>
      <c r="F9" s="912" t="s">
        <v>1430</v>
      </c>
      <c r="G9" s="912" t="s">
        <v>1430</v>
      </c>
      <c r="H9" s="912" t="s">
        <v>1430</v>
      </c>
      <c r="I9" s="912" t="s">
        <v>1430</v>
      </c>
      <c r="J9" s="912" t="s">
        <v>1430</v>
      </c>
      <c r="K9" s="912" t="s">
        <v>1430</v>
      </c>
      <c r="L9" s="912" t="s">
        <v>1430</v>
      </c>
      <c r="M9" s="912" t="s">
        <v>1430</v>
      </c>
      <c r="N9" s="912" t="s">
        <v>1430</v>
      </c>
      <c r="O9" s="912" t="s">
        <v>1430</v>
      </c>
      <c r="P9" s="912" t="s">
        <v>1430</v>
      </c>
      <c r="Q9" s="931" t="s">
        <v>1430</v>
      </c>
      <c r="R9" s="912" t="s">
        <v>1430</v>
      </c>
      <c r="S9" s="912" t="s">
        <v>1430</v>
      </c>
      <c r="T9" s="912" t="s">
        <v>1430</v>
      </c>
      <c r="U9" s="912" t="s">
        <v>1430</v>
      </c>
      <c r="V9" s="912" t="s">
        <v>1430</v>
      </c>
      <c r="W9" s="912" t="s">
        <v>1430</v>
      </c>
      <c r="X9" s="912" t="s">
        <v>1430</v>
      </c>
      <c r="Y9" s="912" t="s">
        <v>1430</v>
      </c>
      <c r="Z9" s="912" t="s">
        <v>1430</v>
      </c>
      <c r="AA9" s="913" t="s">
        <v>1430</v>
      </c>
      <c r="AB9" s="914"/>
    </row>
    <row r="10" spans="1:28" ht="22" customHeight="1" x14ac:dyDescent="0.2">
      <c r="A10" s="910" t="s">
        <v>1431</v>
      </c>
      <c r="B10" s="911" t="s">
        <v>1548</v>
      </c>
      <c r="C10" s="1001" t="s">
        <v>1432</v>
      </c>
      <c r="D10" s="1020" t="s">
        <v>754</v>
      </c>
      <c r="E10" s="1012" t="s">
        <v>1430</v>
      </c>
      <c r="F10" s="915" t="s">
        <v>1430</v>
      </c>
      <c r="G10" s="915" t="s">
        <v>1430</v>
      </c>
      <c r="H10" s="915" t="s">
        <v>1430</v>
      </c>
      <c r="I10" s="915"/>
      <c r="J10" s="912"/>
      <c r="K10" s="912"/>
      <c r="L10" s="912"/>
      <c r="M10" s="912"/>
      <c r="N10" s="912"/>
      <c r="O10" s="912"/>
      <c r="P10" s="912"/>
      <c r="Q10" s="912"/>
      <c r="R10" s="912"/>
      <c r="S10" s="912"/>
      <c r="T10" s="912"/>
      <c r="U10" s="912"/>
      <c r="V10" s="912"/>
      <c r="W10" s="912"/>
      <c r="X10" s="912"/>
      <c r="Y10" s="912"/>
      <c r="Z10" s="912"/>
      <c r="AA10" s="913"/>
      <c r="AB10" s="914"/>
    </row>
    <row r="11" spans="1:28" ht="22" customHeight="1" x14ac:dyDescent="0.2">
      <c r="A11" s="910" t="s">
        <v>1549</v>
      </c>
      <c r="B11" s="911" t="s">
        <v>1550</v>
      </c>
      <c r="C11" s="1001" t="s">
        <v>1551</v>
      </c>
      <c r="D11" s="1020" t="s">
        <v>754</v>
      </c>
      <c r="E11" s="1012"/>
      <c r="F11" s="915"/>
      <c r="G11" s="915"/>
      <c r="H11" s="915"/>
      <c r="I11" s="915"/>
      <c r="J11" s="912"/>
      <c r="K11" s="912"/>
      <c r="L11" s="912"/>
      <c r="M11" s="912"/>
      <c r="N11" s="912"/>
      <c r="O11" s="912"/>
      <c r="P11" s="912"/>
      <c r="Q11" s="912"/>
      <c r="R11" s="912"/>
      <c r="S11" s="912"/>
      <c r="T11" s="912"/>
      <c r="U11" s="912"/>
      <c r="V11" s="912"/>
      <c r="W11" s="912"/>
      <c r="X11" s="912"/>
      <c r="Y11" s="912"/>
      <c r="Z11" s="915" t="s">
        <v>1430</v>
      </c>
      <c r="AA11" s="916" t="s">
        <v>1430</v>
      </c>
      <c r="AB11" s="914"/>
    </row>
    <row r="12" spans="1:28" s="917" customFormat="1" ht="22" customHeight="1" x14ac:dyDescent="0.2">
      <c r="A12" s="910" t="s">
        <v>1552</v>
      </c>
      <c r="B12" s="911" t="s">
        <v>1433</v>
      </c>
      <c r="C12" s="1001" t="s">
        <v>1434</v>
      </c>
      <c r="D12" s="1020" t="s">
        <v>754</v>
      </c>
      <c r="E12" s="1012"/>
      <c r="F12" s="915"/>
      <c r="G12" s="915"/>
      <c r="H12" s="915"/>
      <c r="I12" s="915"/>
      <c r="J12" s="912"/>
      <c r="K12" s="912"/>
      <c r="L12" s="912"/>
      <c r="M12" s="912"/>
      <c r="N12" s="912"/>
      <c r="O12" s="912"/>
      <c r="P12" s="912"/>
      <c r="Q12" s="912"/>
      <c r="R12" s="912"/>
      <c r="S12" s="912"/>
      <c r="T12" s="912"/>
      <c r="U12" s="912"/>
      <c r="V12" s="912"/>
      <c r="W12" s="912"/>
      <c r="X12" s="912"/>
      <c r="Y12" s="912"/>
      <c r="Z12" s="915" t="s">
        <v>1430</v>
      </c>
      <c r="AA12" s="916" t="s">
        <v>1430</v>
      </c>
      <c r="AB12" s="914"/>
    </row>
    <row r="13" spans="1:28" s="904" customFormat="1" ht="21" customHeight="1" x14ac:dyDescent="0.2">
      <c r="A13" s="910" t="s">
        <v>1553</v>
      </c>
      <c r="B13" s="911" t="s">
        <v>1435</v>
      </c>
      <c r="C13" s="1001" t="s">
        <v>1436</v>
      </c>
      <c r="D13" s="1020" t="s">
        <v>754</v>
      </c>
      <c r="E13" s="1012"/>
      <c r="F13" s="915"/>
      <c r="G13" s="915"/>
      <c r="H13" s="915"/>
      <c r="I13" s="915" t="s">
        <v>1430</v>
      </c>
      <c r="J13" s="915" t="s">
        <v>1430</v>
      </c>
      <c r="K13" s="912"/>
      <c r="L13" s="912"/>
      <c r="M13" s="912"/>
      <c r="N13" s="915" t="s">
        <v>1430</v>
      </c>
      <c r="O13" s="915" t="s">
        <v>1430</v>
      </c>
      <c r="P13" s="915" t="s">
        <v>1430</v>
      </c>
      <c r="Q13" s="946" t="s">
        <v>1430</v>
      </c>
      <c r="R13" s="915" t="s">
        <v>1430</v>
      </c>
      <c r="S13" s="915" t="s">
        <v>1430</v>
      </c>
      <c r="T13" s="915" t="s">
        <v>1430</v>
      </c>
      <c r="U13" s="912"/>
      <c r="V13" s="915" t="s">
        <v>1430</v>
      </c>
      <c r="W13" s="915" t="s">
        <v>1430</v>
      </c>
      <c r="X13" s="912"/>
      <c r="Y13" s="912"/>
      <c r="Z13" s="915"/>
      <c r="AA13" s="916"/>
      <c r="AB13" s="914"/>
    </row>
    <row r="14" spans="1:28" s="904" customFormat="1" ht="21" customHeight="1" x14ac:dyDescent="0.2">
      <c r="A14" s="910" t="s">
        <v>1437</v>
      </c>
      <c r="B14" s="911" t="s">
        <v>1554</v>
      </c>
      <c r="C14" s="1001" t="s">
        <v>1555</v>
      </c>
      <c r="D14" s="1020" t="s">
        <v>754</v>
      </c>
      <c r="E14" s="1012"/>
      <c r="F14" s="915"/>
      <c r="G14" s="915"/>
      <c r="H14" s="915"/>
      <c r="I14" s="915"/>
      <c r="J14" s="912"/>
      <c r="K14" s="912" t="s">
        <v>1430</v>
      </c>
      <c r="L14" s="912"/>
      <c r="M14" s="912"/>
      <c r="N14" s="912"/>
      <c r="O14" s="912"/>
      <c r="P14" s="912"/>
      <c r="Q14" s="912"/>
      <c r="R14" s="912"/>
      <c r="S14" s="912"/>
      <c r="T14" s="912"/>
      <c r="U14" s="912"/>
      <c r="V14" s="912"/>
      <c r="W14" s="912"/>
      <c r="X14" s="912"/>
      <c r="Y14" s="912"/>
      <c r="Z14" s="912"/>
      <c r="AA14" s="913"/>
      <c r="AB14" s="914"/>
    </row>
    <row r="15" spans="1:28" s="904" customFormat="1" ht="21" customHeight="1" x14ac:dyDescent="0.2">
      <c r="A15" s="910" t="s">
        <v>1438</v>
      </c>
      <c r="B15" s="911" t="s">
        <v>1556</v>
      </c>
      <c r="C15" s="1001" t="s">
        <v>1557</v>
      </c>
      <c r="D15" s="1020" t="s">
        <v>754</v>
      </c>
      <c r="E15" s="1012"/>
      <c r="F15" s="912"/>
      <c r="G15" s="912"/>
      <c r="H15" s="912"/>
      <c r="I15" s="912"/>
      <c r="J15" s="912"/>
      <c r="K15" s="912"/>
      <c r="L15" s="912"/>
      <c r="M15" s="912" t="s">
        <v>1430</v>
      </c>
      <c r="N15" s="912"/>
      <c r="O15" s="912"/>
      <c r="P15" s="912" t="s">
        <v>1430</v>
      </c>
      <c r="Q15" s="912"/>
      <c r="R15" s="912"/>
      <c r="S15" s="912"/>
      <c r="T15" s="912"/>
      <c r="U15" s="912"/>
      <c r="V15" s="912"/>
      <c r="W15" s="912" t="s">
        <v>1430</v>
      </c>
      <c r="X15" s="912"/>
      <c r="Y15" s="912"/>
      <c r="Z15" s="912"/>
      <c r="AA15" s="913"/>
      <c r="AB15" s="914" t="s">
        <v>754</v>
      </c>
    </row>
    <row r="16" spans="1:28" s="904" customFormat="1" ht="21" customHeight="1" x14ac:dyDescent="0.2">
      <c r="A16" s="910" t="s">
        <v>1439</v>
      </c>
      <c r="B16" s="918" t="s">
        <v>1558</v>
      </c>
      <c r="C16" s="1001" t="s">
        <v>1559</v>
      </c>
      <c r="D16" s="1020" t="s">
        <v>754</v>
      </c>
      <c r="E16" s="1012"/>
      <c r="F16" s="912"/>
      <c r="G16" s="912"/>
      <c r="H16" s="912"/>
      <c r="I16" s="912"/>
      <c r="J16" s="912" t="s">
        <v>1430</v>
      </c>
      <c r="K16" s="912"/>
      <c r="L16" s="912"/>
      <c r="M16" s="912" t="s">
        <v>1430</v>
      </c>
      <c r="N16" s="912" t="s">
        <v>1430</v>
      </c>
      <c r="O16" s="912" t="s">
        <v>1430</v>
      </c>
      <c r="P16" s="912" t="s">
        <v>1430</v>
      </c>
      <c r="Q16" s="931" t="s">
        <v>1430</v>
      </c>
      <c r="R16" s="912" t="s">
        <v>1430</v>
      </c>
      <c r="S16" s="912" t="s">
        <v>1430</v>
      </c>
      <c r="T16" s="912" t="s">
        <v>1430</v>
      </c>
      <c r="U16" s="912"/>
      <c r="V16" s="912"/>
      <c r="W16" s="912" t="s">
        <v>1430</v>
      </c>
      <c r="X16" s="912"/>
      <c r="Y16" s="912"/>
      <c r="Z16" s="912"/>
      <c r="AA16" s="913"/>
      <c r="AB16" s="914" t="s">
        <v>754</v>
      </c>
    </row>
    <row r="17" spans="1:28" ht="22" customHeight="1" x14ac:dyDescent="0.2">
      <c r="A17" s="910" t="s">
        <v>1440</v>
      </c>
      <c r="B17" s="911" t="s">
        <v>1560</v>
      </c>
      <c r="C17" s="1001" t="s">
        <v>1441</v>
      </c>
      <c r="D17" s="1020" t="s">
        <v>754</v>
      </c>
      <c r="E17" s="1013"/>
      <c r="F17" s="919"/>
      <c r="G17" s="919"/>
      <c r="H17" s="919"/>
      <c r="I17" s="919"/>
      <c r="J17" s="920" t="s">
        <v>1430</v>
      </c>
      <c r="K17" s="921"/>
      <c r="L17" s="921"/>
      <c r="M17" s="921"/>
      <c r="N17" s="920"/>
      <c r="O17" s="921"/>
      <c r="P17" s="921"/>
      <c r="Q17" s="921"/>
      <c r="R17" s="921"/>
      <c r="S17" s="921"/>
      <c r="T17" s="921"/>
      <c r="U17" s="921"/>
      <c r="V17" s="921"/>
      <c r="W17" s="921"/>
      <c r="X17" s="922"/>
      <c r="Y17" s="922"/>
      <c r="Z17" s="922"/>
      <c r="AA17" s="923"/>
      <c r="AB17" s="914"/>
    </row>
    <row r="18" spans="1:28" ht="22" customHeight="1" x14ac:dyDescent="0.2">
      <c r="A18" s="910" t="s">
        <v>1440</v>
      </c>
      <c r="B18" s="911" t="s">
        <v>1561</v>
      </c>
      <c r="C18" s="1001" t="s">
        <v>1442</v>
      </c>
      <c r="D18" s="1020" t="s">
        <v>754</v>
      </c>
      <c r="E18" s="1013"/>
      <c r="F18" s="919"/>
      <c r="G18" s="919"/>
      <c r="H18" s="919"/>
      <c r="I18" s="919"/>
      <c r="J18" s="920"/>
      <c r="K18" s="921"/>
      <c r="L18" s="921"/>
      <c r="M18" s="921"/>
      <c r="N18" s="920" t="s">
        <v>1430</v>
      </c>
      <c r="O18" s="921"/>
      <c r="P18" s="921"/>
      <c r="Q18" s="921"/>
      <c r="R18" s="921"/>
      <c r="S18" s="921"/>
      <c r="T18" s="921"/>
      <c r="U18" s="921"/>
      <c r="V18" s="921"/>
      <c r="W18" s="921"/>
      <c r="X18" s="922"/>
      <c r="Y18" s="922"/>
      <c r="Z18" s="922"/>
      <c r="AA18" s="923"/>
      <c r="AB18" s="914"/>
    </row>
    <row r="19" spans="1:28" ht="22" customHeight="1" x14ac:dyDescent="0.2">
      <c r="A19" s="910" t="s">
        <v>1443</v>
      </c>
      <c r="B19" s="911" t="s">
        <v>1444</v>
      </c>
      <c r="C19" s="1001" t="s">
        <v>1445</v>
      </c>
      <c r="D19" s="1020" t="s">
        <v>754</v>
      </c>
      <c r="E19" s="1012"/>
      <c r="F19" s="912"/>
      <c r="G19" s="912"/>
      <c r="H19" s="912"/>
      <c r="I19" s="912"/>
      <c r="J19" s="912"/>
      <c r="K19" s="912"/>
      <c r="L19" s="912"/>
      <c r="M19" s="912"/>
      <c r="N19" s="912"/>
      <c r="O19" s="912"/>
      <c r="P19" s="912"/>
      <c r="Q19" s="912"/>
      <c r="R19" s="912"/>
      <c r="S19" s="912"/>
      <c r="T19" s="912"/>
      <c r="U19" s="912"/>
      <c r="V19" s="912"/>
      <c r="W19" s="912" t="s">
        <v>1430</v>
      </c>
      <c r="X19" s="912"/>
      <c r="Y19" s="912"/>
      <c r="Z19" s="912"/>
      <c r="AA19" s="913"/>
      <c r="AB19" s="914" t="s">
        <v>754</v>
      </c>
    </row>
    <row r="20" spans="1:28" ht="22" customHeight="1" x14ac:dyDescent="0.2">
      <c r="A20" s="910" t="s">
        <v>1446</v>
      </c>
      <c r="B20" s="911" t="s">
        <v>1562</v>
      </c>
      <c r="C20" s="1001" t="s">
        <v>1447</v>
      </c>
      <c r="D20" s="1020"/>
      <c r="E20" s="1012"/>
      <c r="F20" s="912"/>
      <c r="G20" s="912"/>
      <c r="H20" s="912"/>
      <c r="I20" s="912"/>
      <c r="J20" s="912"/>
      <c r="K20" s="912" t="s">
        <v>1430</v>
      </c>
      <c r="L20" s="912"/>
      <c r="M20" s="912"/>
      <c r="N20" s="912"/>
      <c r="O20" s="912"/>
      <c r="P20" s="912"/>
      <c r="Q20" s="912"/>
      <c r="R20" s="912"/>
      <c r="S20" s="912"/>
      <c r="T20" s="912"/>
      <c r="U20" s="912"/>
      <c r="V20" s="912"/>
      <c r="W20" s="912"/>
      <c r="X20" s="912"/>
      <c r="Y20" s="912"/>
      <c r="Z20" s="912"/>
      <c r="AA20" s="913"/>
      <c r="AB20" s="914"/>
    </row>
    <row r="21" spans="1:28" ht="22" customHeight="1" x14ac:dyDescent="0.2">
      <c r="A21" s="924" t="s">
        <v>1448</v>
      </c>
      <c r="B21" s="911" t="s">
        <v>1563</v>
      </c>
      <c r="C21" s="1002" t="s">
        <v>1564</v>
      </c>
      <c r="D21" s="1021"/>
      <c r="E21" s="1012"/>
      <c r="F21" s="912"/>
      <c r="G21" s="912"/>
      <c r="H21" s="912"/>
      <c r="I21" s="912"/>
      <c r="J21" s="912"/>
      <c r="K21" s="912"/>
      <c r="L21" s="912"/>
      <c r="M21" s="912"/>
      <c r="N21" s="912"/>
      <c r="O21" s="912"/>
      <c r="P21" s="912"/>
      <c r="Q21" s="912"/>
      <c r="R21" s="912"/>
      <c r="S21" s="912"/>
      <c r="T21" s="912"/>
      <c r="U21" s="912"/>
      <c r="V21" s="912"/>
      <c r="W21" s="912" t="s">
        <v>1430</v>
      </c>
      <c r="X21" s="912"/>
      <c r="Y21" s="912"/>
      <c r="Z21" s="912"/>
      <c r="AA21" s="913"/>
      <c r="AB21" s="914"/>
    </row>
    <row r="22" spans="1:28" ht="22" customHeight="1" x14ac:dyDescent="0.2">
      <c r="A22" s="910" t="s">
        <v>1449</v>
      </c>
      <c r="B22" s="911" t="s">
        <v>1565</v>
      </c>
      <c r="C22" s="1001" t="s">
        <v>1450</v>
      </c>
      <c r="D22" s="1020" t="s">
        <v>754</v>
      </c>
      <c r="E22" s="1012"/>
      <c r="F22" s="915"/>
      <c r="G22" s="915"/>
      <c r="H22" s="915"/>
      <c r="I22" s="915" t="s">
        <v>1430</v>
      </c>
      <c r="J22" s="912" t="s">
        <v>1430</v>
      </c>
      <c r="K22" s="912"/>
      <c r="L22" s="912"/>
      <c r="M22" s="912"/>
      <c r="N22" s="912"/>
      <c r="O22" s="912"/>
      <c r="P22" s="912"/>
      <c r="Q22" s="912"/>
      <c r="R22" s="912"/>
      <c r="S22" s="912"/>
      <c r="T22" s="912"/>
      <c r="U22" s="912"/>
      <c r="V22" s="912"/>
      <c r="W22" s="912"/>
      <c r="X22" s="912"/>
      <c r="Y22" s="912"/>
      <c r="Z22" s="912"/>
      <c r="AA22" s="913"/>
      <c r="AB22" s="914" t="s">
        <v>754</v>
      </c>
    </row>
    <row r="23" spans="1:28" ht="22" customHeight="1" x14ac:dyDescent="0.2">
      <c r="A23" s="910" t="s">
        <v>1451</v>
      </c>
      <c r="B23" s="911" t="s">
        <v>1566</v>
      </c>
      <c r="C23" s="1001" t="s">
        <v>1452</v>
      </c>
      <c r="D23" s="1020" t="s">
        <v>754</v>
      </c>
      <c r="E23" s="1012"/>
      <c r="F23" s="912"/>
      <c r="G23" s="912"/>
      <c r="H23" s="912"/>
      <c r="I23" s="912"/>
      <c r="J23" s="912" t="s">
        <v>1430</v>
      </c>
      <c r="K23" s="912" t="s">
        <v>1430</v>
      </c>
      <c r="L23" s="912"/>
      <c r="M23" s="912"/>
      <c r="N23" s="912" t="s">
        <v>1430</v>
      </c>
      <c r="O23" s="912" t="s">
        <v>1430</v>
      </c>
      <c r="P23" s="912" t="s">
        <v>1430</v>
      </c>
      <c r="Q23" s="931" t="s">
        <v>1430</v>
      </c>
      <c r="R23" s="912" t="s">
        <v>1430</v>
      </c>
      <c r="S23" s="912" t="s">
        <v>1430</v>
      </c>
      <c r="T23" s="912" t="s">
        <v>1430</v>
      </c>
      <c r="U23" s="912"/>
      <c r="V23" s="912"/>
      <c r="W23" s="912"/>
      <c r="X23" s="912"/>
      <c r="Y23" s="912"/>
      <c r="Z23" s="912"/>
      <c r="AA23" s="913"/>
      <c r="AB23" s="914"/>
    </row>
    <row r="24" spans="1:28" ht="22" customHeight="1" x14ac:dyDescent="0.2">
      <c r="A24" s="910" t="s">
        <v>1453</v>
      </c>
      <c r="B24" s="911" t="s">
        <v>1567</v>
      </c>
      <c r="C24" s="1001" t="s">
        <v>1455</v>
      </c>
      <c r="D24" s="1020"/>
      <c r="E24" s="1012"/>
      <c r="F24" s="915"/>
      <c r="G24" s="915"/>
      <c r="H24" s="915"/>
      <c r="I24" s="915"/>
      <c r="J24" s="912"/>
      <c r="K24" s="912" t="s">
        <v>1430</v>
      </c>
      <c r="L24" s="912"/>
      <c r="M24" s="912"/>
      <c r="N24" s="912"/>
      <c r="O24" s="912"/>
      <c r="P24" s="912"/>
      <c r="Q24" s="912"/>
      <c r="R24" s="912"/>
      <c r="S24" s="912"/>
      <c r="T24" s="912"/>
      <c r="U24" s="912"/>
      <c r="V24" s="912"/>
      <c r="W24" s="912"/>
      <c r="X24" s="912"/>
      <c r="Y24" s="912"/>
      <c r="Z24" s="912"/>
      <c r="AA24" s="913"/>
      <c r="AB24" s="925"/>
    </row>
    <row r="25" spans="1:28" ht="22" customHeight="1" x14ac:dyDescent="0.2">
      <c r="A25" s="910" t="s">
        <v>1456</v>
      </c>
      <c r="B25" s="911" t="s">
        <v>1454</v>
      </c>
      <c r="C25" s="1001" t="s">
        <v>1457</v>
      </c>
      <c r="D25" s="1020"/>
      <c r="E25" s="1012"/>
      <c r="F25" s="915"/>
      <c r="G25" s="915"/>
      <c r="H25" s="915"/>
      <c r="I25" s="915"/>
      <c r="J25" s="912"/>
      <c r="K25" s="912"/>
      <c r="L25" s="912"/>
      <c r="M25" s="912" t="s">
        <v>1430</v>
      </c>
      <c r="N25" s="912"/>
      <c r="O25" s="912"/>
      <c r="P25" s="912"/>
      <c r="Q25" s="912"/>
      <c r="R25" s="912"/>
      <c r="S25" s="912"/>
      <c r="T25" s="912"/>
      <c r="U25" s="912"/>
      <c r="V25" s="912"/>
      <c r="W25" s="912"/>
      <c r="X25" s="912"/>
      <c r="Y25" s="912"/>
      <c r="Z25" s="912"/>
      <c r="AA25" s="913"/>
      <c r="AB25" s="914"/>
    </row>
    <row r="26" spans="1:28" ht="22" customHeight="1" x14ac:dyDescent="0.2">
      <c r="A26" s="910" t="s">
        <v>1458</v>
      </c>
      <c r="B26" s="911" t="s">
        <v>1568</v>
      </c>
      <c r="C26" s="1001" t="s">
        <v>1459</v>
      </c>
      <c r="D26" s="1020" t="s">
        <v>754</v>
      </c>
      <c r="E26" s="1012"/>
      <c r="F26" s="915"/>
      <c r="G26" s="915"/>
      <c r="H26" s="915"/>
      <c r="I26" s="915"/>
      <c r="J26" s="912"/>
      <c r="K26" s="912"/>
      <c r="L26" s="912"/>
      <c r="M26" s="912" t="s">
        <v>1430</v>
      </c>
      <c r="N26" s="912"/>
      <c r="O26" s="912"/>
      <c r="P26" s="912"/>
      <c r="Q26" s="912"/>
      <c r="R26" s="912"/>
      <c r="S26" s="912"/>
      <c r="T26" s="912"/>
      <c r="U26" s="912"/>
      <c r="V26" s="912"/>
      <c r="W26" s="912"/>
      <c r="X26" s="912"/>
      <c r="Y26" s="912"/>
      <c r="Z26" s="912"/>
      <c r="AA26" s="913"/>
      <c r="AB26" s="914" t="s">
        <v>754</v>
      </c>
    </row>
    <row r="27" spans="1:28" ht="22" customHeight="1" x14ac:dyDescent="0.2">
      <c r="A27" s="910" t="s">
        <v>1460</v>
      </c>
      <c r="B27" s="911" t="s">
        <v>1569</v>
      </c>
      <c r="C27" s="1001" t="s">
        <v>1461</v>
      </c>
      <c r="D27" s="1020" t="s">
        <v>754</v>
      </c>
      <c r="E27" s="1012"/>
      <c r="F27" s="915"/>
      <c r="G27" s="915"/>
      <c r="H27" s="915"/>
      <c r="I27" s="915"/>
      <c r="J27" s="912"/>
      <c r="K27" s="912"/>
      <c r="L27" s="912"/>
      <c r="M27" s="912" t="s">
        <v>1430</v>
      </c>
      <c r="N27" s="912"/>
      <c r="O27" s="912"/>
      <c r="P27" s="912"/>
      <c r="Q27" s="912"/>
      <c r="R27" s="912"/>
      <c r="S27" s="912"/>
      <c r="T27" s="912"/>
      <c r="U27" s="912"/>
      <c r="V27" s="912"/>
      <c r="W27" s="912"/>
      <c r="X27" s="912"/>
      <c r="Y27" s="912"/>
      <c r="Z27" s="912"/>
      <c r="AA27" s="913"/>
      <c r="AB27" s="914" t="s">
        <v>754</v>
      </c>
    </row>
    <row r="28" spans="1:28" ht="22" customHeight="1" x14ac:dyDescent="0.2">
      <c r="A28" s="926" t="s">
        <v>1462</v>
      </c>
      <c r="B28" s="911" t="s">
        <v>1570</v>
      </c>
      <c r="C28" s="1003" t="s">
        <v>1463</v>
      </c>
      <c r="D28" s="1020" t="s">
        <v>754</v>
      </c>
      <c r="E28" s="1012"/>
      <c r="F28" s="915"/>
      <c r="G28" s="915"/>
      <c r="H28" s="915"/>
      <c r="I28" s="915"/>
      <c r="J28" s="912"/>
      <c r="K28" s="912"/>
      <c r="L28" s="912"/>
      <c r="M28" s="912"/>
      <c r="N28" s="912"/>
      <c r="O28" s="912"/>
      <c r="P28" s="912" t="s">
        <v>1430</v>
      </c>
      <c r="Q28" s="912"/>
      <c r="R28" s="912"/>
      <c r="S28" s="912"/>
      <c r="T28" s="912"/>
      <c r="U28" s="912"/>
      <c r="V28" s="912"/>
      <c r="W28" s="912"/>
      <c r="X28" s="912"/>
      <c r="Y28" s="912"/>
      <c r="Z28" s="912"/>
      <c r="AA28" s="913"/>
      <c r="AB28" s="914" t="s">
        <v>754</v>
      </c>
    </row>
    <row r="29" spans="1:28" ht="22" customHeight="1" x14ac:dyDescent="0.2">
      <c r="A29" s="910" t="s">
        <v>1464</v>
      </c>
      <c r="B29" s="911" t="s">
        <v>1571</v>
      </c>
      <c r="C29" s="1001" t="s">
        <v>1465</v>
      </c>
      <c r="D29" s="1020"/>
      <c r="E29" s="1012"/>
      <c r="F29" s="912"/>
      <c r="G29" s="912"/>
      <c r="H29" s="912"/>
      <c r="I29" s="912"/>
      <c r="J29" s="912"/>
      <c r="K29" s="912"/>
      <c r="L29" s="912"/>
      <c r="M29" s="912"/>
      <c r="N29" s="912"/>
      <c r="O29" s="912"/>
      <c r="P29" s="912"/>
      <c r="Q29" s="912"/>
      <c r="R29" s="912"/>
      <c r="S29" s="912"/>
      <c r="T29" s="912"/>
      <c r="U29" s="912"/>
      <c r="V29" s="912"/>
      <c r="W29" s="912" t="s">
        <v>1430</v>
      </c>
      <c r="X29" s="912"/>
      <c r="Y29" s="912"/>
      <c r="Z29" s="912"/>
      <c r="AA29" s="913"/>
      <c r="AB29" s="914" t="s">
        <v>754</v>
      </c>
    </row>
    <row r="30" spans="1:28" ht="22" customHeight="1" x14ac:dyDescent="0.2">
      <c r="A30" s="910" t="s">
        <v>1466</v>
      </c>
      <c r="B30" s="911" t="s">
        <v>1572</v>
      </c>
      <c r="C30" s="1001" t="s">
        <v>1467</v>
      </c>
      <c r="D30" s="1020" t="s">
        <v>754</v>
      </c>
      <c r="E30" s="1012"/>
      <c r="F30" s="915"/>
      <c r="G30" s="915"/>
      <c r="H30" s="915"/>
      <c r="I30" s="915"/>
      <c r="J30" s="912"/>
      <c r="K30" s="912"/>
      <c r="L30" s="912"/>
      <c r="M30" s="912"/>
      <c r="N30" s="912"/>
      <c r="O30" s="912"/>
      <c r="P30" s="912"/>
      <c r="Q30" s="912"/>
      <c r="R30" s="912" t="s">
        <v>1430</v>
      </c>
      <c r="S30" s="912"/>
      <c r="T30" s="912"/>
      <c r="U30" s="912"/>
      <c r="V30" s="912"/>
      <c r="W30" s="912"/>
      <c r="X30" s="912"/>
      <c r="Y30" s="912"/>
      <c r="Z30" s="912"/>
      <c r="AA30" s="913"/>
      <c r="AB30" s="914"/>
    </row>
    <row r="31" spans="1:28" s="917" customFormat="1" ht="22" customHeight="1" x14ac:dyDescent="0.2">
      <c r="A31" s="910" t="s">
        <v>1468</v>
      </c>
      <c r="B31" s="927" t="s">
        <v>1573</v>
      </c>
      <c r="C31" s="1001" t="s">
        <v>1469</v>
      </c>
      <c r="D31" s="1020"/>
      <c r="E31" s="1012"/>
      <c r="F31" s="912"/>
      <c r="G31" s="912"/>
      <c r="H31" s="912"/>
      <c r="I31" s="912"/>
      <c r="J31" s="912" t="s">
        <v>1430</v>
      </c>
      <c r="K31" s="912"/>
      <c r="L31" s="912"/>
      <c r="M31" s="912"/>
      <c r="N31" s="912" t="s">
        <v>1430</v>
      </c>
      <c r="O31" s="912" t="s">
        <v>1430</v>
      </c>
      <c r="P31" s="912"/>
      <c r="Q31" s="912"/>
      <c r="R31" s="912"/>
      <c r="S31" s="912"/>
      <c r="T31" s="912"/>
      <c r="U31" s="912"/>
      <c r="V31" s="912"/>
      <c r="W31" s="912"/>
      <c r="X31" s="912"/>
      <c r="Y31" s="912"/>
      <c r="Z31" s="912"/>
      <c r="AA31" s="913"/>
      <c r="AB31" s="914" t="s">
        <v>754</v>
      </c>
    </row>
    <row r="32" spans="1:28" ht="22" customHeight="1" x14ac:dyDescent="0.2">
      <c r="A32" s="910" t="s">
        <v>1468</v>
      </c>
      <c r="B32" s="927" t="s">
        <v>1574</v>
      </c>
      <c r="C32" s="1001" t="s">
        <v>1575</v>
      </c>
      <c r="D32" s="1020"/>
      <c r="E32" s="1012"/>
      <c r="F32" s="912"/>
      <c r="G32" s="912"/>
      <c r="H32" s="912"/>
      <c r="I32" s="912"/>
      <c r="J32" s="912"/>
      <c r="K32" s="912"/>
      <c r="L32" s="912"/>
      <c r="M32" s="912"/>
      <c r="N32" s="912"/>
      <c r="O32" s="912"/>
      <c r="P32" s="912"/>
      <c r="Q32" s="912"/>
      <c r="R32" s="912"/>
      <c r="S32" s="912" t="s">
        <v>1430</v>
      </c>
      <c r="T32" s="912"/>
      <c r="U32" s="912"/>
      <c r="V32" s="912"/>
      <c r="W32" s="912"/>
      <c r="X32" s="912"/>
      <c r="Y32" s="912"/>
      <c r="Z32" s="912"/>
      <c r="AA32" s="913"/>
      <c r="AB32" s="914" t="s">
        <v>754</v>
      </c>
    </row>
    <row r="33" spans="1:28" ht="22" customHeight="1" x14ac:dyDescent="0.2">
      <c r="A33" s="910" t="s">
        <v>1468</v>
      </c>
      <c r="B33" s="927" t="s">
        <v>1576</v>
      </c>
      <c r="C33" s="1001" t="s">
        <v>1470</v>
      </c>
      <c r="D33" s="1020"/>
      <c r="E33" s="1012"/>
      <c r="F33" s="912"/>
      <c r="G33" s="912"/>
      <c r="H33" s="912"/>
      <c r="I33" s="912"/>
      <c r="J33" s="912"/>
      <c r="K33" s="912"/>
      <c r="L33" s="912"/>
      <c r="M33" s="912"/>
      <c r="N33" s="912"/>
      <c r="O33" s="912"/>
      <c r="P33" s="912"/>
      <c r="Q33" s="912"/>
      <c r="R33" s="912"/>
      <c r="S33" s="912"/>
      <c r="T33" s="912" t="s">
        <v>1430</v>
      </c>
      <c r="U33" s="912"/>
      <c r="V33" s="912"/>
      <c r="W33" s="912"/>
      <c r="X33" s="912"/>
      <c r="Y33" s="912"/>
      <c r="Z33" s="912"/>
      <c r="AA33" s="913"/>
      <c r="AB33" s="914" t="s">
        <v>754</v>
      </c>
    </row>
    <row r="34" spans="1:28" ht="22" customHeight="1" x14ac:dyDescent="0.2">
      <c r="A34" s="910" t="s">
        <v>1471</v>
      </c>
      <c r="B34" s="911" t="s">
        <v>1577</v>
      </c>
      <c r="C34" s="1001" t="s">
        <v>1472</v>
      </c>
      <c r="D34" s="1020"/>
      <c r="E34" s="1012"/>
      <c r="F34" s="912"/>
      <c r="G34" s="912"/>
      <c r="H34" s="912"/>
      <c r="I34" s="912"/>
      <c r="J34" s="912"/>
      <c r="K34" s="912"/>
      <c r="L34" s="912"/>
      <c r="M34" s="912"/>
      <c r="N34" s="912"/>
      <c r="O34" s="912"/>
      <c r="P34" s="912"/>
      <c r="Q34" s="912"/>
      <c r="R34" s="912"/>
      <c r="S34" s="912" t="s">
        <v>1430</v>
      </c>
      <c r="T34" s="912" t="s">
        <v>1430</v>
      </c>
      <c r="U34" s="912"/>
      <c r="V34" s="912"/>
      <c r="W34" s="912"/>
      <c r="X34" s="912"/>
      <c r="Y34" s="912"/>
      <c r="Z34" s="912"/>
      <c r="AA34" s="913"/>
      <c r="AB34" s="914" t="s">
        <v>754</v>
      </c>
    </row>
    <row r="35" spans="1:28" ht="22" customHeight="1" x14ac:dyDescent="0.2">
      <c r="A35" s="910" t="s">
        <v>1473</v>
      </c>
      <c r="B35" s="911" t="s">
        <v>1578</v>
      </c>
      <c r="C35" s="1001" t="s">
        <v>1474</v>
      </c>
      <c r="D35" s="1020" t="s">
        <v>754</v>
      </c>
      <c r="E35" s="1012"/>
      <c r="F35" s="915"/>
      <c r="G35" s="915"/>
      <c r="H35" s="915"/>
      <c r="I35" s="915"/>
      <c r="J35" s="912"/>
      <c r="K35" s="912"/>
      <c r="L35" s="912"/>
      <c r="M35" s="912"/>
      <c r="N35" s="912"/>
      <c r="O35" s="912"/>
      <c r="P35" s="912"/>
      <c r="Q35" s="912"/>
      <c r="R35" s="912"/>
      <c r="S35" s="912"/>
      <c r="T35" s="912" t="s">
        <v>1430</v>
      </c>
      <c r="U35" s="912"/>
      <c r="V35" s="912"/>
      <c r="W35" s="912"/>
      <c r="X35" s="912"/>
      <c r="Y35" s="912"/>
      <c r="Z35" s="912"/>
      <c r="AA35" s="913"/>
      <c r="AB35" s="914" t="s">
        <v>754</v>
      </c>
    </row>
    <row r="36" spans="1:28" s="917" customFormat="1" ht="22" customHeight="1" x14ac:dyDescent="0.2">
      <c r="A36" s="928" t="s">
        <v>1475</v>
      </c>
      <c r="B36" s="911" t="s">
        <v>1579</v>
      </c>
      <c r="C36" s="1004" t="s">
        <v>1580</v>
      </c>
      <c r="D36" s="1022"/>
      <c r="E36" s="1012"/>
      <c r="F36" s="912"/>
      <c r="G36" s="912"/>
      <c r="H36" s="912"/>
      <c r="I36" s="912"/>
      <c r="J36" s="912"/>
      <c r="K36" s="912"/>
      <c r="L36" s="912"/>
      <c r="M36" s="912" t="s">
        <v>1430</v>
      </c>
      <c r="N36" s="912"/>
      <c r="O36" s="912"/>
      <c r="P36" s="912"/>
      <c r="Q36" s="912"/>
      <c r="R36" s="912"/>
      <c r="S36" s="912"/>
      <c r="T36" s="912"/>
      <c r="U36" s="912"/>
      <c r="V36" s="912"/>
      <c r="W36" s="912"/>
      <c r="X36" s="912"/>
      <c r="Y36" s="912"/>
      <c r="Z36" s="912"/>
      <c r="AA36" s="913"/>
      <c r="AB36" s="914" t="s">
        <v>754</v>
      </c>
    </row>
    <row r="37" spans="1:28" ht="22" customHeight="1" x14ac:dyDescent="0.2">
      <c r="A37" s="926" t="s">
        <v>1476</v>
      </c>
      <c r="B37" s="911" t="s">
        <v>1581</v>
      </c>
      <c r="C37" s="1003" t="s">
        <v>1477</v>
      </c>
      <c r="D37" s="1020" t="s">
        <v>754</v>
      </c>
      <c r="E37" s="1012"/>
      <c r="F37" s="912"/>
      <c r="G37" s="912"/>
      <c r="H37" s="912"/>
      <c r="I37" s="912"/>
      <c r="J37" s="912"/>
      <c r="K37" s="912"/>
      <c r="L37" s="912"/>
      <c r="M37" s="912"/>
      <c r="N37" s="912"/>
      <c r="O37" s="912" t="s">
        <v>1430</v>
      </c>
      <c r="P37" s="912"/>
      <c r="Q37" s="912"/>
      <c r="R37" s="912" t="s">
        <v>1430</v>
      </c>
      <c r="S37" s="912"/>
      <c r="T37" s="912"/>
      <c r="U37" s="912"/>
      <c r="V37" s="912"/>
      <c r="W37" s="912"/>
      <c r="X37" s="912"/>
      <c r="Y37" s="912"/>
      <c r="Z37" s="912"/>
      <c r="AA37" s="913"/>
      <c r="AB37" s="914"/>
    </row>
    <row r="38" spans="1:28" ht="22" customHeight="1" x14ac:dyDescent="0.2">
      <c r="A38" s="910" t="s">
        <v>1582</v>
      </c>
      <c r="B38" s="911" t="s">
        <v>1583</v>
      </c>
      <c r="C38" s="1001" t="s">
        <v>1478</v>
      </c>
      <c r="D38" s="1020"/>
      <c r="E38" s="1013"/>
      <c r="F38" s="919"/>
      <c r="G38" s="919"/>
      <c r="H38" s="919"/>
      <c r="I38" s="919"/>
      <c r="J38" s="920" t="s">
        <v>1430</v>
      </c>
      <c r="K38" s="921"/>
      <c r="L38" s="921"/>
      <c r="M38" s="921"/>
      <c r="N38" s="920"/>
      <c r="O38" s="921"/>
      <c r="P38" s="921"/>
      <c r="Q38" s="921"/>
      <c r="R38" s="921"/>
      <c r="S38" s="921"/>
      <c r="T38" s="921"/>
      <c r="U38" s="921"/>
      <c r="V38" s="921"/>
      <c r="W38" s="921"/>
      <c r="X38" s="922"/>
      <c r="Y38" s="922"/>
      <c r="Z38" s="922"/>
      <c r="AA38" s="923"/>
      <c r="AB38" s="914"/>
    </row>
    <row r="39" spans="1:28" ht="22" customHeight="1" x14ac:dyDescent="0.2">
      <c r="A39" s="910" t="s">
        <v>1479</v>
      </c>
      <c r="B39" s="911" t="s">
        <v>1584</v>
      </c>
      <c r="C39" s="1001" t="s">
        <v>1480</v>
      </c>
      <c r="D39" s="1020"/>
      <c r="E39" s="1012"/>
      <c r="F39" s="912"/>
      <c r="G39" s="912"/>
      <c r="H39" s="912"/>
      <c r="I39" s="912"/>
      <c r="J39" s="912" t="s">
        <v>1430</v>
      </c>
      <c r="K39" s="912" t="s">
        <v>1430</v>
      </c>
      <c r="L39" s="912" t="s">
        <v>1430</v>
      </c>
      <c r="M39" s="912"/>
      <c r="N39" s="912" t="s">
        <v>1430</v>
      </c>
      <c r="O39" s="912" t="s">
        <v>1430</v>
      </c>
      <c r="P39" s="912"/>
      <c r="Q39" s="931" t="s">
        <v>1430</v>
      </c>
      <c r="R39" s="912" t="s">
        <v>1430</v>
      </c>
      <c r="S39" s="912" t="s">
        <v>1430</v>
      </c>
      <c r="T39" s="912" t="s">
        <v>1430</v>
      </c>
      <c r="U39" s="912"/>
      <c r="V39" s="912"/>
      <c r="W39" s="912"/>
      <c r="X39" s="912"/>
      <c r="Y39" s="912"/>
      <c r="Z39" s="912"/>
      <c r="AA39" s="913"/>
      <c r="AB39" s="914"/>
    </row>
    <row r="40" spans="1:28" ht="22" customHeight="1" x14ac:dyDescent="0.2">
      <c r="A40" s="910" t="s">
        <v>1481</v>
      </c>
      <c r="B40" s="927" t="s">
        <v>1585</v>
      </c>
      <c r="C40" s="1001" t="s">
        <v>1586</v>
      </c>
      <c r="D40" s="1020" t="s">
        <v>754</v>
      </c>
      <c r="E40" s="1012"/>
      <c r="F40" s="915"/>
      <c r="G40" s="915"/>
      <c r="H40" s="915"/>
      <c r="I40" s="915"/>
      <c r="J40" s="912"/>
      <c r="K40" s="912"/>
      <c r="L40" s="912"/>
      <c r="M40" s="912"/>
      <c r="N40" s="912"/>
      <c r="O40" s="912"/>
      <c r="P40" s="912" t="s">
        <v>1430</v>
      </c>
      <c r="Q40" s="912"/>
      <c r="R40" s="912"/>
      <c r="S40" s="912"/>
      <c r="T40" s="912"/>
      <c r="U40" s="912"/>
      <c r="V40" s="912"/>
      <c r="W40" s="912"/>
      <c r="X40" s="912"/>
      <c r="Y40" s="912"/>
      <c r="Z40" s="912"/>
      <c r="AA40" s="913"/>
      <c r="AB40" s="925" t="s">
        <v>754</v>
      </c>
    </row>
    <row r="41" spans="1:28" ht="22" customHeight="1" x14ac:dyDescent="0.2">
      <c r="A41" s="910" t="s">
        <v>1482</v>
      </c>
      <c r="B41" s="911" t="s">
        <v>1587</v>
      </c>
      <c r="C41" s="1001" t="s">
        <v>1483</v>
      </c>
      <c r="D41" s="1020"/>
      <c r="E41" s="1012"/>
      <c r="F41" s="912"/>
      <c r="G41" s="912"/>
      <c r="H41" s="912"/>
      <c r="I41" s="912"/>
      <c r="J41" s="912"/>
      <c r="K41" s="912"/>
      <c r="L41" s="912"/>
      <c r="M41" s="912"/>
      <c r="N41" s="912"/>
      <c r="O41" s="912"/>
      <c r="P41" s="912"/>
      <c r="Q41" s="912"/>
      <c r="R41" s="912" t="s">
        <v>1430</v>
      </c>
      <c r="S41" s="912"/>
      <c r="T41" s="912"/>
      <c r="U41" s="912"/>
      <c r="V41" s="912"/>
      <c r="W41" s="912"/>
      <c r="X41" s="912"/>
      <c r="Y41" s="912"/>
      <c r="Z41" s="912"/>
      <c r="AA41" s="913"/>
      <c r="AB41" s="914" t="s">
        <v>754</v>
      </c>
    </row>
    <row r="42" spans="1:28" ht="22" customHeight="1" x14ac:dyDescent="0.2">
      <c r="A42" s="928" t="s">
        <v>1484</v>
      </c>
      <c r="B42" s="911" t="s">
        <v>1588</v>
      </c>
      <c r="C42" s="1001" t="s">
        <v>1485</v>
      </c>
      <c r="D42" s="1020" t="s">
        <v>754</v>
      </c>
      <c r="E42" s="1012"/>
      <c r="F42" s="912"/>
      <c r="G42" s="912"/>
      <c r="H42" s="912"/>
      <c r="I42" s="912"/>
      <c r="J42" s="912"/>
      <c r="K42" s="912" t="s">
        <v>1430</v>
      </c>
      <c r="L42" s="912"/>
      <c r="M42" s="912"/>
      <c r="N42" s="912"/>
      <c r="O42" s="912"/>
      <c r="P42" s="912"/>
      <c r="Q42" s="912"/>
      <c r="R42" s="912"/>
      <c r="S42" s="912"/>
      <c r="T42" s="912"/>
      <c r="U42" s="912"/>
      <c r="V42" s="912"/>
      <c r="W42" s="912"/>
      <c r="X42" s="912"/>
      <c r="Y42" s="912"/>
      <c r="Z42" s="912"/>
      <c r="AA42" s="913"/>
      <c r="AB42" s="914"/>
    </row>
    <row r="43" spans="1:28" ht="22" customHeight="1" x14ac:dyDescent="0.2">
      <c r="A43" s="910" t="s">
        <v>1589</v>
      </c>
      <c r="B43" s="911" t="s">
        <v>1590</v>
      </c>
      <c r="C43" s="1001" t="s">
        <v>1591</v>
      </c>
      <c r="D43" s="1020" t="s">
        <v>754</v>
      </c>
      <c r="E43" s="1012"/>
      <c r="F43" s="912"/>
      <c r="G43" s="912"/>
      <c r="H43" s="912"/>
      <c r="I43" s="912"/>
      <c r="J43" s="912"/>
      <c r="K43" s="912"/>
      <c r="L43" s="912"/>
      <c r="M43" s="912"/>
      <c r="N43" s="912"/>
      <c r="O43" s="912"/>
      <c r="P43" s="912"/>
      <c r="Q43" s="912"/>
      <c r="R43" s="912"/>
      <c r="S43" s="912"/>
      <c r="T43" s="912"/>
      <c r="U43" s="912"/>
      <c r="V43" s="912"/>
      <c r="W43" s="912" t="s">
        <v>1430</v>
      </c>
      <c r="X43" s="912"/>
      <c r="Y43" s="912"/>
      <c r="Z43" s="912"/>
      <c r="AA43" s="913"/>
      <c r="AB43" s="914"/>
    </row>
    <row r="44" spans="1:28" ht="22" customHeight="1" x14ac:dyDescent="0.2">
      <c r="A44" s="910" t="s">
        <v>1592</v>
      </c>
      <c r="B44" s="911" t="s">
        <v>1593</v>
      </c>
      <c r="C44" s="1001" t="s">
        <v>1486</v>
      </c>
      <c r="D44" s="1020" t="s">
        <v>754</v>
      </c>
      <c r="E44" s="1012"/>
      <c r="F44" s="912"/>
      <c r="G44" s="912"/>
      <c r="H44" s="912"/>
      <c r="I44" s="912"/>
      <c r="J44" s="912" t="s">
        <v>1430</v>
      </c>
      <c r="K44" s="912" t="s">
        <v>1430</v>
      </c>
      <c r="L44" s="912"/>
      <c r="M44" s="912"/>
      <c r="N44" s="912"/>
      <c r="O44" s="912" t="s">
        <v>1430</v>
      </c>
      <c r="P44" s="912" t="s">
        <v>1430</v>
      </c>
      <c r="Q44" s="912"/>
      <c r="R44" s="912"/>
      <c r="S44" s="912"/>
      <c r="T44" s="912"/>
      <c r="U44" s="912"/>
      <c r="V44" s="912"/>
      <c r="W44" s="912" t="s">
        <v>1430</v>
      </c>
      <c r="X44" s="912"/>
      <c r="Y44" s="912"/>
      <c r="Z44" s="912"/>
      <c r="AA44" s="913"/>
      <c r="AB44" s="914" t="s">
        <v>754</v>
      </c>
    </row>
    <row r="45" spans="1:28" ht="22" customHeight="1" x14ac:dyDescent="0.2">
      <c r="A45" s="910" t="s">
        <v>1487</v>
      </c>
      <c r="B45" s="911" t="s">
        <v>1594</v>
      </c>
      <c r="C45" s="1001" t="s">
        <v>1488</v>
      </c>
      <c r="D45" s="1020" t="s">
        <v>754</v>
      </c>
      <c r="E45" s="1012"/>
      <c r="F45" s="912"/>
      <c r="G45" s="912"/>
      <c r="H45" s="912"/>
      <c r="I45" s="912"/>
      <c r="J45" s="912" t="s">
        <v>1430</v>
      </c>
      <c r="K45" s="912"/>
      <c r="L45" s="912"/>
      <c r="M45" s="912"/>
      <c r="N45" s="912" t="s">
        <v>1430</v>
      </c>
      <c r="O45" s="912" t="s">
        <v>1430</v>
      </c>
      <c r="P45" s="912"/>
      <c r="Q45" s="912"/>
      <c r="R45" s="912"/>
      <c r="S45" s="912"/>
      <c r="T45" s="912"/>
      <c r="U45" s="912"/>
      <c r="V45" s="912"/>
      <c r="W45" s="912"/>
      <c r="X45" s="912"/>
      <c r="Y45" s="912"/>
      <c r="Z45" s="912"/>
      <c r="AA45" s="913"/>
      <c r="AB45" s="914"/>
    </row>
    <row r="46" spans="1:28" ht="22" customHeight="1" x14ac:dyDescent="0.2">
      <c r="A46" s="928" t="s">
        <v>1484</v>
      </c>
      <c r="B46" s="927" t="s">
        <v>1595</v>
      </c>
      <c r="C46" s="1004" t="s">
        <v>1489</v>
      </c>
      <c r="D46" s="1020" t="s">
        <v>754</v>
      </c>
      <c r="E46" s="1012"/>
      <c r="F46" s="912"/>
      <c r="G46" s="912"/>
      <c r="H46" s="912"/>
      <c r="I46" s="912"/>
      <c r="J46" s="912" t="s">
        <v>1430</v>
      </c>
      <c r="K46" s="912"/>
      <c r="L46" s="912"/>
      <c r="M46" s="912"/>
      <c r="N46" s="912"/>
      <c r="O46" s="912"/>
      <c r="P46" s="912"/>
      <c r="Q46" s="912"/>
      <c r="R46" s="912"/>
      <c r="S46" s="912"/>
      <c r="T46" s="912"/>
      <c r="U46" s="912"/>
      <c r="V46" s="912"/>
      <c r="W46" s="912"/>
      <c r="X46" s="912"/>
      <c r="Y46" s="912"/>
      <c r="Z46" s="912"/>
      <c r="AA46" s="913"/>
      <c r="AB46" s="929"/>
    </row>
    <row r="47" spans="1:28" ht="22" customHeight="1" x14ac:dyDescent="0.2">
      <c r="A47" s="910" t="s">
        <v>1490</v>
      </c>
      <c r="B47" s="927" t="s">
        <v>1596</v>
      </c>
      <c r="C47" s="1001" t="s">
        <v>1491</v>
      </c>
      <c r="D47" s="1020" t="s">
        <v>754</v>
      </c>
      <c r="E47" s="1012"/>
      <c r="F47" s="912"/>
      <c r="G47" s="912"/>
      <c r="H47" s="912"/>
      <c r="I47" s="912"/>
      <c r="J47" s="912"/>
      <c r="K47" s="912"/>
      <c r="L47" s="912"/>
      <c r="M47" s="912" t="s">
        <v>1430</v>
      </c>
      <c r="N47" s="912"/>
      <c r="O47" s="912"/>
      <c r="P47" s="912"/>
      <c r="Q47" s="912"/>
      <c r="R47" s="912"/>
      <c r="S47" s="912"/>
      <c r="T47" s="912"/>
      <c r="U47" s="912"/>
      <c r="V47" s="912"/>
      <c r="W47" s="912"/>
      <c r="X47" s="912"/>
      <c r="Y47" s="912"/>
      <c r="Z47" s="912"/>
      <c r="AA47" s="913"/>
      <c r="AB47" s="914"/>
    </row>
    <row r="48" spans="1:28" ht="22" customHeight="1" x14ac:dyDescent="0.2">
      <c r="A48" s="928" t="s">
        <v>1492</v>
      </c>
      <c r="B48" s="911" t="s">
        <v>1597</v>
      </c>
      <c r="C48" s="1005" t="s">
        <v>1598</v>
      </c>
      <c r="D48" s="1023"/>
      <c r="E48" s="1012"/>
      <c r="F48" s="912"/>
      <c r="G48" s="912"/>
      <c r="H48" s="912"/>
      <c r="I48" s="912"/>
      <c r="J48" s="912"/>
      <c r="K48" s="912"/>
      <c r="L48" s="912"/>
      <c r="M48" s="912"/>
      <c r="N48" s="912"/>
      <c r="O48" s="912" t="s">
        <v>1430</v>
      </c>
      <c r="P48" s="912"/>
      <c r="Q48" s="912"/>
      <c r="R48" s="912"/>
      <c r="S48" s="912"/>
      <c r="T48" s="912"/>
      <c r="U48" s="912"/>
      <c r="V48" s="912"/>
      <c r="W48" s="912"/>
      <c r="X48" s="912"/>
      <c r="Y48" s="912"/>
      <c r="Z48" s="912"/>
      <c r="AA48" s="913"/>
      <c r="AB48" s="929"/>
    </row>
    <row r="49" spans="1:28" ht="22" customHeight="1" x14ac:dyDescent="0.2">
      <c r="A49" s="910" t="s">
        <v>1599</v>
      </c>
      <c r="B49" s="911" t="s">
        <v>1600</v>
      </c>
      <c r="C49" s="1001" t="s">
        <v>1601</v>
      </c>
      <c r="D49" s="1020"/>
      <c r="E49" s="1012"/>
      <c r="F49" s="912"/>
      <c r="G49" s="912"/>
      <c r="H49" s="912"/>
      <c r="I49" s="912"/>
      <c r="J49" s="912"/>
      <c r="K49" s="912"/>
      <c r="L49" s="912"/>
      <c r="M49" s="912"/>
      <c r="N49" s="912"/>
      <c r="O49" s="912"/>
      <c r="P49" s="912"/>
      <c r="Q49" s="912"/>
      <c r="R49" s="912" t="s">
        <v>1430</v>
      </c>
      <c r="S49" s="912"/>
      <c r="T49" s="912"/>
      <c r="U49" s="912"/>
      <c r="V49" s="912"/>
      <c r="W49" s="912"/>
      <c r="X49" s="912"/>
      <c r="Y49" s="912"/>
      <c r="Z49" s="912"/>
      <c r="AA49" s="913"/>
      <c r="AB49" s="914" t="s">
        <v>754</v>
      </c>
    </row>
    <row r="50" spans="1:28" ht="22" customHeight="1" x14ac:dyDescent="0.2">
      <c r="A50" s="910" t="s">
        <v>1602</v>
      </c>
      <c r="B50" s="911" t="s">
        <v>1603</v>
      </c>
      <c r="C50" s="1001" t="s">
        <v>1601</v>
      </c>
      <c r="D50" s="1020"/>
      <c r="E50" s="1012"/>
      <c r="F50" s="912"/>
      <c r="G50" s="912"/>
      <c r="H50" s="912"/>
      <c r="I50" s="912"/>
      <c r="J50" s="912"/>
      <c r="K50" s="912"/>
      <c r="L50" s="912"/>
      <c r="M50" s="912"/>
      <c r="N50" s="912"/>
      <c r="O50" s="912"/>
      <c r="P50" s="912"/>
      <c r="Q50" s="912"/>
      <c r="R50" s="912" t="s">
        <v>1430</v>
      </c>
      <c r="S50" s="912"/>
      <c r="T50" s="912"/>
      <c r="U50" s="912"/>
      <c r="V50" s="912"/>
      <c r="W50" s="912"/>
      <c r="X50" s="912"/>
      <c r="Y50" s="912"/>
      <c r="Z50" s="912"/>
      <c r="AA50" s="913"/>
      <c r="AB50" s="914" t="s">
        <v>754</v>
      </c>
    </row>
    <row r="51" spans="1:28" ht="22" customHeight="1" x14ac:dyDescent="0.2">
      <c r="A51" s="910" t="s">
        <v>1493</v>
      </c>
      <c r="B51" s="911" t="s">
        <v>1604</v>
      </c>
      <c r="C51" s="1001" t="s">
        <v>1605</v>
      </c>
      <c r="D51" s="1020" t="s">
        <v>754</v>
      </c>
      <c r="E51" s="1012"/>
      <c r="F51" s="912"/>
      <c r="G51" s="912"/>
      <c r="H51" s="912"/>
      <c r="I51" s="912"/>
      <c r="J51" s="912"/>
      <c r="K51" s="912"/>
      <c r="L51" s="912"/>
      <c r="M51" s="912"/>
      <c r="N51" s="912"/>
      <c r="O51" s="912"/>
      <c r="P51" s="912"/>
      <c r="Q51" s="912"/>
      <c r="R51" s="912"/>
      <c r="S51" s="912" t="s">
        <v>1430</v>
      </c>
      <c r="T51" s="912"/>
      <c r="U51" s="912"/>
      <c r="V51" s="912"/>
      <c r="W51" s="912"/>
      <c r="X51" s="912"/>
      <c r="Y51" s="912"/>
      <c r="Z51" s="912"/>
      <c r="AA51" s="913"/>
      <c r="AB51" s="914"/>
    </row>
    <row r="52" spans="1:28" ht="22" customHeight="1" x14ac:dyDescent="0.2">
      <c r="A52" s="910" t="s">
        <v>1494</v>
      </c>
      <c r="B52" s="947" t="s">
        <v>1606</v>
      </c>
      <c r="C52" s="1001" t="s">
        <v>1607</v>
      </c>
      <c r="D52" s="1020" t="s">
        <v>754</v>
      </c>
      <c r="E52" s="1012"/>
      <c r="F52" s="912"/>
      <c r="G52" s="912"/>
      <c r="H52" s="912"/>
      <c r="I52" s="912"/>
      <c r="J52" s="912"/>
      <c r="K52" s="912"/>
      <c r="L52" s="912"/>
      <c r="M52" s="912"/>
      <c r="N52" s="912"/>
      <c r="O52" s="912"/>
      <c r="P52" s="912"/>
      <c r="Q52" s="912"/>
      <c r="R52" s="912"/>
      <c r="S52" s="912" t="s">
        <v>1430</v>
      </c>
      <c r="T52" s="912"/>
      <c r="U52" s="912"/>
      <c r="V52" s="912"/>
      <c r="W52" s="912"/>
      <c r="X52" s="912"/>
      <c r="Y52" s="912"/>
      <c r="Z52" s="912"/>
      <c r="AA52" s="913"/>
      <c r="AB52" s="914" t="s">
        <v>754</v>
      </c>
    </row>
    <row r="53" spans="1:28" ht="23.4" customHeight="1" x14ac:dyDescent="0.2">
      <c r="A53" s="910" t="s">
        <v>1495</v>
      </c>
      <c r="B53" s="911" t="s">
        <v>1608</v>
      </c>
      <c r="C53" s="1001" t="s">
        <v>1609</v>
      </c>
      <c r="D53" s="1020" t="s">
        <v>754</v>
      </c>
      <c r="E53" s="1012"/>
      <c r="F53" s="912"/>
      <c r="G53" s="912"/>
      <c r="H53" s="912"/>
      <c r="I53" s="912"/>
      <c r="J53" s="912"/>
      <c r="K53" s="912"/>
      <c r="L53" s="912"/>
      <c r="M53" s="912"/>
      <c r="N53" s="912"/>
      <c r="O53" s="912"/>
      <c r="P53" s="912"/>
      <c r="Q53" s="912"/>
      <c r="R53" s="912"/>
      <c r="S53" s="912"/>
      <c r="T53" s="912" t="s">
        <v>1430</v>
      </c>
      <c r="U53" s="912"/>
      <c r="V53" s="912"/>
      <c r="W53" s="912"/>
      <c r="X53" s="912"/>
      <c r="Y53" s="912"/>
      <c r="Z53" s="912"/>
      <c r="AA53" s="913"/>
      <c r="AB53" s="914" t="s">
        <v>754</v>
      </c>
    </row>
    <row r="54" spans="1:28" ht="22" customHeight="1" x14ac:dyDescent="0.2">
      <c r="A54" s="910" t="s">
        <v>1610</v>
      </c>
      <c r="B54" s="918" t="s">
        <v>1611</v>
      </c>
      <c r="C54" s="1001" t="s">
        <v>1496</v>
      </c>
      <c r="D54" s="1020"/>
      <c r="E54" s="1012"/>
      <c r="F54" s="912"/>
      <c r="G54" s="912"/>
      <c r="H54" s="912"/>
      <c r="I54" s="912"/>
      <c r="J54" s="912"/>
      <c r="K54" s="912"/>
      <c r="L54" s="912"/>
      <c r="M54" s="912"/>
      <c r="N54" s="912"/>
      <c r="O54" s="912"/>
      <c r="P54" s="912"/>
      <c r="Q54" s="912"/>
      <c r="R54" s="912"/>
      <c r="S54" s="912"/>
      <c r="T54" s="912"/>
      <c r="U54" s="912" t="s">
        <v>1430</v>
      </c>
      <c r="V54" s="912"/>
      <c r="W54" s="912"/>
      <c r="X54" s="912"/>
      <c r="Y54" s="912"/>
      <c r="Z54" s="912"/>
      <c r="AA54" s="913"/>
      <c r="AB54" s="914" t="s">
        <v>754</v>
      </c>
    </row>
    <row r="55" spans="1:28" ht="22" customHeight="1" x14ac:dyDescent="0.2">
      <c r="A55" s="910" t="s">
        <v>1497</v>
      </c>
      <c r="B55" s="911" t="s">
        <v>1612</v>
      </c>
      <c r="C55" s="1001" t="s">
        <v>1613</v>
      </c>
      <c r="D55" s="1020"/>
      <c r="E55" s="1012"/>
      <c r="F55" s="912"/>
      <c r="G55" s="912"/>
      <c r="H55" s="912"/>
      <c r="I55" s="912"/>
      <c r="J55" s="912"/>
      <c r="K55" s="912"/>
      <c r="L55" s="912"/>
      <c r="M55" s="912"/>
      <c r="N55" s="912"/>
      <c r="O55" s="912"/>
      <c r="P55" s="912"/>
      <c r="Q55" s="912"/>
      <c r="R55" s="912"/>
      <c r="S55" s="912"/>
      <c r="T55" s="912"/>
      <c r="U55" s="912" t="s">
        <v>1430</v>
      </c>
      <c r="V55" s="912"/>
      <c r="W55" s="912"/>
      <c r="X55" s="912"/>
      <c r="Y55" s="912"/>
      <c r="Z55" s="912"/>
      <c r="AA55" s="913"/>
      <c r="AB55" s="914" t="s">
        <v>754</v>
      </c>
    </row>
    <row r="56" spans="1:28" ht="22" customHeight="1" x14ac:dyDescent="0.2">
      <c r="A56" s="910" t="s">
        <v>1498</v>
      </c>
      <c r="B56" s="911" t="s">
        <v>1614</v>
      </c>
      <c r="C56" s="1001" t="s">
        <v>1615</v>
      </c>
      <c r="D56" s="1020" t="s">
        <v>754</v>
      </c>
      <c r="E56" s="1012"/>
      <c r="F56" s="912"/>
      <c r="G56" s="912"/>
      <c r="H56" s="912"/>
      <c r="I56" s="912"/>
      <c r="J56" s="912"/>
      <c r="K56" s="912"/>
      <c r="L56" s="912"/>
      <c r="M56" s="912"/>
      <c r="N56" s="912"/>
      <c r="O56" s="912"/>
      <c r="P56" s="912" t="s">
        <v>1430</v>
      </c>
      <c r="Q56" s="912"/>
      <c r="R56" s="912"/>
      <c r="S56" s="912"/>
      <c r="T56" s="912"/>
      <c r="U56" s="912"/>
      <c r="V56" s="912"/>
      <c r="W56" s="912" t="s">
        <v>1430</v>
      </c>
      <c r="X56" s="912"/>
      <c r="Y56" s="912"/>
      <c r="Z56" s="912"/>
      <c r="AA56" s="913"/>
      <c r="AB56" s="914"/>
    </row>
    <row r="57" spans="1:28" ht="22" customHeight="1" x14ac:dyDescent="0.2">
      <c r="A57" s="910" t="s">
        <v>1499</v>
      </c>
      <c r="B57" s="911" t="s">
        <v>1616</v>
      </c>
      <c r="C57" s="1001" t="s">
        <v>1617</v>
      </c>
      <c r="D57" s="1020" t="s">
        <v>754</v>
      </c>
      <c r="E57" s="1012"/>
      <c r="F57" s="912"/>
      <c r="G57" s="912"/>
      <c r="H57" s="912"/>
      <c r="I57" s="912"/>
      <c r="J57" s="912"/>
      <c r="K57" s="912"/>
      <c r="L57" s="912"/>
      <c r="M57" s="912"/>
      <c r="N57" s="912"/>
      <c r="O57" s="912"/>
      <c r="P57" s="912"/>
      <c r="Q57" s="912"/>
      <c r="R57" s="912"/>
      <c r="S57" s="912"/>
      <c r="T57" s="912"/>
      <c r="U57" s="912"/>
      <c r="V57" s="912"/>
      <c r="W57" s="912" t="s">
        <v>1430</v>
      </c>
      <c r="X57" s="912"/>
      <c r="Y57" s="912"/>
      <c r="Z57" s="912"/>
      <c r="AA57" s="913"/>
      <c r="AB57" s="914"/>
    </row>
    <row r="58" spans="1:28" ht="22" customHeight="1" x14ac:dyDescent="0.2">
      <c r="A58" s="910" t="s">
        <v>1500</v>
      </c>
      <c r="B58" s="911" t="s">
        <v>1618</v>
      </c>
      <c r="C58" s="1001" t="s">
        <v>1619</v>
      </c>
      <c r="D58" s="1020" t="s">
        <v>754</v>
      </c>
      <c r="E58" s="1012"/>
      <c r="F58" s="912"/>
      <c r="G58" s="912"/>
      <c r="H58" s="912"/>
      <c r="I58" s="912"/>
      <c r="J58" s="912"/>
      <c r="K58" s="912"/>
      <c r="L58" s="912"/>
      <c r="M58" s="912"/>
      <c r="N58" s="912" t="s">
        <v>1430</v>
      </c>
      <c r="O58" s="912" t="s">
        <v>1430</v>
      </c>
      <c r="P58" s="912"/>
      <c r="Q58" s="912"/>
      <c r="R58" s="912" t="s">
        <v>1430</v>
      </c>
      <c r="S58" s="912" t="s">
        <v>1430</v>
      </c>
      <c r="T58" s="912" t="s">
        <v>1430</v>
      </c>
      <c r="U58" s="912"/>
      <c r="V58" s="912"/>
      <c r="W58" s="912"/>
      <c r="X58" s="912"/>
      <c r="Y58" s="912"/>
      <c r="Z58" s="912"/>
      <c r="AA58" s="913"/>
      <c r="AB58" s="914"/>
    </row>
    <row r="59" spans="1:28" ht="21.65" customHeight="1" x14ac:dyDescent="0.2">
      <c r="A59" s="924" t="s">
        <v>1501</v>
      </c>
      <c r="B59" s="911" t="s">
        <v>1620</v>
      </c>
      <c r="C59" s="1002" t="s">
        <v>1621</v>
      </c>
      <c r="D59" s="1021"/>
      <c r="E59" s="1012"/>
      <c r="F59" s="912"/>
      <c r="G59" s="912"/>
      <c r="H59" s="912"/>
      <c r="I59" s="912"/>
      <c r="J59" s="912"/>
      <c r="K59" s="912"/>
      <c r="L59" s="912"/>
      <c r="M59" s="912"/>
      <c r="N59" s="912"/>
      <c r="O59" s="912"/>
      <c r="P59" s="912"/>
      <c r="Q59" s="912"/>
      <c r="R59" s="912"/>
      <c r="S59" s="912"/>
      <c r="T59" s="912"/>
      <c r="U59" s="912"/>
      <c r="V59" s="912"/>
      <c r="W59" s="912"/>
      <c r="X59" s="912" t="s">
        <v>1430</v>
      </c>
      <c r="Y59" s="912"/>
      <c r="Z59" s="912"/>
      <c r="AA59" s="913"/>
      <c r="AB59" s="914" t="s">
        <v>754</v>
      </c>
    </row>
    <row r="60" spans="1:28" ht="22" customHeight="1" x14ac:dyDescent="0.2">
      <c r="A60" s="910" t="s">
        <v>1502</v>
      </c>
      <c r="B60" s="911" t="s">
        <v>1622</v>
      </c>
      <c r="C60" s="1001" t="s">
        <v>1623</v>
      </c>
      <c r="D60" s="1020" t="s">
        <v>754</v>
      </c>
      <c r="E60" s="1012"/>
      <c r="F60" s="912"/>
      <c r="G60" s="912"/>
      <c r="H60" s="912"/>
      <c r="I60" s="912"/>
      <c r="J60" s="912"/>
      <c r="K60" s="912"/>
      <c r="L60" s="912"/>
      <c r="M60" s="912"/>
      <c r="N60" s="912"/>
      <c r="O60" s="912"/>
      <c r="P60" s="912" t="s">
        <v>1430</v>
      </c>
      <c r="Q60" s="912"/>
      <c r="R60" s="912"/>
      <c r="S60" s="912"/>
      <c r="T60" s="912"/>
      <c r="U60" s="912"/>
      <c r="V60" s="912"/>
      <c r="W60" s="912" t="s">
        <v>1430</v>
      </c>
      <c r="X60" s="912"/>
      <c r="Y60" s="912"/>
      <c r="Z60" s="912"/>
      <c r="AA60" s="913"/>
      <c r="AB60" s="914"/>
    </row>
    <row r="61" spans="1:28" ht="21.65" customHeight="1" x14ac:dyDescent="0.2">
      <c r="A61" s="930" t="s">
        <v>1624</v>
      </c>
      <c r="B61" s="911" t="s">
        <v>1625</v>
      </c>
      <c r="C61" s="1006" t="s">
        <v>1626</v>
      </c>
      <c r="D61" s="1020" t="s">
        <v>754</v>
      </c>
      <c r="E61" s="1012"/>
      <c r="F61" s="912"/>
      <c r="G61" s="912"/>
      <c r="H61" s="912"/>
      <c r="I61" s="912"/>
      <c r="J61" s="912"/>
      <c r="K61" s="912"/>
      <c r="L61" s="912"/>
      <c r="M61" s="912"/>
      <c r="N61" s="912"/>
      <c r="O61" s="912"/>
      <c r="P61" s="912"/>
      <c r="Q61" s="931" t="s">
        <v>1627</v>
      </c>
      <c r="R61" s="912"/>
      <c r="S61" s="912"/>
      <c r="T61" s="912"/>
      <c r="U61" s="912"/>
      <c r="V61" s="912"/>
      <c r="W61" s="912"/>
      <c r="X61" s="912"/>
      <c r="Y61" s="912"/>
      <c r="Z61" s="912" t="s">
        <v>1430</v>
      </c>
      <c r="AA61" s="913" t="s">
        <v>1430</v>
      </c>
      <c r="AB61" s="914"/>
    </row>
    <row r="62" spans="1:28" ht="22" customHeight="1" x14ac:dyDescent="0.2">
      <c r="A62" s="910" t="s">
        <v>1503</v>
      </c>
      <c r="B62" s="911" t="s">
        <v>1628</v>
      </c>
      <c r="C62" s="1001" t="s">
        <v>1504</v>
      </c>
      <c r="D62" s="1020" t="s">
        <v>754</v>
      </c>
      <c r="E62" s="1012"/>
      <c r="F62" s="912"/>
      <c r="G62" s="912"/>
      <c r="H62" s="912"/>
      <c r="I62" s="912"/>
      <c r="J62" s="912"/>
      <c r="K62" s="912"/>
      <c r="L62" s="912"/>
      <c r="M62" s="912"/>
      <c r="N62" s="912"/>
      <c r="O62" s="912"/>
      <c r="P62" s="912"/>
      <c r="Q62" s="912"/>
      <c r="R62" s="912"/>
      <c r="S62" s="912"/>
      <c r="T62" s="912"/>
      <c r="U62" s="912"/>
      <c r="V62" s="912" t="s">
        <v>1430</v>
      </c>
      <c r="W62" s="912"/>
      <c r="X62" s="912" t="s">
        <v>1430</v>
      </c>
      <c r="Y62" s="912" t="s">
        <v>1430</v>
      </c>
      <c r="Z62" s="912" t="s">
        <v>1430</v>
      </c>
      <c r="AA62" s="913" t="s">
        <v>1430</v>
      </c>
      <c r="AB62" s="914"/>
    </row>
    <row r="63" spans="1:28" ht="22" customHeight="1" x14ac:dyDescent="0.2">
      <c r="A63" s="910" t="s">
        <v>1505</v>
      </c>
      <c r="B63" s="911" t="s">
        <v>1629</v>
      </c>
      <c r="C63" s="1001" t="s">
        <v>1506</v>
      </c>
      <c r="D63" s="1020" t="s">
        <v>754</v>
      </c>
      <c r="E63" s="1012"/>
      <c r="F63" s="912"/>
      <c r="G63" s="912"/>
      <c r="H63" s="912"/>
      <c r="I63" s="912"/>
      <c r="J63" s="912"/>
      <c r="K63" s="912"/>
      <c r="L63" s="912"/>
      <c r="M63" s="912"/>
      <c r="N63" s="912"/>
      <c r="O63" s="912"/>
      <c r="P63" s="912"/>
      <c r="Q63" s="912"/>
      <c r="R63" s="912"/>
      <c r="S63" s="912"/>
      <c r="T63" s="912"/>
      <c r="U63" s="912"/>
      <c r="V63" s="912"/>
      <c r="W63" s="912" t="s">
        <v>1430</v>
      </c>
      <c r="X63" s="912"/>
      <c r="Y63" s="912"/>
      <c r="Z63" s="912"/>
      <c r="AA63" s="913"/>
      <c r="AB63" s="914" t="s">
        <v>754</v>
      </c>
    </row>
    <row r="64" spans="1:28" ht="22" customHeight="1" x14ac:dyDescent="0.2">
      <c r="A64" s="924" t="s">
        <v>1507</v>
      </c>
      <c r="B64" s="911" t="s">
        <v>1630</v>
      </c>
      <c r="C64" s="1002" t="s">
        <v>1508</v>
      </c>
      <c r="D64" s="1020" t="s">
        <v>754</v>
      </c>
      <c r="E64" s="1012"/>
      <c r="F64" s="912"/>
      <c r="G64" s="912"/>
      <c r="H64" s="912"/>
      <c r="I64" s="912"/>
      <c r="J64" s="912"/>
      <c r="K64" s="912"/>
      <c r="L64" s="912"/>
      <c r="M64" s="912"/>
      <c r="N64" s="912"/>
      <c r="O64" s="912"/>
      <c r="P64" s="912"/>
      <c r="Q64" s="912"/>
      <c r="R64" s="912"/>
      <c r="S64" s="912"/>
      <c r="T64" s="912"/>
      <c r="U64" s="912"/>
      <c r="V64" s="912"/>
      <c r="W64" s="912" t="s">
        <v>1430</v>
      </c>
      <c r="X64" s="912"/>
      <c r="Y64" s="912"/>
      <c r="Z64" s="912"/>
      <c r="AA64" s="913"/>
      <c r="AB64" s="914"/>
    </row>
    <row r="65" spans="1:28" ht="22" customHeight="1" x14ac:dyDescent="0.2">
      <c r="A65" s="910" t="s">
        <v>1509</v>
      </c>
      <c r="B65" s="911" t="s">
        <v>1631</v>
      </c>
      <c r="C65" s="1001" t="s">
        <v>1510</v>
      </c>
      <c r="D65" s="1020"/>
      <c r="E65" s="1012"/>
      <c r="F65" s="912"/>
      <c r="G65" s="912"/>
      <c r="H65" s="912"/>
      <c r="I65" s="912"/>
      <c r="J65" s="912"/>
      <c r="K65" s="912"/>
      <c r="L65" s="912"/>
      <c r="M65" s="912"/>
      <c r="N65" s="912"/>
      <c r="O65" s="912"/>
      <c r="P65" s="912"/>
      <c r="Q65" s="912"/>
      <c r="R65" s="912"/>
      <c r="S65" s="912"/>
      <c r="T65" s="912"/>
      <c r="U65" s="912"/>
      <c r="V65" s="912" t="s">
        <v>1430</v>
      </c>
      <c r="W65" s="912"/>
      <c r="X65" s="912" t="s">
        <v>1430</v>
      </c>
      <c r="Y65" s="912" t="s">
        <v>1430</v>
      </c>
      <c r="Z65" s="912"/>
      <c r="AA65" s="913"/>
      <c r="AB65" s="914"/>
    </row>
    <row r="66" spans="1:28" s="917" customFormat="1" ht="22" customHeight="1" x14ac:dyDescent="0.2">
      <c r="A66" s="928" t="s">
        <v>1511</v>
      </c>
      <c r="B66" s="911" t="s">
        <v>1632</v>
      </c>
      <c r="C66" s="1004" t="s">
        <v>1633</v>
      </c>
      <c r="D66" s="1020" t="s">
        <v>754</v>
      </c>
      <c r="E66" s="1012"/>
      <c r="F66" s="912"/>
      <c r="G66" s="912"/>
      <c r="H66" s="912"/>
      <c r="I66" s="912"/>
      <c r="J66" s="912"/>
      <c r="K66" s="912"/>
      <c r="L66" s="912"/>
      <c r="M66" s="912"/>
      <c r="N66" s="912"/>
      <c r="O66" s="912"/>
      <c r="P66" s="912"/>
      <c r="Q66" s="912"/>
      <c r="R66" s="912"/>
      <c r="S66" s="912"/>
      <c r="T66" s="912"/>
      <c r="U66" s="912"/>
      <c r="V66" s="912"/>
      <c r="W66" s="912"/>
      <c r="X66" s="912"/>
      <c r="Y66" s="912"/>
      <c r="Z66" s="912" t="s">
        <v>1430</v>
      </c>
      <c r="AA66" s="913" t="s">
        <v>1430</v>
      </c>
      <c r="AB66" s="914"/>
    </row>
    <row r="67" spans="1:28" s="917" customFormat="1" ht="22" customHeight="1" x14ac:dyDescent="0.2">
      <c r="A67" s="928" t="s">
        <v>1512</v>
      </c>
      <c r="B67" s="911" t="s">
        <v>1634</v>
      </c>
      <c r="C67" s="1004" t="s">
        <v>1513</v>
      </c>
      <c r="D67" s="1020" t="s">
        <v>754</v>
      </c>
      <c r="E67" s="1012"/>
      <c r="F67" s="912"/>
      <c r="G67" s="912"/>
      <c r="H67" s="912"/>
      <c r="I67" s="912"/>
      <c r="J67" s="912"/>
      <c r="K67" s="912"/>
      <c r="L67" s="912"/>
      <c r="M67" s="912"/>
      <c r="N67" s="912"/>
      <c r="O67" s="912"/>
      <c r="P67" s="912"/>
      <c r="Q67" s="912"/>
      <c r="R67" s="912"/>
      <c r="S67" s="912"/>
      <c r="T67" s="912"/>
      <c r="U67" s="912"/>
      <c r="V67" s="912"/>
      <c r="W67" s="912" t="s">
        <v>1430</v>
      </c>
      <c r="X67" s="912"/>
      <c r="Y67" s="912"/>
      <c r="Z67" s="912"/>
      <c r="AA67" s="913"/>
      <c r="AB67" s="914"/>
    </row>
    <row r="68" spans="1:28" s="917" customFormat="1" ht="22" customHeight="1" x14ac:dyDescent="0.2">
      <c r="A68" s="928" t="s">
        <v>1514</v>
      </c>
      <c r="B68" s="911" t="s">
        <v>1635</v>
      </c>
      <c r="C68" s="1004" t="s">
        <v>1515</v>
      </c>
      <c r="D68" s="1020" t="s">
        <v>754</v>
      </c>
      <c r="E68" s="1012"/>
      <c r="F68" s="912"/>
      <c r="G68" s="912"/>
      <c r="H68" s="912"/>
      <c r="I68" s="912"/>
      <c r="J68" s="912"/>
      <c r="K68" s="912"/>
      <c r="L68" s="912"/>
      <c r="M68" s="912"/>
      <c r="N68" s="912" t="s">
        <v>1430</v>
      </c>
      <c r="O68" s="912" t="s">
        <v>1430</v>
      </c>
      <c r="P68" s="912" t="s">
        <v>1430</v>
      </c>
      <c r="Q68" s="912"/>
      <c r="R68" s="912"/>
      <c r="S68" s="912"/>
      <c r="T68" s="912" t="s">
        <v>1430</v>
      </c>
      <c r="U68" s="912"/>
      <c r="V68" s="912"/>
      <c r="W68" s="912"/>
      <c r="X68" s="912"/>
      <c r="Y68" s="912"/>
      <c r="Z68" s="912"/>
      <c r="AA68" s="913"/>
      <c r="AB68" s="914"/>
    </row>
    <row r="69" spans="1:28" ht="22" customHeight="1" x14ac:dyDescent="0.2">
      <c r="A69" s="928" t="s">
        <v>1516</v>
      </c>
      <c r="B69" s="911" t="s">
        <v>1636</v>
      </c>
      <c r="C69" s="1004" t="s">
        <v>1517</v>
      </c>
      <c r="D69" s="1020" t="s">
        <v>754</v>
      </c>
      <c r="E69" s="1012"/>
      <c r="F69" s="912"/>
      <c r="G69" s="912"/>
      <c r="H69" s="912"/>
      <c r="I69" s="912"/>
      <c r="J69" s="912"/>
      <c r="K69" s="912"/>
      <c r="L69" s="912"/>
      <c r="M69" s="912"/>
      <c r="N69" s="912"/>
      <c r="O69" s="912"/>
      <c r="P69" s="912"/>
      <c r="Q69" s="912"/>
      <c r="R69" s="912"/>
      <c r="S69" s="912"/>
      <c r="T69" s="912"/>
      <c r="U69" s="912"/>
      <c r="V69" s="912"/>
      <c r="W69" s="912" t="s">
        <v>1430</v>
      </c>
      <c r="X69" s="912"/>
      <c r="Y69" s="912"/>
      <c r="Z69" s="912"/>
      <c r="AA69" s="913"/>
      <c r="AB69" s="914"/>
    </row>
    <row r="70" spans="1:28" s="904" customFormat="1" ht="22" customHeight="1" x14ac:dyDescent="0.2">
      <c r="A70" s="924" t="s">
        <v>1518</v>
      </c>
      <c r="B70" s="911" t="s">
        <v>1637</v>
      </c>
      <c r="C70" s="1002" t="s">
        <v>1519</v>
      </c>
      <c r="D70" s="1020" t="s">
        <v>754</v>
      </c>
      <c r="E70" s="1012"/>
      <c r="F70" s="912"/>
      <c r="G70" s="912"/>
      <c r="H70" s="912"/>
      <c r="I70" s="912"/>
      <c r="J70" s="912" t="s">
        <v>1430</v>
      </c>
      <c r="K70" s="912"/>
      <c r="L70" s="912"/>
      <c r="M70" s="912" t="s">
        <v>1430</v>
      </c>
      <c r="N70" s="912" t="s">
        <v>1430</v>
      </c>
      <c r="O70" s="912" t="s">
        <v>1430</v>
      </c>
      <c r="P70" s="912" t="s">
        <v>1430</v>
      </c>
      <c r="Q70" s="912"/>
      <c r="R70" s="912" t="s">
        <v>1430</v>
      </c>
      <c r="S70" s="912" t="s">
        <v>1430</v>
      </c>
      <c r="T70" s="912" t="s">
        <v>1430</v>
      </c>
      <c r="U70" s="912"/>
      <c r="V70" s="912"/>
      <c r="W70" s="912" t="s">
        <v>1430</v>
      </c>
      <c r="X70" s="912"/>
      <c r="Y70" s="912"/>
      <c r="Z70" s="912"/>
      <c r="AA70" s="913"/>
      <c r="AB70" s="914"/>
    </row>
    <row r="71" spans="1:28" s="904" customFormat="1" ht="22" customHeight="1" x14ac:dyDescent="0.2">
      <c r="A71" s="924" t="s">
        <v>1520</v>
      </c>
      <c r="B71" s="911" t="s">
        <v>1638</v>
      </c>
      <c r="C71" s="1002" t="s">
        <v>1521</v>
      </c>
      <c r="D71" s="1020" t="s">
        <v>754</v>
      </c>
      <c r="E71" s="1012"/>
      <c r="F71" s="912"/>
      <c r="G71" s="912"/>
      <c r="H71" s="912"/>
      <c r="I71" s="912"/>
      <c r="J71" s="912"/>
      <c r="K71" s="912"/>
      <c r="L71" s="912"/>
      <c r="M71" s="912"/>
      <c r="N71" s="912"/>
      <c r="O71" s="912"/>
      <c r="P71" s="912"/>
      <c r="Q71" s="912"/>
      <c r="R71" s="912"/>
      <c r="S71" s="912"/>
      <c r="T71" s="912"/>
      <c r="U71" s="912"/>
      <c r="V71" s="912"/>
      <c r="W71" s="912" t="s">
        <v>1430</v>
      </c>
      <c r="X71" s="912"/>
      <c r="Y71" s="912"/>
      <c r="Z71" s="912"/>
      <c r="AA71" s="913"/>
      <c r="AB71" s="914"/>
    </row>
    <row r="72" spans="1:28" s="904" customFormat="1" ht="22" customHeight="1" x14ac:dyDescent="0.2">
      <c r="A72" s="924" t="s">
        <v>1522</v>
      </c>
      <c r="B72" s="911" t="s">
        <v>1639</v>
      </c>
      <c r="C72" s="1002" t="s">
        <v>1523</v>
      </c>
      <c r="D72" s="1021"/>
      <c r="E72" s="1012"/>
      <c r="F72" s="912"/>
      <c r="G72" s="912"/>
      <c r="H72" s="912"/>
      <c r="I72" s="912"/>
      <c r="J72" s="912"/>
      <c r="K72" s="912"/>
      <c r="L72" s="912"/>
      <c r="M72" s="912" t="s">
        <v>1430</v>
      </c>
      <c r="N72" s="912"/>
      <c r="O72" s="912"/>
      <c r="P72" s="912"/>
      <c r="Q72" s="912"/>
      <c r="R72" s="912"/>
      <c r="S72" s="912"/>
      <c r="T72" s="912"/>
      <c r="U72" s="912"/>
      <c r="V72" s="912"/>
      <c r="W72" s="912" t="s">
        <v>1430</v>
      </c>
      <c r="X72" s="912"/>
      <c r="Y72" s="912"/>
      <c r="Z72" s="912"/>
      <c r="AA72" s="913"/>
      <c r="AB72" s="914"/>
    </row>
    <row r="73" spans="1:28" s="904" customFormat="1" ht="22" customHeight="1" x14ac:dyDescent="0.2">
      <c r="A73" s="910" t="s">
        <v>1524</v>
      </c>
      <c r="B73" s="911" t="s">
        <v>1640</v>
      </c>
      <c r="C73" s="1001" t="s">
        <v>1525</v>
      </c>
      <c r="D73" s="1020" t="s">
        <v>754</v>
      </c>
      <c r="E73" s="1012"/>
      <c r="F73" s="915"/>
      <c r="G73" s="915"/>
      <c r="H73" s="915"/>
      <c r="I73" s="915"/>
      <c r="J73" s="912"/>
      <c r="K73" s="912"/>
      <c r="L73" s="912"/>
      <c r="M73" s="912"/>
      <c r="N73" s="912"/>
      <c r="O73" s="912"/>
      <c r="P73" s="912"/>
      <c r="Q73" s="912"/>
      <c r="R73" s="912"/>
      <c r="S73" s="912"/>
      <c r="T73" s="912"/>
      <c r="U73" s="912"/>
      <c r="V73" s="912"/>
      <c r="W73" s="912" t="s">
        <v>1430</v>
      </c>
      <c r="X73" s="912"/>
      <c r="Y73" s="912"/>
      <c r="Z73" s="912"/>
      <c r="AA73" s="913"/>
      <c r="AB73" s="914" t="s">
        <v>1672</v>
      </c>
    </row>
    <row r="74" spans="1:28" s="904" customFormat="1" ht="22" customHeight="1" x14ac:dyDescent="0.2">
      <c r="A74" s="924" t="s">
        <v>1526</v>
      </c>
      <c r="B74" s="911" t="s">
        <v>1641</v>
      </c>
      <c r="C74" s="1002" t="s">
        <v>1527</v>
      </c>
      <c r="D74" s="1021"/>
      <c r="E74" s="1012"/>
      <c r="F74" s="912"/>
      <c r="G74" s="912"/>
      <c r="H74" s="912"/>
      <c r="I74" s="912"/>
      <c r="J74" s="912"/>
      <c r="K74" s="912"/>
      <c r="L74" s="912"/>
      <c r="M74" s="912" t="s">
        <v>1430</v>
      </c>
      <c r="N74" s="912"/>
      <c r="O74" s="912"/>
      <c r="P74" s="912"/>
      <c r="Q74" s="912"/>
      <c r="R74" s="912"/>
      <c r="S74" s="912"/>
      <c r="T74" s="912"/>
      <c r="U74" s="912"/>
      <c r="V74" s="912"/>
      <c r="W74" s="912"/>
      <c r="X74" s="912"/>
      <c r="Y74" s="912"/>
      <c r="Z74" s="912"/>
      <c r="AA74" s="913"/>
      <c r="AB74" s="914"/>
    </row>
    <row r="75" spans="1:28" s="904" customFormat="1" ht="22" customHeight="1" x14ac:dyDescent="0.2">
      <c r="A75" s="924" t="s">
        <v>1528</v>
      </c>
      <c r="B75" s="911" t="s">
        <v>1642</v>
      </c>
      <c r="C75" s="1002" t="s">
        <v>1529</v>
      </c>
      <c r="D75" s="1021"/>
      <c r="E75" s="1012" t="s">
        <v>1430</v>
      </c>
      <c r="F75" s="912" t="s">
        <v>1430</v>
      </c>
      <c r="G75" s="912" t="s">
        <v>1430</v>
      </c>
      <c r="H75" s="912" t="s">
        <v>1430</v>
      </c>
      <c r="I75" s="912"/>
      <c r="J75" s="912" t="s">
        <v>1430</v>
      </c>
      <c r="K75" s="912" t="s">
        <v>1430</v>
      </c>
      <c r="L75" s="912" t="s">
        <v>1430</v>
      </c>
      <c r="M75" s="912" t="s">
        <v>1430</v>
      </c>
      <c r="N75" s="912" t="s">
        <v>1430</v>
      </c>
      <c r="O75" s="912" t="s">
        <v>1430</v>
      </c>
      <c r="P75" s="912"/>
      <c r="Q75" s="912"/>
      <c r="R75" s="912" t="s">
        <v>1430</v>
      </c>
      <c r="S75" s="912" t="s">
        <v>1430</v>
      </c>
      <c r="T75" s="912" t="s">
        <v>1430</v>
      </c>
      <c r="U75" s="912"/>
      <c r="V75" s="912" t="s">
        <v>1430</v>
      </c>
      <c r="W75" s="912"/>
      <c r="X75" s="912" t="s">
        <v>1430</v>
      </c>
      <c r="Y75" s="912" t="s">
        <v>1430</v>
      </c>
      <c r="Z75" s="912" t="s">
        <v>1430</v>
      </c>
      <c r="AA75" s="913" t="s">
        <v>1430</v>
      </c>
      <c r="AB75" s="914"/>
    </row>
    <row r="76" spans="1:28" s="904" customFormat="1" ht="22" customHeight="1" x14ac:dyDescent="0.2">
      <c r="A76" s="924" t="s">
        <v>1530</v>
      </c>
      <c r="B76" s="911" t="s">
        <v>1643</v>
      </c>
      <c r="C76" s="1002" t="s">
        <v>1531</v>
      </c>
      <c r="D76" s="1021"/>
      <c r="E76" s="1012"/>
      <c r="F76" s="912"/>
      <c r="G76" s="912"/>
      <c r="H76" s="912"/>
      <c r="I76" s="912"/>
      <c r="J76" s="912"/>
      <c r="K76" s="912"/>
      <c r="L76" s="912"/>
      <c r="M76" s="912"/>
      <c r="N76" s="912"/>
      <c r="O76" s="912"/>
      <c r="P76" s="912"/>
      <c r="Q76" s="912"/>
      <c r="R76" s="912"/>
      <c r="S76" s="912"/>
      <c r="T76" s="912"/>
      <c r="U76" s="912"/>
      <c r="V76" s="912" t="s">
        <v>1430</v>
      </c>
      <c r="W76" s="912"/>
      <c r="X76" s="912" t="s">
        <v>1430</v>
      </c>
      <c r="Y76" s="912" t="s">
        <v>1430</v>
      </c>
      <c r="Z76" s="912" t="s">
        <v>1430</v>
      </c>
      <c r="AA76" s="913" t="s">
        <v>1430</v>
      </c>
      <c r="AB76" s="914"/>
    </row>
    <row r="77" spans="1:28" s="904" customFormat="1" ht="21" customHeight="1" x14ac:dyDescent="0.2">
      <c r="A77" s="924" t="s">
        <v>1532</v>
      </c>
      <c r="B77" s="911" t="s">
        <v>1644</v>
      </c>
      <c r="C77" s="1002" t="s">
        <v>1533</v>
      </c>
      <c r="D77" s="1021"/>
      <c r="E77" s="1012"/>
      <c r="F77" s="912"/>
      <c r="G77" s="912"/>
      <c r="H77" s="912"/>
      <c r="I77" s="912"/>
      <c r="J77" s="912"/>
      <c r="K77" s="912"/>
      <c r="L77" s="912"/>
      <c r="M77" s="912"/>
      <c r="N77" s="912"/>
      <c r="O77" s="912"/>
      <c r="P77" s="912"/>
      <c r="Q77" s="912"/>
      <c r="R77" s="912"/>
      <c r="S77" s="912"/>
      <c r="T77" s="912"/>
      <c r="U77" s="912"/>
      <c r="V77" s="912"/>
      <c r="W77" s="912"/>
      <c r="X77" s="912"/>
      <c r="Y77" s="912"/>
      <c r="Z77" s="912" t="s">
        <v>1430</v>
      </c>
      <c r="AA77" s="913" t="s">
        <v>1430</v>
      </c>
      <c r="AB77" s="914"/>
    </row>
    <row r="78" spans="1:28" s="904" customFormat="1" ht="21" customHeight="1" x14ac:dyDescent="0.2">
      <c r="A78" s="924" t="s">
        <v>1534</v>
      </c>
      <c r="B78" s="911" t="s">
        <v>1645</v>
      </c>
      <c r="C78" s="1002" t="s">
        <v>1646</v>
      </c>
      <c r="D78" s="1021"/>
      <c r="E78" s="1012"/>
      <c r="F78" s="912"/>
      <c r="G78" s="912"/>
      <c r="H78" s="912"/>
      <c r="I78" s="912"/>
      <c r="J78" s="912"/>
      <c r="K78" s="912"/>
      <c r="L78" s="912"/>
      <c r="M78" s="912" t="s">
        <v>1430</v>
      </c>
      <c r="N78" s="912"/>
      <c r="O78" s="912"/>
      <c r="P78" s="912"/>
      <c r="Q78" s="912"/>
      <c r="R78" s="912"/>
      <c r="S78" s="912"/>
      <c r="T78" s="912"/>
      <c r="U78" s="912"/>
      <c r="V78" s="912"/>
      <c r="W78" s="912"/>
      <c r="X78" s="912"/>
      <c r="Y78" s="912"/>
      <c r="Z78" s="912"/>
      <c r="AA78" s="913"/>
      <c r="AB78" s="914"/>
    </row>
    <row r="79" spans="1:28" s="904" customFormat="1" ht="21" customHeight="1" x14ac:dyDescent="0.2">
      <c r="A79" s="924" t="s">
        <v>1535</v>
      </c>
      <c r="B79" s="911" t="s">
        <v>1647</v>
      </c>
      <c r="C79" s="1002" t="s">
        <v>1648</v>
      </c>
      <c r="D79" s="1021"/>
      <c r="E79" s="1012"/>
      <c r="F79" s="912" t="s">
        <v>1430</v>
      </c>
      <c r="G79" s="912"/>
      <c r="H79" s="912"/>
      <c r="I79" s="912"/>
      <c r="J79" s="912"/>
      <c r="K79" s="912"/>
      <c r="L79" s="912"/>
      <c r="M79" s="912"/>
      <c r="N79" s="912"/>
      <c r="O79" s="912"/>
      <c r="P79" s="912"/>
      <c r="Q79" s="912"/>
      <c r="R79" s="912"/>
      <c r="S79" s="912"/>
      <c r="T79" s="912"/>
      <c r="U79" s="912"/>
      <c r="V79" s="912"/>
      <c r="W79" s="912"/>
      <c r="X79" s="912"/>
      <c r="Y79" s="912"/>
      <c r="Z79" s="912" t="s">
        <v>1430</v>
      </c>
      <c r="AA79" s="913" t="s">
        <v>1430</v>
      </c>
      <c r="AB79" s="914"/>
    </row>
    <row r="80" spans="1:28" s="904" customFormat="1" ht="21" customHeight="1" x14ac:dyDescent="0.2">
      <c r="A80" s="924" t="s">
        <v>1536</v>
      </c>
      <c r="B80" s="911" t="s">
        <v>1649</v>
      </c>
      <c r="C80" s="1002" t="s">
        <v>1537</v>
      </c>
      <c r="D80" s="1021"/>
      <c r="E80" s="1012"/>
      <c r="F80" s="912"/>
      <c r="G80" s="912"/>
      <c r="H80" s="912"/>
      <c r="I80" s="912"/>
      <c r="J80" s="912" t="s">
        <v>1430</v>
      </c>
      <c r="K80" s="912"/>
      <c r="L80" s="912"/>
      <c r="M80" s="912"/>
      <c r="N80" s="912"/>
      <c r="O80" s="912"/>
      <c r="P80" s="912"/>
      <c r="Q80" s="912"/>
      <c r="R80" s="912"/>
      <c r="S80" s="912"/>
      <c r="T80" s="912"/>
      <c r="U80" s="912"/>
      <c r="V80" s="912"/>
      <c r="W80" s="912"/>
      <c r="X80" s="912"/>
      <c r="Y80" s="912"/>
      <c r="Z80" s="912"/>
      <c r="AA80" s="913"/>
      <c r="AB80" s="914"/>
    </row>
    <row r="81" spans="1:28" s="904" customFormat="1" ht="21" customHeight="1" x14ac:dyDescent="0.2">
      <c r="A81" s="928" t="s">
        <v>1538</v>
      </c>
      <c r="B81" s="927" t="s">
        <v>1650</v>
      </c>
      <c r="C81" s="1004" t="s">
        <v>1539</v>
      </c>
      <c r="D81" s="1022"/>
      <c r="E81" s="1012"/>
      <c r="F81" s="915"/>
      <c r="G81" s="915"/>
      <c r="H81" s="915"/>
      <c r="I81" s="915"/>
      <c r="J81" s="912"/>
      <c r="K81" s="912"/>
      <c r="L81" s="912"/>
      <c r="M81" s="912"/>
      <c r="N81" s="912"/>
      <c r="O81" s="912"/>
      <c r="P81" s="912"/>
      <c r="Q81" s="912"/>
      <c r="R81" s="912"/>
      <c r="S81" s="912"/>
      <c r="T81" s="912" t="s">
        <v>1430</v>
      </c>
      <c r="U81" s="912"/>
      <c r="V81" s="931"/>
      <c r="W81" s="931"/>
      <c r="X81" s="931"/>
      <c r="Y81" s="931"/>
      <c r="Z81" s="931"/>
      <c r="AA81" s="932"/>
      <c r="AB81" s="933"/>
    </row>
    <row r="82" spans="1:28" s="904" customFormat="1" ht="21" customHeight="1" thickBot="1" x14ac:dyDescent="0.25">
      <c r="A82" s="934" t="s">
        <v>1540</v>
      </c>
      <c r="B82" s="935" t="s">
        <v>1651</v>
      </c>
      <c r="C82" s="1007" t="s">
        <v>1541</v>
      </c>
      <c r="D82" s="1024"/>
      <c r="E82" s="1014"/>
      <c r="F82" s="936"/>
      <c r="G82" s="936"/>
      <c r="H82" s="936"/>
      <c r="I82" s="936"/>
      <c r="J82" s="936"/>
      <c r="K82" s="936" t="s">
        <v>1430</v>
      </c>
      <c r="L82" s="936"/>
      <c r="M82" s="936"/>
      <c r="N82" s="936"/>
      <c r="O82" s="936"/>
      <c r="P82" s="936"/>
      <c r="Q82" s="936"/>
      <c r="R82" s="936"/>
      <c r="S82" s="936"/>
      <c r="T82" s="936"/>
      <c r="U82" s="936"/>
      <c r="V82" s="936"/>
      <c r="W82" s="936"/>
      <c r="X82" s="936"/>
      <c r="Y82" s="936"/>
      <c r="Z82" s="936"/>
      <c r="AA82" s="937"/>
      <c r="AB82" s="938"/>
    </row>
    <row r="83" spans="1:28" ht="25" customHeight="1" x14ac:dyDescent="0.2">
      <c r="A83" s="1107" t="s">
        <v>1652</v>
      </c>
      <c r="B83" s="1107"/>
      <c r="C83" s="1107"/>
      <c r="D83" s="1108"/>
      <c r="E83" s="1107"/>
      <c r="F83" s="1107"/>
      <c r="G83" s="1107"/>
      <c r="H83" s="1107"/>
      <c r="I83" s="1107"/>
      <c r="J83" s="1107"/>
      <c r="K83" s="1107"/>
      <c r="L83" s="1107"/>
      <c r="M83" s="1107"/>
      <c r="N83" s="1107"/>
      <c r="O83" s="1107"/>
      <c r="P83" s="1107"/>
      <c r="Q83" s="1107"/>
      <c r="R83" s="1107"/>
      <c r="S83" s="1107"/>
      <c r="T83" s="1107"/>
      <c r="U83" s="1107"/>
      <c r="V83" s="1107"/>
      <c r="W83" s="1107"/>
      <c r="X83" s="1107"/>
      <c r="Y83" s="1107"/>
      <c r="Z83" s="1107"/>
      <c r="AA83" s="1107"/>
      <c r="AB83" s="1107"/>
    </row>
    <row r="84" spans="1:28" ht="25" customHeight="1" x14ac:dyDescent="0.2">
      <c r="A84" s="1097" t="s">
        <v>1542</v>
      </c>
      <c r="B84" s="1097"/>
      <c r="C84" s="1097"/>
      <c r="D84" s="1097"/>
      <c r="E84" s="1097"/>
      <c r="F84" s="1097"/>
      <c r="G84" s="1097"/>
      <c r="H84" s="1097"/>
      <c r="I84" s="1097"/>
      <c r="J84" s="1097"/>
      <c r="K84" s="1097"/>
      <c r="L84" s="1097"/>
      <c r="M84" s="1097"/>
      <c r="N84" s="1097"/>
      <c r="O84" s="1097"/>
      <c r="P84" s="1097"/>
      <c r="Q84" s="1097"/>
      <c r="R84" s="1097"/>
      <c r="S84" s="1097"/>
      <c r="T84" s="1097"/>
      <c r="U84" s="1097"/>
      <c r="V84" s="1097"/>
      <c r="W84" s="1097"/>
      <c r="X84" s="1097"/>
      <c r="Y84" s="1097"/>
      <c r="Z84" s="1097"/>
      <c r="AA84" s="1097"/>
      <c r="AB84" s="1097"/>
    </row>
    <row r="85" spans="1:28" s="939" customFormat="1" ht="26.4" customHeight="1" x14ac:dyDescent="0.2">
      <c r="A85" s="1097" t="s">
        <v>1543</v>
      </c>
      <c r="B85" s="1097"/>
      <c r="C85" s="1097"/>
      <c r="D85" s="1097"/>
      <c r="E85" s="1097"/>
      <c r="F85" s="1097"/>
      <c r="G85" s="1097"/>
      <c r="H85" s="1097"/>
      <c r="I85" s="1097"/>
      <c r="J85" s="1097"/>
      <c r="K85" s="1097"/>
      <c r="L85" s="1097"/>
      <c r="M85" s="1097"/>
      <c r="N85" s="1097"/>
      <c r="O85" s="1097"/>
      <c r="P85" s="1097"/>
      <c r="Q85" s="1097"/>
      <c r="R85" s="1097"/>
      <c r="S85" s="1097"/>
      <c r="T85" s="1097"/>
      <c r="U85" s="1097"/>
      <c r="V85" s="1097"/>
      <c r="W85" s="1097"/>
      <c r="X85" s="1097"/>
      <c r="Y85" s="1097"/>
      <c r="Z85" s="1097"/>
      <c r="AA85" s="1097"/>
      <c r="AB85" s="1097"/>
    </row>
    <row r="86" spans="1:28" x14ac:dyDescent="0.2">
      <c r="A86" s="940"/>
      <c r="B86" s="909"/>
      <c r="C86" s="940"/>
      <c r="D86" s="940"/>
      <c r="E86" s="941"/>
      <c r="F86" s="941"/>
      <c r="G86" s="941"/>
      <c r="H86" s="941"/>
      <c r="I86" s="941"/>
      <c r="J86" s="942"/>
      <c r="K86" s="942"/>
      <c r="L86" s="942"/>
      <c r="M86" s="942"/>
      <c r="N86" s="942"/>
      <c r="O86" s="942"/>
      <c r="P86" s="942"/>
      <c r="Q86" s="942"/>
      <c r="R86" s="942"/>
      <c r="S86" s="942"/>
      <c r="T86" s="942"/>
      <c r="U86" s="942"/>
      <c r="V86" s="942"/>
      <c r="W86" s="942"/>
      <c r="X86" s="942"/>
      <c r="Y86" s="942"/>
      <c r="Z86" s="942"/>
      <c r="AA86" s="942"/>
      <c r="AB86" s="886"/>
    </row>
    <row r="87" spans="1:28" x14ac:dyDescent="0.2">
      <c r="A87" s="940"/>
      <c r="B87" s="909"/>
      <c r="C87" s="940"/>
      <c r="D87" s="940"/>
      <c r="E87" s="941"/>
      <c r="F87" s="941"/>
      <c r="G87" s="941"/>
      <c r="H87" s="941"/>
      <c r="I87" s="941"/>
      <c r="J87" s="942"/>
      <c r="K87" s="942"/>
      <c r="L87" s="942"/>
      <c r="M87" s="942"/>
      <c r="N87" s="942"/>
      <c r="O87" s="942"/>
      <c r="P87" s="942"/>
      <c r="Q87" s="942"/>
      <c r="R87" s="942"/>
      <c r="S87" s="942"/>
      <c r="T87" s="942"/>
      <c r="U87" s="942"/>
      <c r="V87" s="942"/>
      <c r="W87" s="942"/>
      <c r="X87" s="942"/>
      <c r="Y87" s="942"/>
      <c r="Z87" s="942"/>
      <c r="AA87" s="942"/>
      <c r="AB87" s="886"/>
    </row>
    <row r="88" spans="1:28" x14ac:dyDescent="0.2">
      <c r="A88" s="940"/>
      <c r="B88" s="909"/>
      <c r="C88" s="940"/>
      <c r="D88" s="940"/>
      <c r="E88" s="941"/>
      <c r="F88" s="941"/>
      <c r="G88" s="941"/>
      <c r="H88" s="941"/>
      <c r="I88" s="941"/>
      <c r="J88" s="942"/>
      <c r="K88" s="942"/>
      <c r="L88" s="942"/>
      <c r="M88" s="942"/>
      <c r="N88" s="942"/>
      <c r="O88" s="942"/>
      <c r="P88" s="942"/>
      <c r="Q88" s="942"/>
      <c r="R88" s="942"/>
      <c r="S88" s="942"/>
      <c r="T88" s="942"/>
      <c r="U88" s="942"/>
      <c r="V88" s="942"/>
      <c r="W88" s="942"/>
      <c r="X88" s="942"/>
      <c r="Y88" s="942"/>
      <c r="Z88" s="942"/>
      <c r="AA88" s="942"/>
      <c r="AB88" s="886"/>
    </row>
  </sheetData>
  <mergeCells count="8">
    <mergeCell ref="A84:AB84"/>
    <mergeCell ref="A85:AB85"/>
    <mergeCell ref="A1:AB1"/>
    <mergeCell ref="E3:AA3"/>
    <mergeCell ref="A4:A5"/>
    <mergeCell ref="C4:C5"/>
    <mergeCell ref="A6:A7"/>
    <mergeCell ref="A83:AB83"/>
  </mergeCells>
  <phoneticPr fontId="5"/>
  <pageMargins left="0.59055118110236227" right="0.19685039370078741" top="0.59055118110236227" bottom="0.39370078740157483" header="0.31496062992125984" footer="0.15748031496062992"/>
  <pageSetup paperSize="8" scale="55" fitToHeight="0" orientation="portrait" r:id="rId1"/>
  <rowBreaks count="1" manualBreakCount="1">
    <brk id="6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43"/>
  <sheetViews>
    <sheetView view="pageBreakPreview" zoomScale="80" zoomScaleNormal="70" zoomScaleSheetLayoutView="80" workbookViewId="0">
      <selection activeCell="G12" sqref="G12"/>
    </sheetView>
  </sheetViews>
  <sheetFormatPr defaultColWidth="9" defaultRowHeight="13" x14ac:dyDescent="0.2"/>
  <cols>
    <col min="1" max="1" width="5" style="30" customWidth="1"/>
    <col min="2" max="2" width="20.6328125" style="30" customWidth="1"/>
    <col min="3" max="3" width="12.453125" style="30" customWidth="1"/>
    <col min="4" max="4" width="6.90625" style="30" customWidth="1"/>
    <col min="5" max="6" width="25" style="30" customWidth="1"/>
    <col min="7" max="7" width="9.08984375" style="30" customWidth="1"/>
    <col min="8" max="18" width="20.6328125" style="30" customWidth="1"/>
    <col min="19" max="16384" width="9" style="30"/>
  </cols>
  <sheetData>
    <row r="1" spans="1:6" ht="20.25" customHeight="1" x14ac:dyDescent="0.2">
      <c r="F1" s="736" t="s">
        <v>67</v>
      </c>
    </row>
    <row r="2" spans="1:6" ht="29.25" customHeight="1" x14ac:dyDescent="0.2"/>
    <row r="3" spans="1:6" ht="38.25" customHeight="1" x14ac:dyDescent="0.2">
      <c r="A3" s="1111" t="s">
        <v>1388</v>
      </c>
      <c r="B3" s="1111"/>
      <c r="C3" s="1111"/>
      <c r="D3" s="1111"/>
      <c r="E3" s="1111"/>
      <c r="F3" s="1111"/>
    </row>
    <row r="4" spans="1:6" ht="38.25" customHeight="1" thickBot="1" x14ac:dyDescent="0.25">
      <c r="A4" s="1112"/>
      <c r="B4" s="1112"/>
      <c r="C4" s="1112"/>
      <c r="D4" s="1112"/>
      <c r="E4" s="1112"/>
      <c r="F4" s="1112"/>
    </row>
    <row r="5" spans="1:6" ht="35.25" customHeight="1" x14ac:dyDescent="0.2">
      <c r="A5" s="1113"/>
      <c r="B5" s="1116" t="s">
        <v>69</v>
      </c>
      <c r="C5" s="1117"/>
      <c r="D5" s="43" t="s">
        <v>70</v>
      </c>
      <c r="E5" s="1118"/>
      <c r="F5" s="1119"/>
    </row>
    <row r="6" spans="1:6" ht="35.25" customHeight="1" x14ac:dyDescent="0.2">
      <c r="A6" s="1114"/>
      <c r="B6" s="1120" t="s">
        <v>71</v>
      </c>
      <c r="C6" s="1121"/>
      <c r="D6" s="44" t="s">
        <v>72</v>
      </c>
      <c r="E6" s="1122"/>
      <c r="F6" s="1123"/>
    </row>
    <row r="7" spans="1:6" ht="35.25" customHeight="1" x14ac:dyDescent="0.2">
      <c r="A7" s="1115"/>
      <c r="B7" s="1121" t="s">
        <v>73</v>
      </c>
      <c r="C7" s="1124"/>
      <c r="D7" s="44" t="s">
        <v>74</v>
      </c>
      <c r="E7" s="1125"/>
      <c r="F7" s="1126"/>
    </row>
    <row r="8" spans="1:6" ht="35.25" customHeight="1" thickBot="1" x14ac:dyDescent="0.25">
      <c r="A8" s="1127" t="s">
        <v>75</v>
      </c>
      <c r="B8" s="1128"/>
      <c r="C8" s="1128"/>
      <c r="D8" s="1128"/>
      <c r="E8" s="45" t="s">
        <v>76</v>
      </c>
      <c r="F8" s="46" t="s">
        <v>77</v>
      </c>
    </row>
    <row r="9" spans="1:6" ht="35.25" customHeight="1" thickTop="1" x14ac:dyDescent="0.2">
      <c r="A9" s="47">
        <v>1</v>
      </c>
      <c r="B9" s="1129"/>
      <c r="C9" s="1130"/>
      <c r="D9" s="1130"/>
      <c r="E9" s="737"/>
      <c r="F9" s="738"/>
    </row>
    <row r="10" spans="1:6" ht="35.25" customHeight="1" x14ac:dyDescent="0.2">
      <c r="A10" s="50">
        <v>2</v>
      </c>
      <c r="B10" s="1109"/>
      <c r="C10" s="1110"/>
      <c r="D10" s="1110"/>
      <c r="E10" s="739"/>
      <c r="F10" s="740"/>
    </row>
    <row r="11" spans="1:6" ht="35.25" customHeight="1" x14ac:dyDescent="0.2">
      <c r="A11" s="50">
        <v>3</v>
      </c>
      <c r="B11" s="1109"/>
      <c r="C11" s="1110"/>
      <c r="D11" s="1110"/>
      <c r="E11" s="739"/>
      <c r="F11" s="740"/>
    </row>
    <row r="12" spans="1:6" ht="35.25" customHeight="1" x14ac:dyDescent="0.2">
      <c r="A12" s="50">
        <v>4</v>
      </c>
      <c r="B12" s="1109"/>
      <c r="C12" s="1110"/>
      <c r="D12" s="1110"/>
      <c r="E12" s="739"/>
      <c r="F12" s="740"/>
    </row>
    <row r="13" spans="1:6" ht="35.25" customHeight="1" x14ac:dyDescent="0.2">
      <c r="A13" s="50">
        <v>5</v>
      </c>
      <c r="B13" s="1109"/>
      <c r="C13" s="1110"/>
      <c r="D13" s="1110"/>
      <c r="E13" s="739"/>
      <c r="F13" s="740"/>
    </row>
    <row r="14" spans="1:6" ht="35.25" customHeight="1" x14ac:dyDescent="0.2">
      <c r="A14" s="50">
        <v>6</v>
      </c>
      <c r="B14" s="1131"/>
      <c r="C14" s="1132"/>
      <c r="D14" s="1132"/>
      <c r="E14" s="741"/>
      <c r="F14" s="742"/>
    </row>
    <row r="15" spans="1:6" ht="35.25" customHeight="1" x14ac:dyDescent="0.2">
      <c r="A15" s="50">
        <v>7</v>
      </c>
      <c r="B15" s="1131"/>
      <c r="C15" s="1132"/>
      <c r="D15" s="1132"/>
      <c r="E15" s="741"/>
      <c r="F15" s="742"/>
    </row>
    <row r="16" spans="1:6" ht="35.25" customHeight="1" x14ac:dyDescent="0.2">
      <c r="A16" s="50">
        <v>8</v>
      </c>
      <c r="B16" s="1131"/>
      <c r="C16" s="1132"/>
      <c r="D16" s="1132"/>
      <c r="E16" s="741"/>
      <c r="F16" s="742"/>
    </row>
    <row r="17" spans="1:6" ht="35.25" customHeight="1" x14ac:dyDescent="0.2">
      <c r="A17" s="50">
        <v>9</v>
      </c>
      <c r="B17" s="1131"/>
      <c r="C17" s="1132"/>
      <c r="D17" s="1132"/>
      <c r="E17" s="741"/>
      <c r="F17" s="742"/>
    </row>
    <row r="18" spans="1:6" ht="35.25" customHeight="1" thickBot="1" x14ac:dyDescent="0.25">
      <c r="A18" s="53">
        <v>10</v>
      </c>
      <c r="B18" s="1133"/>
      <c r="C18" s="1134"/>
      <c r="D18" s="1134"/>
      <c r="E18" s="743"/>
      <c r="F18" s="744"/>
    </row>
    <row r="19" spans="1:6" ht="35.25" customHeight="1" x14ac:dyDescent="0.2">
      <c r="A19" s="30" t="s">
        <v>78</v>
      </c>
    </row>
    <row r="20" spans="1:6" ht="30" customHeight="1" x14ac:dyDescent="0.2"/>
    <row r="21" spans="1:6" ht="30" customHeight="1" x14ac:dyDescent="0.2">
      <c r="B21" s="36"/>
    </row>
    <row r="22" spans="1:6" ht="30" customHeight="1" x14ac:dyDescent="0.2"/>
    <row r="23" spans="1:6" ht="30" customHeight="1" x14ac:dyDescent="0.2"/>
    <row r="24" spans="1:6" ht="30" customHeight="1" x14ac:dyDescent="0.2"/>
    <row r="25" spans="1:6" ht="30" customHeight="1" x14ac:dyDescent="0.2"/>
    <row r="26" spans="1:6" ht="30" customHeight="1" x14ac:dyDescent="0.2"/>
    <row r="27" spans="1:6" ht="30" customHeight="1" x14ac:dyDescent="0.2"/>
    <row r="28" spans="1:6" ht="30" customHeight="1" x14ac:dyDescent="0.2"/>
    <row r="29" spans="1:6" ht="30" customHeight="1" x14ac:dyDescent="0.2"/>
    <row r="30" spans="1:6" ht="30" customHeight="1" x14ac:dyDescent="0.2"/>
    <row r="31" spans="1:6" ht="30" customHeight="1" x14ac:dyDescent="0.2"/>
    <row r="32" spans="1:6" ht="30" customHeight="1" x14ac:dyDescent="0.2"/>
    <row r="33" ht="30" customHeight="1" x14ac:dyDescent="0.2"/>
    <row r="34" ht="30" customHeight="1" x14ac:dyDescent="0.2"/>
    <row r="35" ht="30" customHeight="1" x14ac:dyDescent="0.2"/>
    <row r="36" ht="30" customHeight="1" x14ac:dyDescent="0.2"/>
    <row r="37" ht="30" customHeight="1" x14ac:dyDescent="0.2"/>
    <row r="38" ht="30" customHeight="1" x14ac:dyDescent="0.2"/>
    <row r="39" ht="30" customHeight="1" x14ac:dyDescent="0.2"/>
    <row r="40" ht="30" customHeight="1" x14ac:dyDescent="0.2"/>
    <row r="41" ht="30" customHeight="1" x14ac:dyDescent="0.2"/>
    <row r="42" ht="30" customHeight="1" x14ac:dyDescent="0.2"/>
    <row r="43" ht="30" customHeight="1" x14ac:dyDescent="0.2"/>
  </sheetData>
  <mergeCells count="20">
    <mergeCell ref="B14:D14"/>
    <mergeCell ref="B15:D15"/>
    <mergeCell ref="B16:D16"/>
    <mergeCell ref="B17:D17"/>
    <mergeCell ref="B18:D18"/>
    <mergeCell ref="B13:D13"/>
    <mergeCell ref="A3:F3"/>
    <mergeCell ref="A4:F4"/>
    <mergeCell ref="A5:A7"/>
    <mergeCell ref="B5:C5"/>
    <mergeCell ref="E5:F5"/>
    <mergeCell ref="B6:C6"/>
    <mergeCell ref="E6:F6"/>
    <mergeCell ref="B7:C7"/>
    <mergeCell ref="E7:F7"/>
    <mergeCell ref="A8:D8"/>
    <mergeCell ref="B9:D9"/>
    <mergeCell ref="B10:D10"/>
    <mergeCell ref="B11:D11"/>
    <mergeCell ref="B12:D12"/>
  </mergeCells>
  <phoneticPr fontId="5"/>
  <printOptions horizontalCentered="1"/>
  <pageMargins left="0.78740157480314965" right="0.78740157480314965" top="0.98425196850393704" bottom="0.59055118110236227" header="0.59055118110236227" footer="0.39370078740157483"/>
  <pageSetup paperSize="9" scale="90" orientation="portrait" r:id="rId1"/>
  <headerFooter alignWithMargins="0">
    <oddHeader>&amp;R（別紙３６）</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H43"/>
  <sheetViews>
    <sheetView view="pageBreakPreview" zoomScale="70" zoomScaleNormal="70" zoomScaleSheetLayoutView="70" zoomScalePageLayoutView="85" workbookViewId="0">
      <selection activeCell="F20" sqref="F20"/>
    </sheetView>
  </sheetViews>
  <sheetFormatPr defaultColWidth="9" defaultRowHeight="13" x14ac:dyDescent="0.2"/>
  <cols>
    <col min="1" max="1" width="9" style="30"/>
    <col min="2" max="2" width="5" style="30" customWidth="1"/>
    <col min="3" max="3" width="20.6328125" style="30" customWidth="1"/>
    <col min="4" max="4" width="15.36328125" style="30" customWidth="1"/>
    <col min="5" max="5" width="2.453125" style="30" customWidth="1"/>
    <col min="6" max="6" width="9.1796875" style="30" customWidth="1"/>
    <col min="7" max="8" width="25" style="30" customWidth="1"/>
    <col min="9" max="9" width="9.08984375" style="30" customWidth="1"/>
    <col min="10" max="20" width="20.6328125" style="30" customWidth="1"/>
    <col min="21" max="16384" width="9" style="30"/>
  </cols>
  <sheetData>
    <row r="1" spans="2:8" ht="20.25" customHeight="1" x14ac:dyDescent="0.2">
      <c r="H1" s="31" t="s">
        <v>24</v>
      </c>
    </row>
    <row r="2" spans="2:8" ht="38.25" customHeight="1" x14ac:dyDescent="0.2"/>
    <row r="3" spans="2:8" ht="38.25" customHeight="1" x14ac:dyDescent="0.2">
      <c r="B3" s="1137" t="s">
        <v>68</v>
      </c>
      <c r="C3" s="1137"/>
      <c r="D3" s="1137"/>
      <c r="E3" s="1137"/>
      <c r="F3" s="1137"/>
      <c r="G3" s="1137"/>
      <c r="H3" s="1137"/>
    </row>
    <row r="4" spans="2:8" ht="40.5" customHeight="1" thickBot="1" x14ac:dyDescent="0.25">
      <c r="B4" s="1138" t="s">
        <v>79</v>
      </c>
      <c r="C4" s="1138"/>
      <c r="D4" s="1138"/>
      <c r="E4" s="1138"/>
      <c r="F4" s="1138"/>
      <c r="G4" s="1138"/>
      <c r="H4" s="1138"/>
    </row>
    <row r="5" spans="2:8" ht="30.75" customHeight="1" x14ac:dyDescent="0.2">
      <c r="B5" s="1113"/>
      <c r="C5" s="1139" t="s">
        <v>69</v>
      </c>
      <c r="D5" s="1140"/>
      <c r="E5" s="1141"/>
      <c r="F5" s="32" t="s">
        <v>80</v>
      </c>
      <c r="G5" s="1142" t="s">
        <v>61</v>
      </c>
      <c r="H5" s="1143"/>
    </row>
    <row r="6" spans="2:8" ht="30" customHeight="1" x14ac:dyDescent="0.2">
      <c r="B6" s="1114"/>
      <c r="C6" s="1144" t="s">
        <v>71</v>
      </c>
      <c r="D6" s="1144"/>
      <c r="E6" s="1145"/>
      <c r="F6" s="33" t="s">
        <v>81</v>
      </c>
      <c r="G6" s="1146" t="s">
        <v>82</v>
      </c>
      <c r="H6" s="1147"/>
    </row>
    <row r="7" spans="2:8" ht="30" customHeight="1" x14ac:dyDescent="0.2">
      <c r="B7" s="1115"/>
      <c r="C7" s="1145" t="s">
        <v>83</v>
      </c>
      <c r="D7" s="1148"/>
      <c r="E7" s="1148"/>
      <c r="F7" s="33" t="s">
        <v>74</v>
      </c>
      <c r="G7" s="1149">
        <v>0.5</v>
      </c>
      <c r="H7" s="1150"/>
    </row>
    <row r="8" spans="2:8" ht="30" customHeight="1" thickBot="1" x14ac:dyDescent="0.25">
      <c r="B8" s="1151" t="s">
        <v>84</v>
      </c>
      <c r="C8" s="1152"/>
      <c r="D8" s="1152"/>
      <c r="E8" s="1152"/>
      <c r="F8" s="1153"/>
      <c r="G8" s="56" t="s">
        <v>76</v>
      </c>
      <c r="H8" s="57" t="s">
        <v>77</v>
      </c>
    </row>
    <row r="9" spans="2:8" ht="30" customHeight="1" thickTop="1" x14ac:dyDescent="0.2">
      <c r="B9" s="58">
        <v>1</v>
      </c>
      <c r="C9" s="1154" t="s">
        <v>85</v>
      </c>
      <c r="D9" s="1155"/>
      <c r="E9" s="1155"/>
      <c r="F9" s="1155"/>
      <c r="G9" s="48" t="s">
        <v>52</v>
      </c>
      <c r="H9" s="49"/>
    </row>
    <row r="10" spans="2:8" ht="30" customHeight="1" x14ac:dyDescent="0.2">
      <c r="B10" s="34">
        <v>2</v>
      </c>
      <c r="C10" s="1135" t="s">
        <v>60</v>
      </c>
      <c r="D10" s="1136"/>
      <c r="E10" s="1136"/>
      <c r="F10" s="1136"/>
      <c r="G10" s="59"/>
      <c r="H10" s="60" t="s">
        <v>86</v>
      </c>
    </row>
    <row r="11" spans="2:8" ht="30" customHeight="1" x14ac:dyDescent="0.2">
      <c r="B11" s="34">
        <v>3</v>
      </c>
      <c r="C11" s="1135" t="s">
        <v>87</v>
      </c>
      <c r="D11" s="1136"/>
      <c r="E11" s="1136"/>
      <c r="F11" s="1136"/>
      <c r="G11" s="59" t="s">
        <v>52</v>
      </c>
      <c r="H11" s="60" t="s">
        <v>86</v>
      </c>
    </row>
    <row r="12" spans="2:8" ht="30" customHeight="1" x14ac:dyDescent="0.2">
      <c r="B12" s="34">
        <v>4</v>
      </c>
      <c r="C12" s="1135" t="s">
        <v>88</v>
      </c>
      <c r="D12" s="1136"/>
      <c r="E12" s="1136"/>
      <c r="F12" s="1136"/>
      <c r="G12" s="59" t="s">
        <v>86</v>
      </c>
      <c r="H12" s="60"/>
    </row>
    <row r="13" spans="2:8" ht="30" customHeight="1" x14ac:dyDescent="0.2">
      <c r="B13" s="34">
        <v>5</v>
      </c>
      <c r="C13" s="1135" t="s">
        <v>89</v>
      </c>
      <c r="D13" s="1136"/>
      <c r="E13" s="1136"/>
      <c r="F13" s="1136"/>
      <c r="G13" s="59"/>
      <c r="H13" s="60" t="s">
        <v>86</v>
      </c>
    </row>
    <row r="14" spans="2:8" ht="30" customHeight="1" x14ac:dyDescent="0.2">
      <c r="B14" s="34">
        <v>6</v>
      </c>
      <c r="C14" s="1145"/>
      <c r="D14" s="1148"/>
      <c r="E14" s="1148"/>
      <c r="F14" s="1148"/>
      <c r="G14" s="51"/>
      <c r="H14" s="52"/>
    </row>
    <row r="15" spans="2:8" ht="30" customHeight="1" x14ac:dyDescent="0.2">
      <c r="B15" s="34">
        <v>7</v>
      </c>
      <c r="C15" s="1145"/>
      <c r="D15" s="1148"/>
      <c r="E15" s="1148"/>
      <c r="F15" s="1148"/>
      <c r="G15" s="51"/>
      <c r="H15" s="52"/>
    </row>
    <row r="16" spans="2:8" ht="30" customHeight="1" x14ac:dyDescent="0.2">
      <c r="B16" s="34">
        <v>8</v>
      </c>
      <c r="C16" s="1145"/>
      <c r="D16" s="1148"/>
      <c r="E16" s="1148"/>
      <c r="F16" s="1148"/>
      <c r="G16" s="51"/>
      <c r="H16" s="52"/>
    </row>
    <row r="17" spans="2:8" ht="30" customHeight="1" x14ac:dyDescent="0.2">
      <c r="B17" s="34">
        <v>9</v>
      </c>
      <c r="C17" s="1145"/>
      <c r="D17" s="1148"/>
      <c r="E17" s="1148"/>
      <c r="F17" s="1148"/>
      <c r="G17" s="51"/>
      <c r="H17" s="52"/>
    </row>
    <row r="18" spans="2:8" ht="30" customHeight="1" thickBot="1" x14ac:dyDescent="0.25">
      <c r="B18" s="35">
        <v>10</v>
      </c>
      <c r="C18" s="1156"/>
      <c r="D18" s="1157"/>
      <c r="E18" s="1157"/>
      <c r="F18" s="1157"/>
      <c r="G18" s="54"/>
      <c r="H18" s="55"/>
    </row>
    <row r="19" spans="2:8" ht="30" customHeight="1" x14ac:dyDescent="0.2">
      <c r="B19" s="30" t="s">
        <v>78</v>
      </c>
    </row>
    <row r="20" spans="2:8" ht="30" customHeight="1" x14ac:dyDescent="0.2"/>
    <row r="21" spans="2:8" ht="30" customHeight="1" x14ac:dyDescent="0.2">
      <c r="C21" s="36"/>
    </row>
    <row r="22" spans="2:8" ht="30" customHeight="1" x14ac:dyDescent="0.2"/>
    <row r="23" spans="2:8" ht="30" customHeight="1" x14ac:dyDescent="0.2"/>
    <row r="24" spans="2:8" ht="30" customHeight="1" x14ac:dyDescent="0.2"/>
    <row r="25" spans="2:8" ht="30" customHeight="1" x14ac:dyDescent="0.2"/>
    <row r="26" spans="2:8" ht="30" customHeight="1" x14ac:dyDescent="0.2"/>
    <row r="27" spans="2:8" ht="30" customHeight="1" x14ac:dyDescent="0.2"/>
    <row r="28" spans="2:8" ht="30" customHeight="1" x14ac:dyDescent="0.2"/>
    <row r="29" spans="2:8" ht="30" customHeight="1" x14ac:dyDescent="0.2"/>
    <row r="30" spans="2:8" ht="30" customHeight="1" x14ac:dyDescent="0.2"/>
    <row r="31" spans="2:8" ht="30" customHeight="1" x14ac:dyDescent="0.2"/>
    <row r="32" spans="2:8" ht="30" customHeight="1" x14ac:dyDescent="0.2"/>
    <row r="33" ht="30" customHeight="1" x14ac:dyDescent="0.2"/>
    <row r="34" ht="30" customHeight="1" x14ac:dyDescent="0.2"/>
    <row r="35" ht="30" customHeight="1" x14ac:dyDescent="0.2"/>
    <row r="36" ht="30" customHeight="1" x14ac:dyDescent="0.2"/>
    <row r="37" ht="30" customHeight="1" x14ac:dyDescent="0.2"/>
    <row r="38" ht="30" customHeight="1" x14ac:dyDescent="0.2"/>
    <row r="39" ht="30" customHeight="1" x14ac:dyDescent="0.2"/>
    <row r="40" ht="30" customHeight="1" x14ac:dyDescent="0.2"/>
    <row r="41" ht="30" customHeight="1" x14ac:dyDescent="0.2"/>
    <row r="42" ht="30" customHeight="1" x14ac:dyDescent="0.2"/>
    <row r="43" ht="30" customHeight="1" x14ac:dyDescent="0.2"/>
  </sheetData>
  <mergeCells count="20">
    <mergeCell ref="C14:F14"/>
    <mergeCell ref="C15:F15"/>
    <mergeCell ref="C16:F16"/>
    <mergeCell ref="C17:F17"/>
    <mergeCell ref="C18:F18"/>
    <mergeCell ref="C13:F13"/>
    <mergeCell ref="B3:H3"/>
    <mergeCell ref="B4:H4"/>
    <mergeCell ref="B5:B7"/>
    <mergeCell ref="C5:E5"/>
    <mergeCell ref="G5:H5"/>
    <mergeCell ref="C6:E6"/>
    <mergeCell ref="G6:H6"/>
    <mergeCell ref="C7:E7"/>
    <mergeCell ref="G7:H7"/>
    <mergeCell ref="B8:F8"/>
    <mergeCell ref="C9:F9"/>
    <mergeCell ref="C10:F10"/>
    <mergeCell ref="C11:F11"/>
    <mergeCell ref="C12:F12"/>
  </mergeCells>
  <phoneticPr fontId="5"/>
  <printOptions horizontalCentered="1"/>
  <pageMargins left="0.39370078740157483" right="0.39370078740157483" top="0.98425196850393704" bottom="0.59055118110236227" header="0.59055118110236227" footer="0.39370078740157483"/>
  <pageSetup paperSize="9" scale="70" orientation="portrait" r:id="rId1"/>
  <headerFooter alignWithMargins="0">
    <oddHeader>&amp;R（別紙３６）</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16"/>
  <sheetViews>
    <sheetView view="pageBreakPreview" zoomScaleNormal="100" zoomScaleSheetLayoutView="100" workbookViewId="0">
      <selection activeCell="K4" sqref="K4"/>
    </sheetView>
  </sheetViews>
  <sheetFormatPr defaultRowHeight="13" x14ac:dyDescent="0.2"/>
  <cols>
    <col min="1" max="1" width="1.453125" style="20" customWidth="1"/>
    <col min="2" max="2" width="26.6328125" style="20" customWidth="1"/>
    <col min="3" max="3" width="4" style="20" customWidth="1"/>
    <col min="4" max="6" width="20.08984375" style="20" customWidth="1"/>
    <col min="7" max="7" width="3.08984375" style="20" customWidth="1"/>
    <col min="8" max="8" width="1.1796875" style="20" customWidth="1"/>
    <col min="9" max="9" width="2.453125" style="20" customWidth="1"/>
    <col min="10" max="256" width="9" style="20"/>
    <col min="257" max="257" width="3.81640625" style="20" customWidth="1"/>
    <col min="258" max="258" width="24.1796875" style="20" customWidth="1"/>
    <col min="259" max="259" width="4" style="20" customWidth="1"/>
    <col min="260" max="262" width="20.08984375" style="20" customWidth="1"/>
    <col min="263" max="263" width="3.08984375" style="20" customWidth="1"/>
    <col min="264" max="264" width="3.81640625" style="20" customWidth="1"/>
    <col min="265" max="265" width="2.453125" style="20" customWidth="1"/>
    <col min="266" max="512" width="9" style="20"/>
    <col min="513" max="513" width="3.81640625" style="20" customWidth="1"/>
    <col min="514" max="514" width="24.1796875" style="20" customWidth="1"/>
    <col min="515" max="515" width="4" style="20" customWidth="1"/>
    <col min="516" max="518" width="20.08984375" style="20" customWidth="1"/>
    <col min="519" max="519" width="3.08984375" style="20" customWidth="1"/>
    <col min="520" max="520" width="3.81640625" style="20" customWidth="1"/>
    <col min="521" max="521" width="2.453125" style="20" customWidth="1"/>
    <col min="522" max="768" width="9" style="20"/>
    <col min="769" max="769" width="3.81640625" style="20" customWidth="1"/>
    <col min="770" max="770" width="24.1796875" style="20" customWidth="1"/>
    <col min="771" max="771" width="4" style="20" customWidth="1"/>
    <col min="772" max="774" width="20.08984375" style="20" customWidth="1"/>
    <col min="775" max="775" width="3.08984375" style="20" customWidth="1"/>
    <col min="776" max="776" width="3.81640625" style="20" customWidth="1"/>
    <col min="777" max="777" width="2.453125" style="20" customWidth="1"/>
    <col min="778" max="1024" width="9" style="20"/>
    <col min="1025" max="1025" width="3.81640625" style="20" customWidth="1"/>
    <col min="1026" max="1026" width="24.1796875" style="20" customWidth="1"/>
    <col min="1027" max="1027" width="4" style="20" customWidth="1"/>
    <col min="1028" max="1030" width="20.08984375" style="20" customWidth="1"/>
    <col min="1031" max="1031" width="3.08984375" style="20" customWidth="1"/>
    <col min="1032" max="1032" width="3.81640625" style="20" customWidth="1"/>
    <col min="1033" max="1033" width="2.453125" style="20" customWidth="1"/>
    <col min="1034" max="1280" width="9" style="20"/>
    <col min="1281" max="1281" width="3.81640625" style="20" customWidth="1"/>
    <col min="1282" max="1282" width="24.1796875" style="20" customWidth="1"/>
    <col min="1283" max="1283" width="4" style="20" customWidth="1"/>
    <col min="1284" max="1286" width="20.08984375" style="20" customWidth="1"/>
    <col min="1287" max="1287" width="3.08984375" style="20" customWidth="1"/>
    <col min="1288" max="1288" width="3.81640625" style="20" customWidth="1"/>
    <col min="1289" max="1289" width="2.453125" style="20" customWidth="1"/>
    <col min="1290" max="1536" width="9" style="20"/>
    <col min="1537" max="1537" width="3.81640625" style="20" customWidth="1"/>
    <col min="1538" max="1538" width="24.1796875" style="20" customWidth="1"/>
    <col min="1539" max="1539" width="4" style="20" customWidth="1"/>
    <col min="1540" max="1542" width="20.08984375" style="20" customWidth="1"/>
    <col min="1543" max="1543" width="3.08984375" style="20" customWidth="1"/>
    <col min="1544" max="1544" width="3.81640625" style="20" customWidth="1"/>
    <col min="1545" max="1545" width="2.453125" style="20" customWidth="1"/>
    <col min="1546" max="1792" width="9" style="20"/>
    <col min="1793" max="1793" width="3.81640625" style="20" customWidth="1"/>
    <col min="1794" max="1794" width="24.1796875" style="20" customWidth="1"/>
    <col min="1795" max="1795" width="4" style="20" customWidth="1"/>
    <col min="1796" max="1798" width="20.08984375" style="20" customWidth="1"/>
    <col min="1799" max="1799" width="3.08984375" style="20" customWidth="1"/>
    <col min="1800" max="1800" width="3.81640625" style="20" customWidth="1"/>
    <col min="1801" max="1801" width="2.453125" style="20" customWidth="1"/>
    <col min="1802" max="2048" width="9" style="20"/>
    <col min="2049" max="2049" width="3.81640625" style="20" customWidth="1"/>
    <col min="2050" max="2050" width="24.1796875" style="20" customWidth="1"/>
    <col min="2051" max="2051" width="4" style="20" customWidth="1"/>
    <col min="2052" max="2054" width="20.08984375" style="20" customWidth="1"/>
    <col min="2055" max="2055" width="3.08984375" style="20" customWidth="1"/>
    <col min="2056" max="2056" width="3.81640625" style="20" customWidth="1"/>
    <col min="2057" max="2057" width="2.453125" style="20" customWidth="1"/>
    <col min="2058" max="2304" width="9" style="20"/>
    <col min="2305" max="2305" width="3.81640625" style="20" customWidth="1"/>
    <col min="2306" max="2306" width="24.1796875" style="20" customWidth="1"/>
    <col min="2307" max="2307" width="4" style="20" customWidth="1"/>
    <col min="2308" max="2310" width="20.08984375" style="20" customWidth="1"/>
    <col min="2311" max="2311" width="3.08984375" style="20" customWidth="1"/>
    <col min="2312" max="2312" width="3.81640625" style="20" customWidth="1"/>
    <col min="2313" max="2313" width="2.453125" style="20" customWidth="1"/>
    <col min="2314" max="2560" width="9" style="20"/>
    <col min="2561" max="2561" width="3.81640625" style="20" customWidth="1"/>
    <col min="2562" max="2562" width="24.1796875" style="20" customWidth="1"/>
    <col min="2563" max="2563" width="4" style="20" customWidth="1"/>
    <col min="2564" max="2566" width="20.08984375" style="20" customWidth="1"/>
    <col min="2567" max="2567" width="3.08984375" style="20" customWidth="1"/>
    <col min="2568" max="2568" width="3.81640625" style="20" customWidth="1"/>
    <col min="2569" max="2569" width="2.453125" style="20" customWidth="1"/>
    <col min="2570" max="2816" width="9" style="20"/>
    <col min="2817" max="2817" width="3.81640625" style="20" customWidth="1"/>
    <col min="2818" max="2818" width="24.1796875" style="20" customWidth="1"/>
    <col min="2819" max="2819" width="4" style="20" customWidth="1"/>
    <col min="2820" max="2822" width="20.08984375" style="20" customWidth="1"/>
    <col min="2823" max="2823" width="3.08984375" style="20" customWidth="1"/>
    <col min="2824" max="2824" width="3.81640625" style="20" customWidth="1"/>
    <col min="2825" max="2825" width="2.453125" style="20" customWidth="1"/>
    <col min="2826" max="3072" width="9" style="20"/>
    <col min="3073" max="3073" width="3.81640625" style="20" customWidth="1"/>
    <col min="3074" max="3074" width="24.1796875" style="20" customWidth="1"/>
    <col min="3075" max="3075" width="4" style="20" customWidth="1"/>
    <col min="3076" max="3078" width="20.08984375" style="20" customWidth="1"/>
    <col min="3079" max="3079" width="3.08984375" style="20" customWidth="1"/>
    <col min="3080" max="3080" width="3.81640625" style="20" customWidth="1"/>
    <col min="3081" max="3081" width="2.453125" style="20" customWidth="1"/>
    <col min="3082" max="3328" width="9" style="20"/>
    <col min="3329" max="3329" width="3.81640625" style="20" customWidth="1"/>
    <col min="3330" max="3330" width="24.1796875" style="20" customWidth="1"/>
    <col min="3331" max="3331" width="4" style="20" customWidth="1"/>
    <col min="3332" max="3334" width="20.08984375" style="20" customWidth="1"/>
    <col min="3335" max="3335" width="3.08984375" style="20" customWidth="1"/>
    <col min="3336" max="3336" width="3.81640625" style="20" customWidth="1"/>
    <col min="3337" max="3337" width="2.453125" style="20" customWidth="1"/>
    <col min="3338" max="3584" width="9" style="20"/>
    <col min="3585" max="3585" width="3.81640625" style="20" customWidth="1"/>
    <col min="3586" max="3586" width="24.1796875" style="20" customWidth="1"/>
    <col min="3587" max="3587" width="4" style="20" customWidth="1"/>
    <col min="3588" max="3590" width="20.08984375" style="20" customWidth="1"/>
    <col min="3591" max="3591" width="3.08984375" style="20" customWidth="1"/>
    <col min="3592" max="3592" width="3.81640625" style="20" customWidth="1"/>
    <col min="3593" max="3593" width="2.453125" style="20" customWidth="1"/>
    <col min="3594" max="3840" width="9" style="20"/>
    <col min="3841" max="3841" width="3.81640625" style="20" customWidth="1"/>
    <col min="3842" max="3842" width="24.1796875" style="20" customWidth="1"/>
    <col min="3843" max="3843" width="4" style="20" customWidth="1"/>
    <col min="3844" max="3846" width="20.08984375" style="20" customWidth="1"/>
    <col min="3847" max="3847" width="3.08984375" style="20" customWidth="1"/>
    <col min="3848" max="3848" width="3.81640625" style="20" customWidth="1"/>
    <col min="3849" max="3849" width="2.453125" style="20" customWidth="1"/>
    <col min="3850" max="4096" width="9" style="20"/>
    <col min="4097" max="4097" width="3.81640625" style="20" customWidth="1"/>
    <col min="4098" max="4098" width="24.1796875" style="20" customWidth="1"/>
    <col min="4099" max="4099" width="4" style="20" customWidth="1"/>
    <col min="4100" max="4102" width="20.08984375" style="20" customWidth="1"/>
    <col min="4103" max="4103" width="3.08984375" style="20" customWidth="1"/>
    <col min="4104" max="4104" width="3.81640625" style="20" customWidth="1"/>
    <col min="4105" max="4105" width="2.453125" style="20" customWidth="1"/>
    <col min="4106" max="4352" width="9" style="20"/>
    <col min="4353" max="4353" width="3.81640625" style="20" customWidth="1"/>
    <col min="4354" max="4354" width="24.1796875" style="20" customWidth="1"/>
    <col min="4355" max="4355" width="4" style="20" customWidth="1"/>
    <col min="4356" max="4358" width="20.08984375" style="20" customWidth="1"/>
    <col min="4359" max="4359" width="3.08984375" style="20" customWidth="1"/>
    <col min="4360" max="4360" width="3.81640625" style="20" customWidth="1"/>
    <col min="4361" max="4361" width="2.453125" style="20" customWidth="1"/>
    <col min="4362" max="4608" width="9" style="20"/>
    <col min="4609" max="4609" width="3.81640625" style="20" customWidth="1"/>
    <col min="4610" max="4610" width="24.1796875" style="20" customWidth="1"/>
    <col min="4611" max="4611" width="4" style="20" customWidth="1"/>
    <col min="4612" max="4614" width="20.08984375" style="20" customWidth="1"/>
    <col min="4615" max="4615" width="3.08984375" style="20" customWidth="1"/>
    <col min="4616" max="4616" width="3.81640625" style="20" customWidth="1"/>
    <col min="4617" max="4617" width="2.453125" style="20" customWidth="1"/>
    <col min="4618" max="4864" width="9" style="20"/>
    <col min="4865" max="4865" width="3.81640625" style="20" customWidth="1"/>
    <col min="4866" max="4866" width="24.1796875" style="20" customWidth="1"/>
    <col min="4867" max="4867" width="4" style="20" customWidth="1"/>
    <col min="4868" max="4870" width="20.08984375" style="20" customWidth="1"/>
    <col min="4871" max="4871" width="3.08984375" style="20" customWidth="1"/>
    <col min="4872" max="4872" width="3.81640625" style="20" customWidth="1"/>
    <col min="4873" max="4873" width="2.453125" style="20" customWidth="1"/>
    <col min="4874" max="5120" width="9" style="20"/>
    <col min="5121" max="5121" width="3.81640625" style="20" customWidth="1"/>
    <col min="5122" max="5122" width="24.1796875" style="20" customWidth="1"/>
    <col min="5123" max="5123" width="4" style="20" customWidth="1"/>
    <col min="5124" max="5126" width="20.08984375" style="20" customWidth="1"/>
    <col min="5127" max="5127" width="3.08984375" style="20" customWidth="1"/>
    <col min="5128" max="5128" width="3.81640625" style="20" customWidth="1"/>
    <col min="5129" max="5129" width="2.453125" style="20" customWidth="1"/>
    <col min="5130" max="5376" width="9" style="20"/>
    <col min="5377" max="5377" width="3.81640625" style="20" customWidth="1"/>
    <col min="5378" max="5378" width="24.1796875" style="20" customWidth="1"/>
    <col min="5379" max="5379" width="4" style="20" customWidth="1"/>
    <col min="5380" max="5382" width="20.08984375" style="20" customWidth="1"/>
    <col min="5383" max="5383" width="3.08984375" style="20" customWidth="1"/>
    <col min="5384" max="5384" width="3.81640625" style="20" customWidth="1"/>
    <col min="5385" max="5385" width="2.453125" style="20" customWidth="1"/>
    <col min="5386" max="5632" width="9" style="20"/>
    <col min="5633" max="5633" width="3.81640625" style="20" customWidth="1"/>
    <col min="5634" max="5634" width="24.1796875" style="20" customWidth="1"/>
    <col min="5635" max="5635" width="4" style="20" customWidth="1"/>
    <col min="5636" max="5638" width="20.08984375" style="20" customWidth="1"/>
    <col min="5639" max="5639" width="3.08984375" style="20" customWidth="1"/>
    <col min="5640" max="5640" width="3.81640625" style="20" customWidth="1"/>
    <col min="5641" max="5641" width="2.453125" style="20" customWidth="1"/>
    <col min="5642" max="5888" width="9" style="20"/>
    <col min="5889" max="5889" width="3.81640625" style="20" customWidth="1"/>
    <col min="5890" max="5890" width="24.1796875" style="20" customWidth="1"/>
    <col min="5891" max="5891" width="4" style="20" customWidth="1"/>
    <col min="5892" max="5894" width="20.08984375" style="20" customWidth="1"/>
    <col min="5895" max="5895" width="3.08984375" style="20" customWidth="1"/>
    <col min="5896" max="5896" width="3.81640625" style="20" customWidth="1"/>
    <col min="5897" max="5897" width="2.453125" style="20" customWidth="1"/>
    <col min="5898" max="6144" width="9" style="20"/>
    <col min="6145" max="6145" width="3.81640625" style="20" customWidth="1"/>
    <col min="6146" max="6146" width="24.1796875" style="20" customWidth="1"/>
    <col min="6147" max="6147" width="4" style="20" customWidth="1"/>
    <col min="6148" max="6150" width="20.08984375" style="20" customWidth="1"/>
    <col min="6151" max="6151" width="3.08984375" style="20" customWidth="1"/>
    <col min="6152" max="6152" width="3.81640625" style="20" customWidth="1"/>
    <col min="6153" max="6153" width="2.453125" style="20" customWidth="1"/>
    <col min="6154" max="6400" width="9" style="20"/>
    <col min="6401" max="6401" width="3.81640625" style="20" customWidth="1"/>
    <col min="6402" max="6402" width="24.1796875" style="20" customWidth="1"/>
    <col min="6403" max="6403" width="4" style="20" customWidth="1"/>
    <col min="6404" max="6406" width="20.08984375" style="20" customWidth="1"/>
    <col min="6407" max="6407" width="3.08984375" style="20" customWidth="1"/>
    <col min="6408" max="6408" width="3.81640625" style="20" customWidth="1"/>
    <col min="6409" max="6409" width="2.453125" style="20" customWidth="1"/>
    <col min="6410" max="6656" width="9" style="20"/>
    <col min="6657" max="6657" width="3.81640625" style="20" customWidth="1"/>
    <col min="6658" max="6658" width="24.1796875" style="20" customWidth="1"/>
    <col min="6659" max="6659" width="4" style="20" customWidth="1"/>
    <col min="6660" max="6662" width="20.08984375" style="20" customWidth="1"/>
    <col min="6663" max="6663" width="3.08984375" style="20" customWidth="1"/>
    <col min="6664" max="6664" width="3.81640625" style="20" customWidth="1"/>
    <col min="6665" max="6665" width="2.453125" style="20" customWidth="1"/>
    <col min="6666" max="6912" width="9" style="20"/>
    <col min="6913" max="6913" width="3.81640625" style="20" customWidth="1"/>
    <col min="6914" max="6914" width="24.1796875" style="20" customWidth="1"/>
    <col min="6915" max="6915" width="4" style="20" customWidth="1"/>
    <col min="6916" max="6918" width="20.08984375" style="20" customWidth="1"/>
    <col min="6919" max="6919" width="3.08984375" style="20" customWidth="1"/>
    <col min="6920" max="6920" width="3.81640625" style="20" customWidth="1"/>
    <col min="6921" max="6921" width="2.453125" style="20" customWidth="1"/>
    <col min="6922" max="7168" width="9" style="20"/>
    <col min="7169" max="7169" width="3.81640625" style="20" customWidth="1"/>
    <col min="7170" max="7170" width="24.1796875" style="20" customWidth="1"/>
    <col min="7171" max="7171" width="4" style="20" customWidth="1"/>
    <col min="7172" max="7174" width="20.08984375" style="20" customWidth="1"/>
    <col min="7175" max="7175" width="3.08984375" style="20" customWidth="1"/>
    <col min="7176" max="7176" width="3.81640625" style="20" customWidth="1"/>
    <col min="7177" max="7177" width="2.453125" style="20" customWidth="1"/>
    <col min="7178" max="7424" width="9" style="20"/>
    <col min="7425" max="7425" width="3.81640625" style="20" customWidth="1"/>
    <col min="7426" max="7426" width="24.1796875" style="20" customWidth="1"/>
    <col min="7427" max="7427" width="4" style="20" customWidth="1"/>
    <col min="7428" max="7430" width="20.08984375" style="20" customWidth="1"/>
    <col min="7431" max="7431" width="3.08984375" style="20" customWidth="1"/>
    <col min="7432" max="7432" width="3.81640625" style="20" customWidth="1"/>
    <col min="7433" max="7433" width="2.453125" style="20" customWidth="1"/>
    <col min="7434" max="7680" width="9" style="20"/>
    <col min="7681" max="7681" width="3.81640625" style="20" customWidth="1"/>
    <col min="7682" max="7682" width="24.1796875" style="20" customWidth="1"/>
    <col min="7683" max="7683" width="4" style="20" customWidth="1"/>
    <col min="7684" max="7686" width="20.08984375" style="20" customWidth="1"/>
    <col min="7687" max="7687" width="3.08984375" style="20" customWidth="1"/>
    <col min="7688" max="7688" width="3.81640625" style="20" customWidth="1"/>
    <col min="7689" max="7689" width="2.453125" style="20" customWidth="1"/>
    <col min="7690" max="7936" width="9" style="20"/>
    <col min="7937" max="7937" width="3.81640625" style="20" customWidth="1"/>
    <col min="7938" max="7938" width="24.1796875" style="20" customWidth="1"/>
    <col min="7939" max="7939" width="4" style="20" customWidth="1"/>
    <col min="7940" max="7942" width="20.08984375" style="20" customWidth="1"/>
    <col min="7943" max="7943" width="3.08984375" style="20" customWidth="1"/>
    <col min="7944" max="7944" width="3.81640625" style="20" customWidth="1"/>
    <col min="7945" max="7945" width="2.453125" style="20" customWidth="1"/>
    <col min="7946" max="8192" width="9" style="20"/>
    <col min="8193" max="8193" width="3.81640625" style="20" customWidth="1"/>
    <col min="8194" max="8194" width="24.1796875" style="20" customWidth="1"/>
    <col min="8195" max="8195" width="4" style="20" customWidth="1"/>
    <col min="8196" max="8198" width="20.08984375" style="20" customWidth="1"/>
    <col min="8199" max="8199" width="3.08984375" style="20" customWidth="1"/>
    <col min="8200" max="8200" width="3.81640625" style="20" customWidth="1"/>
    <col min="8201" max="8201" width="2.453125" style="20" customWidth="1"/>
    <col min="8202" max="8448" width="9" style="20"/>
    <col min="8449" max="8449" width="3.81640625" style="20" customWidth="1"/>
    <col min="8450" max="8450" width="24.1796875" style="20" customWidth="1"/>
    <col min="8451" max="8451" width="4" style="20" customWidth="1"/>
    <col min="8452" max="8454" width="20.08984375" style="20" customWidth="1"/>
    <col min="8455" max="8455" width="3.08984375" style="20" customWidth="1"/>
    <col min="8456" max="8456" width="3.81640625" style="20" customWidth="1"/>
    <col min="8457" max="8457" width="2.453125" style="20" customWidth="1"/>
    <col min="8458" max="8704" width="9" style="20"/>
    <col min="8705" max="8705" width="3.81640625" style="20" customWidth="1"/>
    <col min="8706" max="8706" width="24.1796875" style="20" customWidth="1"/>
    <col min="8707" max="8707" width="4" style="20" customWidth="1"/>
    <col min="8708" max="8710" width="20.08984375" style="20" customWidth="1"/>
    <col min="8711" max="8711" width="3.08984375" style="20" customWidth="1"/>
    <col min="8712" max="8712" width="3.81640625" style="20" customWidth="1"/>
    <col min="8713" max="8713" width="2.453125" style="20" customWidth="1"/>
    <col min="8714" max="8960" width="9" style="20"/>
    <col min="8961" max="8961" width="3.81640625" style="20" customWidth="1"/>
    <col min="8962" max="8962" width="24.1796875" style="20" customWidth="1"/>
    <col min="8963" max="8963" width="4" style="20" customWidth="1"/>
    <col min="8964" max="8966" width="20.08984375" style="20" customWidth="1"/>
    <col min="8967" max="8967" width="3.08984375" style="20" customWidth="1"/>
    <col min="8968" max="8968" width="3.81640625" style="20" customWidth="1"/>
    <col min="8969" max="8969" width="2.453125" style="20" customWidth="1"/>
    <col min="8970" max="9216" width="9" style="20"/>
    <col min="9217" max="9217" width="3.81640625" style="20" customWidth="1"/>
    <col min="9218" max="9218" width="24.1796875" style="20" customWidth="1"/>
    <col min="9219" max="9219" width="4" style="20" customWidth="1"/>
    <col min="9220" max="9222" width="20.08984375" style="20" customWidth="1"/>
    <col min="9223" max="9223" width="3.08984375" style="20" customWidth="1"/>
    <col min="9224" max="9224" width="3.81640625" style="20" customWidth="1"/>
    <col min="9225" max="9225" width="2.453125" style="20" customWidth="1"/>
    <col min="9226" max="9472" width="9" style="20"/>
    <col min="9473" max="9473" width="3.81640625" style="20" customWidth="1"/>
    <col min="9474" max="9474" width="24.1796875" style="20" customWidth="1"/>
    <col min="9475" max="9475" width="4" style="20" customWidth="1"/>
    <col min="9476" max="9478" width="20.08984375" style="20" customWidth="1"/>
    <col min="9479" max="9479" width="3.08984375" style="20" customWidth="1"/>
    <col min="9480" max="9480" width="3.81640625" style="20" customWidth="1"/>
    <col min="9481" max="9481" width="2.453125" style="20" customWidth="1"/>
    <col min="9482" max="9728" width="9" style="20"/>
    <col min="9729" max="9729" width="3.81640625" style="20" customWidth="1"/>
    <col min="9730" max="9730" width="24.1796875" style="20" customWidth="1"/>
    <col min="9731" max="9731" width="4" style="20" customWidth="1"/>
    <col min="9732" max="9734" width="20.08984375" style="20" customWidth="1"/>
    <col min="9735" max="9735" width="3.08984375" style="20" customWidth="1"/>
    <col min="9736" max="9736" width="3.81640625" style="20" customWidth="1"/>
    <col min="9737" max="9737" width="2.453125" style="20" customWidth="1"/>
    <col min="9738" max="9984" width="9" style="20"/>
    <col min="9985" max="9985" width="3.81640625" style="20" customWidth="1"/>
    <col min="9986" max="9986" width="24.1796875" style="20" customWidth="1"/>
    <col min="9987" max="9987" width="4" style="20" customWidth="1"/>
    <col min="9988" max="9990" width="20.08984375" style="20" customWidth="1"/>
    <col min="9991" max="9991" width="3.08984375" style="20" customWidth="1"/>
    <col min="9992" max="9992" width="3.81640625" style="20" customWidth="1"/>
    <col min="9993" max="9993" width="2.453125" style="20" customWidth="1"/>
    <col min="9994" max="10240" width="9" style="20"/>
    <col min="10241" max="10241" width="3.81640625" style="20" customWidth="1"/>
    <col min="10242" max="10242" width="24.1796875" style="20" customWidth="1"/>
    <col min="10243" max="10243" width="4" style="20" customWidth="1"/>
    <col min="10244" max="10246" width="20.08984375" style="20" customWidth="1"/>
    <col min="10247" max="10247" width="3.08984375" style="20" customWidth="1"/>
    <col min="10248" max="10248" width="3.81640625" style="20" customWidth="1"/>
    <col min="10249" max="10249" width="2.453125" style="20" customWidth="1"/>
    <col min="10250" max="10496" width="9" style="20"/>
    <col min="10497" max="10497" width="3.81640625" style="20" customWidth="1"/>
    <col min="10498" max="10498" width="24.1796875" style="20" customWidth="1"/>
    <col min="10499" max="10499" width="4" style="20" customWidth="1"/>
    <col min="10500" max="10502" width="20.08984375" style="20" customWidth="1"/>
    <col min="10503" max="10503" width="3.08984375" style="20" customWidth="1"/>
    <col min="10504" max="10504" width="3.81640625" style="20" customWidth="1"/>
    <col min="10505" max="10505" width="2.453125" style="20" customWidth="1"/>
    <col min="10506" max="10752" width="9" style="20"/>
    <col min="10753" max="10753" width="3.81640625" style="20" customWidth="1"/>
    <col min="10754" max="10754" width="24.1796875" style="20" customWidth="1"/>
    <col min="10755" max="10755" width="4" style="20" customWidth="1"/>
    <col min="10756" max="10758" width="20.08984375" style="20" customWidth="1"/>
    <col min="10759" max="10759" width="3.08984375" style="20" customWidth="1"/>
    <col min="10760" max="10760" width="3.81640625" style="20" customWidth="1"/>
    <col min="10761" max="10761" width="2.453125" style="20" customWidth="1"/>
    <col min="10762" max="11008" width="9" style="20"/>
    <col min="11009" max="11009" width="3.81640625" style="20" customWidth="1"/>
    <col min="11010" max="11010" width="24.1796875" style="20" customWidth="1"/>
    <col min="11011" max="11011" width="4" style="20" customWidth="1"/>
    <col min="11012" max="11014" width="20.08984375" style="20" customWidth="1"/>
    <col min="11015" max="11015" width="3.08984375" style="20" customWidth="1"/>
    <col min="11016" max="11016" width="3.81640625" style="20" customWidth="1"/>
    <col min="11017" max="11017" width="2.453125" style="20" customWidth="1"/>
    <col min="11018" max="11264" width="9" style="20"/>
    <col min="11265" max="11265" width="3.81640625" style="20" customWidth="1"/>
    <col min="11266" max="11266" width="24.1796875" style="20" customWidth="1"/>
    <col min="11267" max="11267" width="4" style="20" customWidth="1"/>
    <col min="11268" max="11270" width="20.08984375" style="20" customWidth="1"/>
    <col min="11271" max="11271" width="3.08984375" style="20" customWidth="1"/>
    <col min="11272" max="11272" width="3.81640625" style="20" customWidth="1"/>
    <col min="11273" max="11273" width="2.453125" style="20" customWidth="1"/>
    <col min="11274" max="11520" width="9" style="20"/>
    <col min="11521" max="11521" width="3.81640625" style="20" customWidth="1"/>
    <col min="11522" max="11522" width="24.1796875" style="20" customWidth="1"/>
    <col min="11523" max="11523" width="4" style="20" customWidth="1"/>
    <col min="11524" max="11526" width="20.08984375" style="20" customWidth="1"/>
    <col min="11527" max="11527" width="3.08984375" style="20" customWidth="1"/>
    <col min="11528" max="11528" width="3.81640625" style="20" customWidth="1"/>
    <col min="11529" max="11529" width="2.453125" style="20" customWidth="1"/>
    <col min="11530" max="11776" width="9" style="20"/>
    <col min="11777" max="11777" width="3.81640625" style="20" customWidth="1"/>
    <col min="11778" max="11778" width="24.1796875" style="20" customWidth="1"/>
    <col min="11779" max="11779" width="4" style="20" customWidth="1"/>
    <col min="11780" max="11782" width="20.08984375" style="20" customWidth="1"/>
    <col min="11783" max="11783" width="3.08984375" style="20" customWidth="1"/>
    <col min="11784" max="11784" width="3.81640625" style="20" customWidth="1"/>
    <col min="11785" max="11785" width="2.453125" style="20" customWidth="1"/>
    <col min="11786" max="12032" width="9" style="20"/>
    <col min="12033" max="12033" width="3.81640625" style="20" customWidth="1"/>
    <col min="12034" max="12034" width="24.1796875" style="20" customWidth="1"/>
    <col min="12035" max="12035" width="4" style="20" customWidth="1"/>
    <col min="12036" max="12038" width="20.08984375" style="20" customWidth="1"/>
    <col min="12039" max="12039" width="3.08984375" style="20" customWidth="1"/>
    <col min="12040" max="12040" width="3.81640625" style="20" customWidth="1"/>
    <col min="12041" max="12041" width="2.453125" style="20" customWidth="1"/>
    <col min="12042" max="12288" width="9" style="20"/>
    <col min="12289" max="12289" width="3.81640625" style="20" customWidth="1"/>
    <col min="12290" max="12290" width="24.1796875" style="20" customWidth="1"/>
    <col min="12291" max="12291" width="4" style="20" customWidth="1"/>
    <col min="12292" max="12294" width="20.08984375" style="20" customWidth="1"/>
    <col min="12295" max="12295" width="3.08984375" style="20" customWidth="1"/>
    <col min="12296" max="12296" width="3.81640625" style="20" customWidth="1"/>
    <col min="12297" max="12297" width="2.453125" style="20" customWidth="1"/>
    <col min="12298" max="12544" width="9" style="20"/>
    <col min="12545" max="12545" width="3.81640625" style="20" customWidth="1"/>
    <col min="12546" max="12546" width="24.1796875" style="20" customWidth="1"/>
    <col min="12547" max="12547" width="4" style="20" customWidth="1"/>
    <col min="12548" max="12550" width="20.08984375" style="20" customWidth="1"/>
    <col min="12551" max="12551" width="3.08984375" style="20" customWidth="1"/>
    <col min="12552" max="12552" width="3.81640625" style="20" customWidth="1"/>
    <col min="12553" max="12553" width="2.453125" style="20" customWidth="1"/>
    <col min="12554" max="12800" width="9" style="20"/>
    <col min="12801" max="12801" width="3.81640625" style="20" customWidth="1"/>
    <col min="12802" max="12802" width="24.1796875" style="20" customWidth="1"/>
    <col min="12803" max="12803" width="4" style="20" customWidth="1"/>
    <col min="12804" max="12806" width="20.08984375" style="20" customWidth="1"/>
    <col min="12807" max="12807" width="3.08984375" style="20" customWidth="1"/>
    <col min="12808" max="12808" width="3.81640625" style="20" customWidth="1"/>
    <col min="12809" max="12809" width="2.453125" style="20" customWidth="1"/>
    <col min="12810" max="13056" width="9" style="20"/>
    <col min="13057" max="13057" width="3.81640625" style="20" customWidth="1"/>
    <col min="13058" max="13058" width="24.1796875" style="20" customWidth="1"/>
    <col min="13059" max="13059" width="4" style="20" customWidth="1"/>
    <col min="13060" max="13062" width="20.08984375" style="20" customWidth="1"/>
    <col min="13063" max="13063" width="3.08984375" style="20" customWidth="1"/>
    <col min="13064" max="13064" width="3.81640625" style="20" customWidth="1"/>
    <col min="13065" max="13065" width="2.453125" style="20" customWidth="1"/>
    <col min="13066" max="13312" width="9" style="20"/>
    <col min="13313" max="13313" width="3.81640625" style="20" customWidth="1"/>
    <col min="13314" max="13314" width="24.1796875" style="20" customWidth="1"/>
    <col min="13315" max="13315" width="4" style="20" customWidth="1"/>
    <col min="13316" max="13318" width="20.08984375" style="20" customWidth="1"/>
    <col min="13319" max="13319" width="3.08984375" style="20" customWidth="1"/>
    <col min="13320" max="13320" width="3.81640625" style="20" customWidth="1"/>
    <col min="13321" max="13321" width="2.453125" style="20" customWidth="1"/>
    <col min="13322" max="13568" width="9" style="20"/>
    <col min="13569" max="13569" width="3.81640625" style="20" customWidth="1"/>
    <col min="13570" max="13570" width="24.1796875" style="20" customWidth="1"/>
    <col min="13571" max="13571" width="4" style="20" customWidth="1"/>
    <col min="13572" max="13574" width="20.08984375" style="20" customWidth="1"/>
    <col min="13575" max="13575" width="3.08984375" style="20" customWidth="1"/>
    <col min="13576" max="13576" width="3.81640625" style="20" customWidth="1"/>
    <col min="13577" max="13577" width="2.453125" style="20" customWidth="1"/>
    <col min="13578" max="13824" width="9" style="20"/>
    <col min="13825" max="13825" width="3.81640625" style="20" customWidth="1"/>
    <col min="13826" max="13826" width="24.1796875" style="20" customWidth="1"/>
    <col min="13827" max="13827" width="4" style="20" customWidth="1"/>
    <col min="13828" max="13830" width="20.08984375" style="20" customWidth="1"/>
    <col min="13831" max="13831" width="3.08984375" style="20" customWidth="1"/>
    <col min="13832" max="13832" width="3.81640625" style="20" customWidth="1"/>
    <col min="13833" max="13833" width="2.453125" style="20" customWidth="1"/>
    <col min="13834" max="14080" width="9" style="20"/>
    <col min="14081" max="14081" width="3.81640625" style="20" customWidth="1"/>
    <col min="14082" max="14082" width="24.1796875" style="20" customWidth="1"/>
    <col min="14083" max="14083" width="4" style="20" customWidth="1"/>
    <col min="14084" max="14086" width="20.08984375" style="20" customWidth="1"/>
    <col min="14087" max="14087" width="3.08984375" style="20" customWidth="1"/>
    <col min="14088" max="14088" width="3.81640625" style="20" customWidth="1"/>
    <col min="14089" max="14089" width="2.453125" style="20" customWidth="1"/>
    <col min="14090" max="14336" width="9" style="20"/>
    <col min="14337" max="14337" width="3.81640625" style="20" customWidth="1"/>
    <col min="14338" max="14338" width="24.1796875" style="20" customWidth="1"/>
    <col min="14339" max="14339" width="4" style="20" customWidth="1"/>
    <col min="14340" max="14342" width="20.08984375" style="20" customWidth="1"/>
    <col min="14343" max="14343" width="3.08984375" style="20" customWidth="1"/>
    <col min="14344" max="14344" width="3.81640625" style="20" customWidth="1"/>
    <col min="14345" max="14345" width="2.453125" style="20" customWidth="1"/>
    <col min="14346" max="14592" width="9" style="20"/>
    <col min="14593" max="14593" width="3.81640625" style="20" customWidth="1"/>
    <col min="14594" max="14594" width="24.1796875" style="20" customWidth="1"/>
    <col min="14595" max="14595" width="4" style="20" customWidth="1"/>
    <col min="14596" max="14598" width="20.08984375" style="20" customWidth="1"/>
    <col min="14599" max="14599" width="3.08984375" style="20" customWidth="1"/>
    <col min="14600" max="14600" width="3.81640625" style="20" customWidth="1"/>
    <col min="14601" max="14601" width="2.453125" style="20" customWidth="1"/>
    <col min="14602" max="14848" width="9" style="20"/>
    <col min="14849" max="14849" width="3.81640625" style="20" customWidth="1"/>
    <col min="14850" max="14850" width="24.1796875" style="20" customWidth="1"/>
    <col min="14851" max="14851" width="4" style="20" customWidth="1"/>
    <col min="14852" max="14854" width="20.08984375" style="20" customWidth="1"/>
    <col min="14855" max="14855" width="3.08984375" style="20" customWidth="1"/>
    <col min="14856" max="14856" width="3.81640625" style="20" customWidth="1"/>
    <col min="14857" max="14857" width="2.453125" style="20" customWidth="1"/>
    <col min="14858" max="15104" width="9" style="20"/>
    <col min="15105" max="15105" width="3.81640625" style="20" customWidth="1"/>
    <col min="15106" max="15106" width="24.1796875" style="20" customWidth="1"/>
    <col min="15107" max="15107" width="4" style="20" customWidth="1"/>
    <col min="15108" max="15110" width="20.08984375" style="20" customWidth="1"/>
    <col min="15111" max="15111" width="3.08984375" style="20" customWidth="1"/>
    <col min="15112" max="15112" width="3.81640625" style="20" customWidth="1"/>
    <col min="15113" max="15113" width="2.453125" style="20" customWidth="1"/>
    <col min="15114" max="15360" width="9" style="20"/>
    <col min="15361" max="15361" width="3.81640625" style="20" customWidth="1"/>
    <col min="15362" max="15362" width="24.1796875" style="20" customWidth="1"/>
    <col min="15363" max="15363" width="4" style="20" customWidth="1"/>
    <col min="15364" max="15366" width="20.08984375" style="20" customWidth="1"/>
    <col min="15367" max="15367" width="3.08984375" style="20" customWidth="1"/>
    <col min="15368" max="15368" width="3.81640625" style="20" customWidth="1"/>
    <col min="15369" max="15369" width="2.453125" style="20" customWidth="1"/>
    <col min="15370" max="15616" width="9" style="20"/>
    <col min="15617" max="15617" width="3.81640625" style="20" customWidth="1"/>
    <col min="15618" max="15618" width="24.1796875" style="20" customWidth="1"/>
    <col min="15619" max="15619" width="4" style="20" customWidth="1"/>
    <col min="15620" max="15622" width="20.08984375" style="20" customWidth="1"/>
    <col min="15623" max="15623" width="3.08984375" style="20" customWidth="1"/>
    <col min="15624" max="15624" width="3.81640625" style="20" customWidth="1"/>
    <col min="15625" max="15625" width="2.453125" style="20" customWidth="1"/>
    <col min="15626" max="15872" width="9" style="20"/>
    <col min="15873" max="15873" width="3.81640625" style="20" customWidth="1"/>
    <col min="15874" max="15874" width="24.1796875" style="20" customWidth="1"/>
    <col min="15875" max="15875" width="4" style="20" customWidth="1"/>
    <col min="15876" max="15878" width="20.08984375" style="20" customWidth="1"/>
    <col min="15879" max="15879" width="3.08984375" style="20" customWidth="1"/>
    <col min="15880" max="15880" width="3.81640625" style="20" customWidth="1"/>
    <col min="15881" max="15881" width="2.453125" style="20" customWidth="1"/>
    <col min="15882" max="16128" width="9" style="20"/>
    <col min="16129" max="16129" width="3.81640625" style="20" customWidth="1"/>
    <col min="16130" max="16130" width="24.1796875" style="20" customWidth="1"/>
    <col min="16131" max="16131" width="4" style="20" customWidth="1"/>
    <col min="16132" max="16134" width="20.08984375" style="20" customWidth="1"/>
    <col min="16135" max="16135" width="3.08984375" style="20" customWidth="1"/>
    <col min="16136" max="16136" width="3.81640625" style="20" customWidth="1"/>
    <col min="16137" max="16137" width="2.453125" style="20" customWidth="1"/>
    <col min="16138" max="16384" width="9" style="20"/>
  </cols>
  <sheetData>
    <row r="1" spans="1:12" ht="20.149999999999999" customHeight="1" x14ac:dyDescent="0.2">
      <c r="A1" s="61"/>
      <c r="B1" s="62"/>
      <c r="C1" s="62"/>
      <c r="D1" s="62"/>
      <c r="E1" s="62"/>
      <c r="F1" s="62"/>
      <c r="G1" s="62"/>
      <c r="H1" s="62"/>
    </row>
    <row r="2" spans="1:12" ht="20.149999999999999" customHeight="1" x14ac:dyDescent="0.2">
      <c r="A2" s="61"/>
      <c r="B2" s="62"/>
      <c r="C2" s="62"/>
      <c r="D2" s="62"/>
      <c r="E2" s="62"/>
      <c r="F2" s="1161" t="s">
        <v>90</v>
      </c>
      <c r="G2" s="1161"/>
      <c r="H2" s="62"/>
    </row>
    <row r="3" spans="1:12" ht="20.149999999999999" customHeight="1" x14ac:dyDescent="0.2">
      <c r="A3" s="61"/>
      <c r="B3" s="62"/>
      <c r="C3" s="62"/>
      <c r="D3" s="62"/>
      <c r="E3" s="62"/>
      <c r="F3" s="63"/>
      <c r="G3" s="63"/>
      <c r="H3" s="62"/>
    </row>
    <row r="4" spans="1:12" ht="20.149999999999999" customHeight="1" x14ac:dyDescent="0.2">
      <c r="A4" s="1162" t="s">
        <v>91</v>
      </c>
      <c r="B4" s="1162"/>
      <c r="C4" s="1162"/>
      <c r="D4" s="1162"/>
      <c r="E4" s="1162"/>
      <c r="F4" s="1162"/>
      <c r="G4" s="1162"/>
      <c r="H4" s="62"/>
    </row>
    <row r="5" spans="1:12" ht="20.149999999999999" customHeight="1" x14ac:dyDescent="0.2">
      <c r="A5" s="64"/>
      <c r="B5" s="64"/>
      <c r="C5" s="64"/>
      <c r="D5" s="64"/>
      <c r="E5" s="64"/>
      <c r="F5" s="64"/>
      <c r="G5" s="64"/>
      <c r="H5" s="62"/>
    </row>
    <row r="6" spans="1:12" ht="36" customHeight="1" x14ac:dyDescent="0.2">
      <c r="A6" s="64"/>
      <c r="B6" s="65" t="s">
        <v>41</v>
      </c>
      <c r="C6" s="1163"/>
      <c r="D6" s="1164"/>
      <c r="E6" s="1164"/>
      <c r="F6" s="1164"/>
      <c r="G6" s="1165"/>
      <c r="H6" s="62"/>
    </row>
    <row r="7" spans="1:12" ht="46.5" customHeight="1" x14ac:dyDescent="0.2">
      <c r="A7" s="62"/>
      <c r="B7" s="66" t="s">
        <v>15</v>
      </c>
      <c r="C7" s="1166"/>
      <c r="D7" s="1166"/>
      <c r="E7" s="1166"/>
      <c r="F7" s="1166"/>
      <c r="G7" s="1167"/>
      <c r="H7" s="62"/>
      <c r="J7" s="37" t="s">
        <v>1227</v>
      </c>
      <c r="K7" s="37" t="s">
        <v>1228</v>
      </c>
      <c r="L7" s="37" t="s">
        <v>1229</v>
      </c>
    </row>
    <row r="8" spans="1:12" ht="69.900000000000006" customHeight="1" x14ac:dyDescent="0.2">
      <c r="A8" s="62"/>
      <c r="B8" s="67" t="s">
        <v>92</v>
      </c>
      <c r="C8" s="1168"/>
      <c r="D8" s="1169"/>
      <c r="E8" s="1169"/>
      <c r="F8" s="1169"/>
      <c r="G8" s="1170"/>
      <c r="H8" s="62"/>
    </row>
    <row r="9" spans="1:12" ht="69.900000000000006" customHeight="1" x14ac:dyDescent="0.2">
      <c r="A9" s="62"/>
      <c r="B9" s="68" t="s">
        <v>93</v>
      </c>
      <c r="C9" s="1158"/>
      <c r="D9" s="1159"/>
      <c r="E9" s="1159"/>
      <c r="F9" s="1159"/>
      <c r="G9" s="1160"/>
      <c r="H9" s="62"/>
    </row>
    <row r="10" spans="1:12" ht="69.900000000000006" customHeight="1" x14ac:dyDescent="0.2">
      <c r="A10" s="62"/>
      <c r="B10" s="68" t="s">
        <v>94</v>
      </c>
      <c r="C10" s="1158"/>
      <c r="D10" s="1159"/>
      <c r="E10" s="1159"/>
      <c r="F10" s="1159"/>
      <c r="G10" s="1160"/>
      <c r="H10" s="62"/>
    </row>
    <row r="11" spans="1:12" ht="17.25" customHeight="1" x14ac:dyDescent="0.2">
      <c r="A11" s="62"/>
      <c r="B11" s="62"/>
      <c r="C11" s="62"/>
      <c r="D11" s="62"/>
      <c r="E11" s="62"/>
      <c r="F11" s="62"/>
      <c r="G11" s="62"/>
      <c r="H11" s="69"/>
      <c r="I11" s="70"/>
    </row>
    <row r="12" spans="1:12" ht="17.25" customHeight="1" x14ac:dyDescent="0.2">
      <c r="A12" s="62"/>
      <c r="B12" s="69" t="s">
        <v>95</v>
      </c>
      <c r="C12" s="69"/>
      <c r="D12" s="69"/>
      <c r="E12" s="69"/>
      <c r="F12" s="69"/>
      <c r="G12" s="69"/>
      <c r="H12" s="69"/>
      <c r="I12" s="70"/>
    </row>
    <row r="13" spans="1:12" x14ac:dyDescent="0.2">
      <c r="A13" s="62"/>
      <c r="B13" s="69" t="s">
        <v>96</v>
      </c>
      <c r="C13" s="69"/>
      <c r="D13" s="69"/>
      <c r="E13" s="69"/>
      <c r="F13" s="69"/>
      <c r="G13" s="69"/>
      <c r="H13" s="62"/>
    </row>
    <row r="14" spans="1:12" x14ac:dyDescent="0.2">
      <c r="A14" s="71"/>
      <c r="B14" s="69" t="s">
        <v>97</v>
      </c>
      <c r="C14" s="72"/>
      <c r="D14" s="72"/>
      <c r="E14" s="72"/>
      <c r="F14" s="72"/>
      <c r="G14" s="72"/>
      <c r="H14" s="62"/>
    </row>
    <row r="15" spans="1:12" ht="17.25" customHeight="1" x14ac:dyDescent="0.2">
      <c r="A15" s="71"/>
      <c r="B15" s="69" t="s">
        <v>98</v>
      </c>
      <c r="C15" s="72"/>
      <c r="D15" s="72"/>
      <c r="E15" s="72"/>
      <c r="F15" s="72"/>
      <c r="G15" s="72"/>
      <c r="H15" s="69"/>
      <c r="I15" s="70"/>
    </row>
    <row r="16" spans="1:12" ht="6" customHeight="1" x14ac:dyDescent="0.2"/>
  </sheetData>
  <mergeCells count="7">
    <mergeCell ref="C10:G10"/>
    <mergeCell ref="F2:G2"/>
    <mergeCell ref="A4:G4"/>
    <mergeCell ref="C6:G6"/>
    <mergeCell ref="C7:G7"/>
    <mergeCell ref="C8:G8"/>
    <mergeCell ref="C9:G9"/>
  </mergeCells>
  <phoneticPr fontId="5"/>
  <dataValidations count="1">
    <dataValidation type="list" allowBlank="1" showInputMessage="1" showErrorMessage="1" sqref="C7:G7" xr:uid="{00000000-0002-0000-0300-000000000000}">
      <formula1>$J$7:$L$7</formula1>
    </dataValidation>
  </dataValidations>
  <pageMargins left="0.7" right="0.7" top="0.75" bottom="0.75" header="0.3" footer="0.3"/>
  <pageSetup paperSize="9" scale="79" orientation="portrait" r:id="rId1"/>
  <headerFooter>
    <oddHeader>&amp;R別紙３７</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L377"/>
  <sheetViews>
    <sheetView view="pageBreakPreview" zoomScale="110" zoomScaleNormal="100" zoomScaleSheetLayoutView="110" workbookViewId="0">
      <selection activeCell="AO3" sqref="AO3"/>
    </sheetView>
  </sheetViews>
  <sheetFormatPr defaultRowHeight="13" x14ac:dyDescent="0.2"/>
  <cols>
    <col min="1" max="1" width="1.90625" style="73" customWidth="1"/>
    <col min="2" max="62" width="2.6328125" style="73" customWidth="1"/>
    <col min="63" max="257" width="9" style="73"/>
    <col min="258" max="318" width="2.6328125" style="73" customWidth="1"/>
    <col min="319" max="513" width="9" style="73"/>
    <col min="514" max="574" width="2.6328125" style="73" customWidth="1"/>
    <col min="575" max="769" width="9" style="73"/>
    <col min="770" max="830" width="2.6328125" style="73" customWidth="1"/>
    <col min="831" max="1025" width="9" style="73"/>
    <col min="1026" max="1086" width="2.6328125" style="73" customWidth="1"/>
    <col min="1087" max="1281" width="9" style="73"/>
    <col min="1282" max="1342" width="2.6328125" style="73" customWidth="1"/>
    <col min="1343" max="1537" width="9" style="73"/>
    <col min="1538" max="1598" width="2.6328125" style="73" customWidth="1"/>
    <col min="1599" max="1793" width="9" style="73"/>
    <col min="1794" max="1854" width="2.6328125" style="73" customWidth="1"/>
    <col min="1855" max="2049" width="9" style="73"/>
    <col min="2050" max="2110" width="2.6328125" style="73" customWidth="1"/>
    <col min="2111" max="2305" width="9" style="73"/>
    <col min="2306" max="2366" width="2.6328125" style="73" customWidth="1"/>
    <col min="2367" max="2561" width="9" style="73"/>
    <col min="2562" max="2622" width="2.6328125" style="73" customWidth="1"/>
    <col min="2623" max="2817" width="9" style="73"/>
    <col min="2818" max="2878" width="2.6328125" style="73" customWidth="1"/>
    <col min="2879" max="3073" width="9" style="73"/>
    <col min="3074" max="3134" width="2.6328125" style="73" customWidth="1"/>
    <col min="3135" max="3329" width="9" style="73"/>
    <col min="3330" max="3390" width="2.6328125" style="73" customWidth="1"/>
    <col min="3391" max="3585" width="9" style="73"/>
    <col min="3586" max="3646" width="2.6328125" style="73" customWidth="1"/>
    <col min="3647" max="3841" width="9" style="73"/>
    <col min="3842" max="3902" width="2.6328125" style="73" customWidth="1"/>
    <col min="3903" max="4097" width="9" style="73"/>
    <col min="4098" max="4158" width="2.6328125" style="73" customWidth="1"/>
    <col min="4159" max="4353" width="9" style="73"/>
    <col min="4354" max="4414" width="2.6328125" style="73" customWidth="1"/>
    <col min="4415" max="4609" width="9" style="73"/>
    <col min="4610" max="4670" width="2.6328125" style="73" customWidth="1"/>
    <col min="4671" max="4865" width="9" style="73"/>
    <col min="4866" max="4926" width="2.6328125" style="73" customWidth="1"/>
    <col min="4927" max="5121" width="9" style="73"/>
    <col min="5122" max="5182" width="2.6328125" style="73" customWidth="1"/>
    <col min="5183" max="5377" width="9" style="73"/>
    <col min="5378" max="5438" width="2.6328125" style="73" customWidth="1"/>
    <col min="5439" max="5633" width="9" style="73"/>
    <col min="5634" max="5694" width="2.6328125" style="73" customWidth="1"/>
    <col min="5695" max="5889" width="9" style="73"/>
    <col min="5890" max="5950" width="2.6328125" style="73" customWidth="1"/>
    <col min="5951" max="6145" width="9" style="73"/>
    <col min="6146" max="6206" width="2.6328125" style="73" customWidth="1"/>
    <col min="6207" max="6401" width="9" style="73"/>
    <col min="6402" max="6462" width="2.6328125" style="73" customWidth="1"/>
    <col min="6463" max="6657" width="9" style="73"/>
    <col min="6658" max="6718" width="2.6328125" style="73" customWidth="1"/>
    <col min="6719" max="6913" width="9" style="73"/>
    <col min="6914" max="6974" width="2.6328125" style="73" customWidth="1"/>
    <col min="6975" max="7169" width="9" style="73"/>
    <col min="7170" max="7230" width="2.6328125" style="73" customWidth="1"/>
    <col min="7231" max="7425" width="9" style="73"/>
    <col min="7426" max="7486" width="2.6328125" style="73" customWidth="1"/>
    <col min="7487" max="7681" width="9" style="73"/>
    <col min="7682" max="7742" width="2.6328125" style="73" customWidth="1"/>
    <col min="7743" max="7937" width="9" style="73"/>
    <col min="7938" max="7998" width="2.6328125" style="73" customWidth="1"/>
    <col min="7999" max="8193" width="9" style="73"/>
    <col min="8194" max="8254" width="2.6328125" style="73" customWidth="1"/>
    <col min="8255" max="8449" width="9" style="73"/>
    <col min="8450" max="8510" width="2.6328125" style="73" customWidth="1"/>
    <col min="8511" max="8705" width="9" style="73"/>
    <col min="8706" max="8766" width="2.6328125" style="73" customWidth="1"/>
    <col min="8767" max="8961" width="9" style="73"/>
    <col min="8962" max="9022" width="2.6328125" style="73" customWidth="1"/>
    <col min="9023" max="9217" width="9" style="73"/>
    <col min="9218" max="9278" width="2.6328125" style="73" customWidth="1"/>
    <col min="9279" max="9473" width="9" style="73"/>
    <col min="9474" max="9534" width="2.6328125" style="73" customWidth="1"/>
    <col min="9535" max="9729" width="9" style="73"/>
    <col min="9730" max="9790" width="2.6328125" style="73" customWidth="1"/>
    <col min="9791" max="9985" width="9" style="73"/>
    <col min="9986" max="10046" width="2.6328125" style="73" customWidth="1"/>
    <col min="10047" max="10241" width="9" style="73"/>
    <col min="10242" max="10302" width="2.6328125" style="73" customWidth="1"/>
    <col min="10303" max="10497" width="9" style="73"/>
    <col min="10498" max="10558" width="2.6328125" style="73" customWidth="1"/>
    <col min="10559" max="10753" width="9" style="73"/>
    <col min="10754" max="10814" width="2.6328125" style="73" customWidth="1"/>
    <col min="10815" max="11009" width="9" style="73"/>
    <col min="11010" max="11070" width="2.6328125" style="73" customWidth="1"/>
    <col min="11071" max="11265" width="9" style="73"/>
    <col min="11266" max="11326" width="2.6328125" style="73" customWidth="1"/>
    <col min="11327" max="11521" width="9" style="73"/>
    <col min="11522" max="11582" width="2.6328125" style="73" customWidth="1"/>
    <col min="11583" max="11777" width="9" style="73"/>
    <col min="11778" max="11838" width="2.6328125" style="73" customWidth="1"/>
    <col min="11839" max="12033" width="9" style="73"/>
    <col min="12034" max="12094" width="2.6328125" style="73" customWidth="1"/>
    <col min="12095" max="12289" width="9" style="73"/>
    <col min="12290" max="12350" width="2.6328125" style="73" customWidth="1"/>
    <col min="12351" max="12545" width="9" style="73"/>
    <col min="12546" max="12606" width="2.6328125" style="73" customWidth="1"/>
    <col min="12607" max="12801" width="9" style="73"/>
    <col min="12802" max="12862" width="2.6328125" style="73" customWidth="1"/>
    <col min="12863" max="13057" width="9" style="73"/>
    <col min="13058" max="13118" width="2.6328125" style="73" customWidth="1"/>
    <col min="13119" max="13313" width="9" style="73"/>
    <col min="13314" max="13374" width="2.6328125" style="73" customWidth="1"/>
    <col min="13375" max="13569" width="9" style="73"/>
    <col min="13570" max="13630" width="2.6328125" style="73" customWidth="1"/>
    <col min="13631" max="13825" width="9" style="73"/>
    <col min="13826" max="13886" width="2.6328125" style="73" customWidth="1"/>
    <col min="13887" max="14081" width="9" style="73"/>
    <col min="14082" max="14142" width="2.6328125" style="73" customWidth="1"/>
    <col min="14143" max="14337" width="9" style="73"/>
    <col min="14338" max="14398" width="2.6328125" style="73" customWidth="1"/>
    <col min="14399" max="14593" width="9" style="73"/>
    <col min="14594" max="14654" width="2.6328125" style="73" customWidth="1"/>
    <col min="14655" max="14849" width="9" style="73"/>
    <col min="14850" max="14910" width="2.6328125" style="73" customWidth="1"/>
    <col min="14911" max="15105" width="9" style="73"/>
    <col min="15106" max="15166" width="2.6328125" style="73" customWidth="1"/>
    <col min="15167" max="15361" width="9" style="73"/>
    <col min="15362" max="15422" width="2.6328125" style="73" customWidth="1"/>
    <col min="15423" max="15617" width="9" style="73"/>
    <col min="15618" max="15678" width="2.6328125" style="73" customWidth="1"/>
    <col min="15679" max="15873" width="9" style="73"/>
    <col min="15874" max="15934" width="2.6328125" style="73" customWidth="1"/>
    <col min="15935" max="16129" width="9" style="73"/>
    <col min="16130" max="16190" width="2.6328125" style="73" customWidth="1"/>
    <col min="16191" max="16384" width="9" style="73"/>
  </cols>
  <sheetData>
    <row r="1" spans="1:38" x14ac:dyDescent="0.2">
      <c r="Z1" s="1171" t="s">
        <v>99</v>
      </c>
      <c r="AA1" s="1171"/>
      <c r="AB1" s="1171"/>
      <c r="AC1" s="1171"/>
      <c r="AD1" s="1171"/>
      <c r="AE1" s="1171"/>
      <c r="AF1" s="1171"/>
      <c r="AG1" s="1171"/>
      <c r="AH1" s="1171"/>
    </row>
    <row r="2" spans="1:38" s="75" customFormat="1" ht="21" customHeight="1" x14ac:dyDescent="0.2">
      <c r="A2" s="74"/>
      <c r="B2" s="1172" t="s">
        <v>100</v>
      </c>
      <c r="C2" s="1172"/>
      <c r="D2" s="1172"/>
      <c r="E2" s="1172"/>
      <c r="F2" s="1172"/>
      <c r="G2" s="1172"/>
      <c r="H2" s="1172"/>
      <c r="I2" s="1172"/>
      <c r="J2" s="1172"/>
      <c r="K2" s="1172"/>
      <c r="L2" s="1172"/>
      <c r="M2" s="1172"/>
      <c r="N2" s="1172"/>
      <c r="O2" s="1172"/>
      <c r="P2" s="1172"/>
      <c r="Q2" s="1172"/>
      <c r="R2" s="1172"/>
      <c r="S2" s="1172"/>
      <c r="T2" s="1172"/>
      <c r="U2" s="1172"/>
      <c r="V2" s="1172"/>
      <c r="W2" s="1172"/>
      <c r="X2" s="1172"/>
      <c r="Y2" s="1172"/>
      <c r="Z2" s="1172"/>
      <c r="AA2" s="1172"/>
      <c r="AB2" s="1172"/>
      <c r="AC2" s="1172"/>
      <c r="AD2" s="1172"/>
      <c r="AE2" s="1172"/>
      <c r="AF2" s="1172"/>
      <c r="AG2" s="1172"/>
      <c r="AH2" s="74"/>
    </row>
    <row r="3" spans="1:38" s="75" customFormat="1" ht="21" customHeight="1" x14ac:dyDescent="0.2">
      <c r="A3" s="74"/>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4"/>
    </row>
    <row r="4" spans="1:38" ht="8.4" customHeight="1" thickBot="1" x14ac:dyDescent="0.25">
      <c r="A4" s="77"/>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row>
    <row r="5" spans="1:38" ht="17" customHeight="1" x14ac:dyDescent="0.2">
      <c r="A5" s="77"/>
      <c r="B5" s="1173" t="s">
        <v>7</v>
      </c>
      <c r="C5" s="1174"/>
      <c r="D5" s="1174"/>
      <c r="E5" s="1174"/>
      <c r="F5" s="1174"/>
      <c r="G5" s="1174"/>
      <c r="H5" s="1174"/>
      <c r="I5" s="1174"/>
      <c r="J5" s="1174"/>
      <c r="K5" s="1174"/>
      <c r="L5" s="1174"/>
      <c r="M5" s="1174"/>
      <c r="N5" s="1175"/>
      <c r="O5" s="1175"/>
      <c r="P5" s="1175"/>
      <c r="Q5" s="1175"/>
      <c r="R5" s="1175"/>
      <c r="S5" s="1175"/>
      <c r="T5" s="1175"/>
      <c r="U5" s="1175"/>
      <c r="V5" s="1175"/>
      <c r="W5" s="1175"/>
      <c r="X5" s="1175"/>
      <c r="Y5" s="1175"/>
      <c r="Z5" s="1175"/>
      <c r="AA5" s="1175"/>
      <c r="AB5" s="1175"/>
      <c r="AC5" s="1175"/>
      <c r="AD5" s="1175"/>
      <c r="AE5" s="1175"/>
      <c r="AF5" s="1175"/>
      <c r="AG5" s="1176"/>
      <c r="AH5" s="77"/>
    </row>
    <row r="6" spans="1:38" ht="17" customHeight="1" thickBot="1" x14ac:dyDescent="0.25">
      <c r="A6" s="77"/>
      <c r="B6" s="1177" t="s">
        <v>2</v>
      </c>
      <c r="C6" s="1178"/>
      <c r="D6" s="1178"/>
      <c r="E6" s="1178"/>
      <c r="F6" s="1178"/>
      <c r="G6" s="1178"/>
      <c r="H6" s="1178"/>
      <c r="I6" s="1178"/>
      <c r="J6" s="1178"/>
      <c r="K6" s="1178"/>
      <c r="L6" s="1178"/>
      <c r="M6" s="1178"/>
      <c r="N6" s="1179"/>
      <c r="O6" s="1179"/>
      <c r="P6" s="1179"/>
      <c r="Q6" s="1179"/>
      <c r="R6" s="1179"/>
      <c r="S6" s="1179"/>
      <c r="T6" s="1179"/>
      <c r="U6" s="1179"/>
      <c r="V6" s="1179"/>
      <c r="W6" s="1179"/>
      <c r="X6" s="1179"/>
      <c r="Y6" s="1179"/>
      <c r="Z6" s="1179"/>
      <c r="AA6" s="1179"/>
      <c r="AB6" s="1179"/>
      <c r="AC6" s="1179"/>
      <c r="AD6" s="1179"/>
      <c r="AE6" s="1179"/>
      <c r="AF6" s="1179"/>
      <c r="AG6" s="1180"/>
      <c r="AH6" s="77"/>
      <c r="AJ6" s="37" t="s">
        <v>1227</v>
      </c>
      <c r="AK6" s="37" t="s">
        <v>1228</v>
      </c>
      <c r="AL6" s="37" t="s">
        <v>1229</v>
      </c>
    </row>
    <row r="7" spans="1:38" ht="8.4" customHeight="1" thickBot="1" x14ac:dyDescent="0.25">
      <c r="A7" s="77"/>
      <c r="B7" s="78"/>
      <c r="C7" s="78"/>
      <c r="D7" s="78"/>
      <c r="E7" s="78"/>
      <c r="F7" s="78"/>
      <c r="G7" s="78"/>
      <c r="H7" s="78"/>
      <c r="I7" s="78"/>
      <c r="J7" s="78"/>
      <c r="K7" s="78"/>
      <c r="L7" s="78"/>
      <c r="M7" s="78"/>
      <c r="N7" s="79"/>
      <c r="O7" s="79"/>
      <c r="P7" s="79"/>
      <c r="Q7" s="79"/>
      <c r="R7" s="79"/>
      <c r="S7" s="79"/>
      <c r="T7" s="79"/>
      <c r="U7" s="79"/>
      <c r="V7" s="79"/>
      <c r="W7" s="79"/>
      <c r="X7" s="79"/>
      <c r="Y7" s="79"/>
      <c r="Z7" s="79"/>
      <c r="AA7" s="79"/>
      <c r="AB7" s="79"/>
      <c r="AC7" s="79"/>
      <c r="AD7" s="79"/>
      <c r="AE7" s="79"/>
      <c r="AF7" s="79"/>
      <c r="AG7" s="79"/>
      <c r="AH7" s="77"/>
    </row>
    <row r="8" spans="1:38" ht="15.65" customHeight="1" x14ac:dyDescent="0.2">
      <c r="A8" s="77"/>
      <c r="B8" s="1184" t="s">
        <v>101</v>
      </c>
      <c r="C8" s="1185"/>
      <c r="D8" s="1185"/>
      <c r="E8" s="1185"/>
      <c r="F8" s="1185"/>
      <c r="G8" s="1185"/>
      <c r="H8" s="1185"/>
      <c r="I8" s="1185"/>
      <c r="J8" s="1185"/>
      <c r="K8" s="1185"/>
      <c r="L8" s="1185"/>
      <c r="M8" s="1185"/>
      <c r="N8" s="1185"/>
      <c r="O8" s="1185"/>
      <c r="P8" s="1185"/>
      <c r="Q8" s="1185"/>
      <c r="R8" s="1185"/>
      <c r="S8" s="1185"/>
      <c r="T8" s="1185"/>
      <c r="U8" s="1185"/>
      <c r="V8" s="1185"/>
      <c r="W8" s="1185"/>
      <c r="X8" s="1185"/>
      <c r="Y8" s="1185"/>
      <c r="Z8" s="1185"/>
      <c r="AA8" s="1185"/>
      <c r="AB8" s="1185"/>
      <c r="AC8" s="1185"/>
      <c r="AD8" s="1185"/>
      <c r="AE8" s="1185"/>
      <c r="AF8" s="1185"/>
      <c r="AG8" s="1186"/>
      <c r="AH8" s="77"/>
    </row>
    <row r="9" spans="1:38" ht="15.65" customHeight="1" x14ac:dyDescent="0.2">
      <c r="A9" s="77"/>
      <c r="B9" s="1187" t="s">
        <v>102</v>
      </c>
      <c r="C9" s="1188"/>
      <c r="D9" s="1188"/>
      <c r="E9" s="1188"/>
      <c r="F9" s="1188"/>
      <c r="G9" s="1188"/>
      <c r="H9" s="1188"/>
      <c r="I9" s="1188"/>
      <c r="J9" s="1188"/>
      <c r="K9" s="1188"/>
      <c r="L9" s="1188"/>
      <c r="M9" s="1188"/>
      <c r="N9" s="1188" t="s">
        <v>103</v>
      </c>
      <c r="O9" s="1188"/>
      <c r="P9" s="1188"/>
      <c r="Q9" s="1188"/>
      <c r="R9" s="1188"/>
      <c r="S9" s="1188"/>
      <c r="T9" s="1188"/>
      <c r="U9" s="1188"/>
      <c r="V9" s="1188"/>
      <c r="W9" s="1188"/>
      <c r="X9" s="1188"/>
      <c r="Y9" s="1188"/>
      <c r="Z9" s="1188"/>
      <c r="AA9" s="1188"/>
      <c r="AB9" s="1188"/>
      <c r="AC9" s="1188"/>
      <c r="AD9" s="1188"/>
      <c r="AE9" s="1188"/>
      <c r="AF9" s="1188"/>
      <c r="AG9" s="1189"/>
      <c r="AH9" s="77"/>
    </row>
    <row r="10" spans="1:38" ht="14" customHeight="1" x14ac:dyDescent="0.2">
      <c r="A10" s="77"/>
      <c r="B10" s="1190" t="s">
        <v>17</v>
      </c>
      <c r="C10" s="1191"/>
      <c r="D10" s="1191"/>
      <c r="E10" s="1191"/>
      <c r="F10" s="1191"/>
      <c r="G10" s="1191" t="s">
        <v>55</v>
      </c>
      <c r="H10" s="1191"/>
      <c r="I10" s="1191"/>
      <c r="J10" s="1191"/>
      <c r="K10" s="1191"/>
      <c r="L10" s="1191"/>
      <c r="M10" s="1191"/>
      <c r="N10" s="1192" t="s">
        <v>104</v>
      </c>
      <c r="O10" s="1193"/>
      <c r="P10" s="1193"/>
      <c r="Q10" s="1193"/>
      <c r="R10" s="1194"/>
      <c r="S10" s="1192" t="s">
        <v>105</v>
      </c>
      <c r="T10" s="1193"/>
      <c r="U10" s="1193"/>
      <c r="V10" s="1193"/>
      <c r="W10" s="1194"/>
      <c r="X10" s="1201" t="s">
        <v>106</v>
      </c>
      <c r="Y10" s="1201"/>
      <c r="Z10" s="1201"/>
      <c r="AA10" s="1201"/>
      <c r="AB10" s="1201"/>
      <c r="AC10" s="1201" t="s">
        <v>107</v>
      </c>
      <c r="AD10" s="1201"/>
      <c r="AE10" s="1201"/>
      <c r="AF10" s="1201"/>
      <c r="AG10" s="1202"/>
      <c r="AH10" s="77"/>
    </row>
    <row r="11" spans="1:38" ht="14" customHeight="1" x14ac:dyDescent="0.2">
      <c r="A11" s="77"/>
      <c r="B11" s="1190"/>
      <c r="C11" s="1191"/>
      <c r="D11" s="1191"/>
      <c r="E11" s="1191"/>
      <c r="F11" s="1191"/>
      <c r="G11" s="1191"/>
      <c r="H11" s="1191"/>
      <c r="I11" s="1191"/>
      <c r="J11" s="1191"/>
      <c r="K11" s="1191"/>
      <c r="L11" s="1191"/>
      <c r="M11" s="1191"/>
      <c r="N11" s="1195"/>
      <c r="O11" s="1196"/>
      <c r="P11" s="1196"/>
      <c r="Q11" s="1196"/>
      <c r="R11" s="1197"/>
      <c r="S11" s="1195"/>
      <c r="T11" s="1196"/>
      <c r="U11" s="1196"/>
      <c r="V11" s="1196"/>
      <c r="W11" s="1197"/>
      <c r="X11" s="1201"/>
      <c r="Y11" s="1201"/>
      <c r="Z11" s="1201"/>
      <c r="AA11" s="1201"/>
      <c r="AB11" s="1201"/>
      <c r="AC11" s="1201"/>
      <c r="AD11" s="1201"/>
      <c r="AE11" s="1201"/>
      <c r="AF11" s="1201"/>
      <c r="AG11" s="1202"/>
      <c r="AH11" s="77"/>
    </row>
    <row r="12" spans="1:38" ht="14" customHeight="1" x14ac:dyDescent="0.2">
      <c r="A12" s="77"/>
      <c r="B12" s="1190"/>
      <c r="C12" s="1191"/>
      <c r="D12" s="1191"/>
      <c r="E12" s="1191"/>
      <c r="F12" s="1191"/>
      <c r="G12" s="1191"/>
      <c r="H12" s="1191"/>
      <c r="I12" s="1191"/>
      <c r="J12" s="1191"/>
      <c r="K12" s="1191"/>
      <c r="L12" s="1191"/>
      <c r="M12" s="1191"/>
      <c r="N12" s="1198"/>
      <c r="O12" s="1199"/>
      <c r="P12" s="1199"/>
      <c r="Q12" s="1199"/>
      <c r="R12" s="1200"/>
      <c r="S12" s="1198"/>
      <c r="T12" s="1199"/>
      <c r="U12" s="1199"/>
      <c r="V12" s="1199"/>
      <c r="W12" s="1200"/>
      <c r="X12" s="1201"/>
      <c r="Y12" s="1201"/>
      <c r="Z12" s="1201"/>
      <c r="AA12" s="1201"/>
      <c r="AB12" s="1201"/>
      <c r="AC12" s="1201"/>
      <c r="AD12" s="1201"/>
      <c r="AE12" s="1201"/>
      <c r="AF12" s="1201"/>
      <c r="AG12" s="1202"/>
      <c r="AH12" s="77"/>
    </row>
    <row r="13" spans="1:38" ht="15.65" customHeight="1" x14ac:dyDescent="0.2">
      <c r="A13" s="77"/>
      <c r="B13" s="1181"/>
      <c r="C13" s="1182"/>
      <c r="D13" s="1182"/>
      <c r="E13" s="1182"/>
      <c r="F13" s="1182"/>
      <c r="G13" s="1182"/>
      <c r="H13" s="1182"/>
      <c r="I13" s="1182"/>
      <c r="J13" s="1182"/>
      <c r="K13" s="1182"/>
      <c r="L13" s="1182"/>
      <c r="M13" s="1182"/>
      <c r="N13" s="1182"/>
      <c r="O13" s="1182"/>
      <c r="P13" s="1182"/>
      <c r="Q13" s="1182"/>
      <c r="R13" s="1182"/>
      <c r="S13" s="1182"/>
      <c r="T13" s="1182"/>
      <c r="U13" s="1182"/>
      <c r="V13" s="1182"/>
      <c r="W13" s="1182"/>
      <c r="X13" s="1182"/>
      <c r="Y13" s="1182"/>
      <c r="Z13" s="1182"/>
      <c r="AA13" s="1182"/>
      <c r="AB13" s="1182"/>
      <c r="AC13" s="1182"/>
      <c r="AD13" s="1182"/>
      <c r="AE13" s="1182"/>
      <c r="AF13" s="1182"/>
      <c r="AG13" s="1183"/>
      <c r="AH13" s="77"/>
    </row>
    <row r="14" spans="1:38" ht="15.65" customHeight="1" x14ac:dyDescent="0.2">
      <c r="A14" s="77"/>
      <c r="B14" s="1181"/>
      <c r="C14" s="1182"/>
      <c r="D14" s="1182"/>
      <c r="E14" s="1182"/>
      <c r="F14" s="1182"/>
      <c r="G14" s="1182"/>
      <c r="H14" s="1182"/>
      <c r="I14" s="1182"/>
      <c r="J14" s="1182"/>
      <c r="K14" s="1182"/>
      <c r="L14" s="1182"/>
      <c r="M14" s="1182"/>
      <c r="N14" s="1182"/>
      <c r="O14" s="1182"/>
      <c r="P14" s="1182"/>
      <c r="Q14" s="1182"/>
      <c r="R14" s="1182"/>
      <c r="S14" s="1182"/>
      <c r="T14" s="1182"/>
      <c r="U14" s="1182"/>
      <c r="V14" s="1182"/>
      <c r="W14" s="1182"/>
      <c r="X14" s="1182"/>
      <c r="Y14" s="1182"/>
      <c r="Z14" s="1182"/>
      <c r="AA14" s="1182"/>
      <c r="AB14" s="1182"/>
      <c r="AC14" s="1182"/>
      <c r="AD14" s="1182"/>
      <c r="AE14" s="1182"/>
      <c r="AF14" s="1182"/>
      <c r="AG14" s="1183"/>
      <c r="AH14" s="77"/>
    </row>
    <row r="15" spans="1:38" ht="15.65" customHeight="1" x14ac:dyDescent="0.2">
      <c r="A15" s="77"/>
      <c r="B15" s="1181"/>
      <c r="C15" s="1182"/>
      <c r="D15" s="1182"/>
      <c r="E15" s="1182"/>
      <c r="F15" s="1182"/>
      <c r="G15" s="1182"/>
      <c r="H15" s="1182"/>
      <c r="I15" s="1182"/>
      <c r="J15" s="1182"/>
      <c r="K15" s="1182"/>
      <c r="L15" s="1182"/>
      <c r="M15" s="1182"/>
      <c r="N15" s="1182"/>
      <c r="O15" s="1182"/>
      <c r="P15" s="1182"/>
      <c r="Q15" s="1182"/>
      <c r="R15" s="1182"/>
      <c r="S15" s="1182"/>
      <c r="T15" s="1182"/>
      <c r="U15" s="1182"/>
      <c r="V15" s="1182"/>
      <c r="W15" s="1182"/>
      <c r="X15" s="1182"/>
      <c r="Y15" s="1182"/>
      <c r="Z15" s="1182"/>
      <c r="AA15" s="1182"/>
      <c r="AB15" s="1182"/>
      <c r="AC15" s="1182"/>
      <c r="AD15" s="1182"/>
      <c r="AE15" s="1182"/>
      <c r="AF15" s="1182"/>
      <c r="AG15" s="1183"/>
      <c r="AH15" s="77"/>
    </row>
    <row r="16" spans="1:38" ht="15.65" customHeight="1" x14ac:dyDescent="0.2">
      <c r="A16" s="77"/>
      <c r="B16" s="1181"/>
      <c r="C16" s="1182"/>
      <c r="D16" s="1182"/>
      <c r="E16" s="1182"/>
      <c r="F16" s="1182"/>
      <c r="G16" s="1182"/>
      <c r="H16" s="1182"/>
      <c r="I16" s="1182"/>
      <c r="J16" s="1182"/>
      <c r="K16" s="1182"/>
      <c r="L16" s="1182"/>
      <c r="M16" s="1182"/>
      <c r="N16" s="1203"/>
      <c r="O16" s="1204"/>
      <c r="P16" s="1204"/>
      <c r="Q16" s="1204"/>
      <c r="R16" s="1205"/>
      <c r="S16" s="1203"/>
      <c r="T16" s="1204"/>
      <c r="U16" s="1204"/>
      <c r="V16" s="1204"/>
      <c r="W16" s="1205"/>
      <c r="X16" s="1203"/>
      <c r="Y16" s="1204"/>
      <c r="Z16" s="1204"/>
      <c r="AA16" s="1204"/>
      <c r="AB16" s="1205"/>
      <c r="AC16" s="1203"/>
      <c r="AD16" s="1204"/>
      <c r="AE16" s="1204"/>
      <c r="AF16" s="1204"/>
      <c r="AG16" s="1206"/>
      <c r="AH16" s="77"/>
    </row>
    <row r="17" spans="1:37" ht="15.65" customHeight="1" x14ac:dyDescent="0.2">
      <c r="A17" s="77"/>
      <c r="B17" s="1181"/>
      <c r="C17" s="1182"/>
      <c r="D17" s="1182"/>
      <c r="E17" s="1182"/>
      <c r="F17" s="1182"/>
      <c r="G17" s="1182"/>
      <c r="H17" s="1182"/>
      <c r="I17" s="1182"/>
      <c r="J17" s="1182"/>
      <c r="K17" s="1182"/>
      <c r="L17" s="1182"/>
      <c r="M17" s="1182"/>
      <c r="N17" s="1203"/>
      <c r="O17" s="1204"/>
      <c r="P17" s="1204"/>
      <c r="Q17" s="1204"/>
      <c r="R17" s="1205"/>
      <c r="S17" s="1203"/>
      <c r="T17" s="1204"/>
      <c r="U17" s="1204"/>
      <c r="V17" s="1204"/>
      <c r="W17" s="1205"/>
      <c r="X17" s="1203"/>
      <c r="Y17" s="1204"/>
      <c r="Z17" s="1204"/>
      <c r="AA17" s="1204"/>
      <c r="AB17" s="1205"/>
      <c r="AC17" s="1203"/>
      <c r="AD17" s="1204"/>
      <c r="AE17" s="1204"/>
      <c r="AF17" s="1204"/>
      <c r="AG17" s="1206"/>
      <c r="AH17" s="77"/>
    </row>
    <row r="18" spans="1:37" ht="15.65" customHeight="1" x14ac:dyDescent="0.2">
      <c r="A18" s="77"/>
      <c r="B18" s="1181"/>
      <c r="C18" s="1182"/>
      <c r="D18" s="1182"/>
      <c r="E18" s="1182"/>
      <c r="F18" s="1182"/>
      <c r="G18" s="1182"/>
      <c r="H18" s="1182"/>
      <c r="I18" s="1182"/>
      <c r="J18" s="1182"/>
      <c r="K18" s="1182"/>
      <c r="L18" s="1182"/>
      <c r="M18" s="1182"/>
      <c r="N18" s="1203"/>
      <c r="O18" s="1204"/>
      <c r="P18" s="1204"/>
      <c r="Q18" s="1204"/>
      <c r="R18" s="1205"/>
      <c r="S18" s="1203"/>
      <c r="T18" s="1204"/>
      <c r="U18" s="1204"/>
      <c r="V18" s="1204"/>
      <c r="W18" s="1205"/>
      <c r="X18" s="1203"/>
      <c r="Y18" s="1204"/>
      <c r="Z18" s="1204"/>
      <c r="AA18" s="1204"/>
      <c r="AB18" s="1205"/>
      <c r="AC18" s="1203"/>
      <c r="AD18" s="1204"/>
      <c r="AE18" s="1204"/>
      <c r="AF18" s="1204"/>
      <c r="AG18" s="1206"/>
      <c r="AH18" s="77"/>
    </row>
    <row r="19" spans="1:37" ht="15.65" customHeight="1" x14ac:dyDescent="0.2">
      <c r="A19" s="77"/>
      <c r="B19" s="1181"/>
      <c r="C19" s="1182"/>
      <c r="D19" s="1182"/>
      <c r="E19" s="1182"/>
      <c r="F19" s="1182"/>
      <c r="G19" s="1182"/>
      <c r="H19" s="1182"/>
      <c r="I19" s="1182"/>
      <c r="J19" s="1182"/>
      <c r="K19" s="1182"/>
      <c r="L19" s="1182"/>
      <c r="M19" s="1182"/>
      <c r="N19" s="1203"/>
      <c r="O19" s="1204"/>
      <c r="P19" s="1204"/>
      <c r="Q19" s="1204"/>
      <c r="R19" s="1205"/>
      <c r="S19" s="1203"/>
      <c r="T19" s="1204"/>
      <c r="U19" s="1204"/>
      <c r="V19" s="1204"/>
      <c r="W19" s="1205"/>
      <c r="X19" s="1203"/>
      <c r="Y19" s="1204"/>
      <c r="Z19" s="1204"/>
      <c r="AA19" s="1204"/>
      <c r="AB19" s="1205"/>
      <c r="AC19" s="1203"/>
      <c r="AD19" s="1204"/>
      <c r="AE19" s="1204"/>
      <c r="AF19" s="1204"/>
      <c r="AG19" s="1206"/>
      <c r="AH19" s="77"/>
    </row>
    <row r="20" spans="1:37" ht="15.65" customHeight="1" x14ac:dyDescent="0.2">
      <c r="A20" s="77"/>
      <c r="B20" s="1181"/>
      <c r="C20" s="1182"/>
      <c r="D20" s="1182"/>
      <c r="E20" s="1182"/>
      <c r="F20" s="1182"/>
      <c r="G20" s="1182"/>
      <c r="H20" s="1182"/>
      <c r="I20" s="1182"/>
      <c r="J20" s="1182"/>
      <c r="K20" s="1182"/>
      <c r="L20" s="1182"/>
      <c r="M20" s="1182"/>
      <c r="N20" s="1203"/>
      <c r="O20" s="1204"/>
      <c r="P20" s="1204"/>
      <c r="Q20" s="1204"/>
      <c r="R20" s="1205"/>
      <c r="S20" s="1203"/>
      <c r="T20" s="1204"/>
      <c r="U20" s="1204"/>
      <c r="V20" s="1204"/>
      <c r="W20" s="1205"/>
      <c r="X20" s="1203"/>
      <c r="Y20" s="1204"/>
      <c r="Z20" s="1204"/>
      <c r="AA20" s="1204"/>
      <c r="AB20" s="1205"/>
      <c r="AC20" s="1203"/>
      <c r="AD20" s="1204"/>
      <c r="AE20" s="1204"/>
      <c r="AF20" s="1204"/>
      <c r="AG20" s="1206"/>
      <c r="AH20" s="77"/>
    </row>
    <row r="21" spans="1:37" ht="15.65" customHeight="1" x14ac:dyDescent="0.2">
      <c r="A21" s="77"/>
      <c r="B21" s="1181"/>
      <c r="C21" s="1182"/>
      <c r="D21" s="1182"/>
      <c r="E21" s="1182"/>
      <c r="F21" s="1182"/>
      <c r="G21" s="1182"/>
      <c r="H21" s="1182"/>
      <c r="I21" s="1182"/>
      <c r="J21" s="1182"/>
      <c r="K21" s="1182"/>
      <c r="L21" s="1182"/>
      <c r="M21" s="1182"/>
      <c r="N21" s="1203"/>
      <c r="O21" s="1204"/>
      <c r="P21" s="1204"/>
      <c r="Q21" s="1204"/>
      <c r="R21" s="1205"/>
      <c r="S21" s="1203"/>
      <c r="T21" s="1204"/>
      <c r="U21" s="1204"/>
      <c r="V21" s="1204"/>
      <c r="W21" s="1205"/>
      <c r="X21" s="1203"/>
      <c r="Y21" s="1204"/>
      <c r="Z21" s="1204"/>
      <c r="AA21" s="1204"/>
      <c r="AB21" s="1205"/>
      <c r="AC21" s="1203"/>
      <c r="AD21" s="1204"/>
      <c r="AE21" s="1204"/>
      <c r="AF21" s="1204"/>
      <c r="AG21" s="1206"/>
      <c r="AH21" s="77"/>
    </row>
    <row r="22" spans="1:37" ht="15.65" customHeight="1" x14ac:dyDescent="0.2">
      <c r="A22" s="77"/>
      <c r="B22" s="1181"/>
      <c r="C22" s="1182"/>
      <c r="D22" s="1182"/>
      <c r="E22" s="1182"/>
      <c r="F22" s="1182"/>
      <c r="G22" s="1182"/>
      <c r="H22" s="1182"/>
      <c r="I22" s="1182"/>
      <c r="J22" s="1182"/>
      <c r="K22" s="1182"/>
      <c r="L22" s="1182"/>
      <c r="M22" s="1182"/>
      <c r="N22" s="1182"/>
      <c r="O22" s="1182"/>
      <c r="P22" s="1182"/>
      <c r="Q22" s="1182"/>
      <c r="R22" s="1182"/>
      <c r="S22" s="1182"/>
      <c r="T22" s="1182"/>
      <c r="U22" s="1182"/>
      <c r="V22" s="1182"/>
      <c r="W22" s="1182"/>
      <c r="X22" s="1182"/>
      <c r="Y22" s="1182"/>
      <c r="Z22" s="1182"/>
      <c r="AA22" s="1182"/>
      <c r="AB22" s="1182"/>
      <c r="AC22" s="1182"/>
      <c r="AD22" s="1182"/>
      <c r="AE22" s="1182"/>
      <c r="AF22" s="1182"/>
      <c r="AG22" s="1183"/>
      <c r="AH22" s="77"/>
    </row>
    <row r="23" spans="1:37" ht="15.65" customHeight="1" x14ac:dyDescent="0.2">
      <c r="A23" s="77"/>
      <c r="B23" s="1181"/>
      <c r="C23" s="1182"/>
      <c r="D23" s="1182"/>
      <c r="E23" s="1182"/>
      <c r="F23" s="1182"/>
      <c r="G23" s="1182"/>
      <c r="H23" s="1182"/>
      <c r="I23" s="1182"/>
      <c r="J23" s="1182"/>
      <c r="K23" s="1182"/>
      <c r="L23" s="1182"/>
      <c r="M23" s="1182"/>
      <c r="N23" s="1182"/>
      <c r="O23" s="1182"/>
      <c r="P23" s="1182"/>
      <c r="Q23" s="1182"/>
      <c r="R23" s="1182"/>
      <c r="S23" s="1182"/>
      <c r="T23" s="1182"/>
      <c r="U23" s="1182"/>
      <c r="V23" s="1182"/>
      <c r="W23" s="1182"/>
      <c r="X23" s="1182"/>
      <c r="Y23" s="1182"/>
      <c r="Z23" s="1182"/>
      <c r="AA23" s="1182"/>
      <c r="AB23" s="1182"/>
      <c r="AC23" s="1182"/>
      <c r="AD23" s="1182"/>
      <c r="AE23" s="1182"/>
      <c r="AF23" s="1182"/>
      <c r="AG23" s="1183"/>
      <c r="AH23" s="77"/>
    </row>
    <row r="24" spans="1:37" ht="15.65" customHeight="1" thickBot="1" x14ac:dyDescent="0.25">
      <c r="A24" s="77"/>
      <c r="B24" s="1225"/>
      <c r="C24" s="1226"/>
      <c r="D24" s="1226"/>
      <c r="E24" s="1226"/>
      <c r="F24" s="1226"/>
      <c r="G24" s="1226"/>
      <c r="H24" s="1226"/>
      <c r="I24" s="1226"/>
      <c r="J24" s="1226"/>
      <c r="K24" s="1226"/>
      <c r="L24" s="1226"/>
      <c r="M24" s="1226"/>
      <c r="N24" s="1226"/>
      <c r="O24" s="1226"/>
      <c r="P24" s="1226"/>
      <c r="Q24" s="1226"/>
      <c r="R24" s="1226"/>
      <c r="S24" s="1226"/>
      <c r="T24" s="1226"/>
      <c r="U24" s="1226"/>
      <c r="V24" s="1226"/>
      <c r="W24" s="1226"/>
      <c r="X24" s="1226"/>
      <c r="Y24" s="1226"/>
      <c r="Z24" s="1226"/>
      <c r="AA24" s="1226"/>
      <c r="AB24" s="1226"/>
      <c r="AC24" s="1226"/>
      <c r="AD24" s="1226"/>
      <c r="AE24" s="1226"/>
      <c r="AF24" s="1226"/>
      <c r="AG24" s="1227"/>
      <c r="AH24" s="77"/>
    </row>
    <row r="25" spans="1:37" ht="8" customHeight="1" thickBot="1" x14ac:dyDescent="0.25">
      <c r="A25" s="77"/>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77"/>
    </row>
    <row r="26" spans="1:37" ht="8" customHeight="1" x14ac:dyDescent="0.2">
      <c r="A26" s="77"/>
      <c r="B26" s="1207" t="s">
        <v>108</v>
      </c>
      <c r="C26" s="1208"/>
      <c r="D26" s="1208"/>
      <c r="E26" s="1208"/>
      <c r="F26" s="1208"/>
      <c r="G26" s="1208"/>
      <c r="H26" s="1208"/>
      <c r="I26" s="1208"/>
      <c r="J26" s="1208"/>
      <c r="K26" s="1208"/>
      <c r="L26" s="1208"/>
      <c r="M26" s="1208"/>
      <c r="N26" s="1208"/>
      <c r="O26" s="1208"/>
      <c r="P26" s="1208"/>
      <c r="Q26" s="1208"/>
      <c r="R26" s="1211"/>
      <c r="S26" s="1211"/>
      <c r="T26" s="1211"/>
      <c r="U26" s="1211"/>
      <c r="V26" s="1211"/>
      <c r="W26" s="1211"/>
      <c r="X26" s="1211"/>
      <c r="Y26" s="1211"/>
      <c r="Z26" s="1211"/>
      <c r="AA26" s="1211"/>
      <c r="AB26" s="1211"/>
      <c r="AC26" s="1211"/>
      <c r="AD26" s="1211"/>
      <c r="AE26" s="1211"/>
      <c r="AF26" s="1211"/>
      <c r="AG26" s="1212"/>
      <c r="AH26" s="77"/>
    </row>
    <row r="27" spans="1:37" ht="8" customHeight="1" thickBot="1" x14ac:dyDescent="0.25">
      <c r="A27" s="77"/>
      <c r="B27" s="1209"/>
      <c r="C27" s="1210"/>
      <c r="D27" s="1210"/>
      <c r="E27" s="1210"/>
      <c r="F27" s="1210"/>
      <c r="G27" s="1210"/>
      <c r="H27" s="1210"/>
      <c r="I27" s="1210"/>
      <c r="J27" s="1210"/>
      <c r="K27" s="1210"/>
      <c r="L27" s="1210"/>
      <c r="M27" s="1210"/>
      <c r="N27" s="1210"/>
      <c r="O27" s="1210"/>
      <c r="P27" s="1210"/>
      <c r="Q27" s="1210"/>
      <c r="R27" s="1213"/>
      <c r="S27" s="1213"/>
      <c r="T27" s="1213"/>
      <c r="U27" s="1213"/>
      <c r="V27" s="1213"/>
      <c r="W27" s="1213"/>
      <c r="X27" s="1213"/>
      <c r="Y27" s="1213"/>
      <c r="Z27" s="1213"/>
      <c r="AA27" s="1213"/>
      <c r="AB27" s="1213"/>
      <c r="AC27" s="1213"/>
      <c r="AD27" s="1213"/>
      <c r="AE27" s="1213"/>
      <c r="AF27" s="1213"/>
      <c r="AG27" s="1214"/>
      <c r="AH27" s="77"/>
      <c r="AJ27" s="73" t="s">
        <v>1230</v>
      </c>
      <c r="AK27" s="73" t="s">
        <v>1231</v>
      </c>
    </row>
    <row r="28" spans="1:37" ht="8" customHeight="1" thickBot="1" x14ac:dyDescent="0.25">
      <c r="A28" s="77"/>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77"/>
    </row>
    <row r="29" spans="1:37" ht="15.65" customHeight="1" x14ac:dyDescent="0.2">
      <c r="A29" s="77"/>
      <c r="B29" s="1215" t="s">
        <v>110</v>
      </c>
      <c r="C29" s="1216"/>
      <c r="D29" s="1216"/>
      <c r="E29" s="1216"/>
      <c r="F29" s="1216"/>
      <c r="G29" s="1216"/>
      <c r="H29" s="1216"/>
      <c r="I29" s="1217"/>
      <c r="J29" s="1216" t="s">
        <v>111</v>
      </c>
      <c r="K29" s="1216"/>
      <c r="L29" s="1216"/>
      <c r="M29" s="1216"/>
      <c r="N29" s="1216"/>
      <c r="O29" s="1216"/>
      <c r="P29" s="1216"/>
      <c r="Q29" s="1216"/>
      <c r="R29" s="1221"/>
      <c r="S29" s="1221"/>
      <c r="T29" s="1221"/>
      <c r="U29" s="1221"/>
      <c r="V29" s="1221"/>
      <c r="W29" s="1221"/>
      <c r="X29" s="1221"/>
      <c r="Y29" s="1221"/>
      <c r="Z29" s="1221"/>
      <c r="AA29" s="1221"/>
      <c r="AB29" s="1221"/>
      <c r="AC29" s="1221"/>
      <c r="AD29" s="1221"/>
      <c r="AE29" s="1221"/>
      <c r="AF29" s="1221"/>
      <c r="AG29" s="1222"/>
      <c r="AH29" s="77"/>
    </row>
    <row r="30" spans="1:37" ht="25.25" customHeight="1" x14ac:dyDescent="0.2">
      <c r="A30" s="77"/>
      <c r="B30" s="1218"/>
      <c r="C30" s="1219"/>
      <c r="D30" s="1219"/>
      <c r="E30" s="1219"/>
      <c r="F30" s="1219"/>
      <c r="G30" s="1219"/>
      <c r="H30" s="1219"/>
      <c r="I30" s="1220"/>
      <c r="J30" s="1219"/>
      <c r="K30" s="1219"/>
      <c r="L30" s="1219"/>
      <c r="M30" s="1219"/>
      <c r="N30" s="1219"/>
      <c r="O30" s="1219"/>
      <c r="P30" s="1219"/>
      <c r="Q30" s="1220"/>
      <c r="R30" s="1223" t="s">
        <v>112</v>
      </c>
      <c r="S30" s="1219"/>
      <c r="T30" s="1219"/>
      <c r="U30" s="1219"/>
      <c r="V30" s="1219"/>
      <c r="W30" s="1219"/>
      <c r="X30" s="1219"/>
      <c r="Y30" s="1219"/>
      <c r="Z30" s="1219"/>
      <c r="AA30" s="1219"/>
      <c r="AB30" s="1219"/>
      <c r="AC30" s="1219"/>
      <c r="AD30" s="1219"/>
      <c r="AE30" s="1219"/>
      <c r="AF30" s="1219"/>
      <c r="AG30" s="1224"/>
      <c r="AH30" s="77"/>
    </row>
    <row r="31" spans="1:37" ht="15.65" customHeight="1" thickBot="1" x14ac:dyDescent="0.25">
      <c r="A31" s="77"/>
      <c r="B31" s="1241"/>
      <c r="C31" s="1242"/>
      <c r="D31" s="1242"/>
      <c r="E31" s="1242"/>
      <c r="F31" s="1242"/>
      <c r="G31" s="1242"/>
      <c r="H31" s="1242"/>
      <c r="I31" s="1243"/>
      <c r="J31" s="1244"/>
      <c r="K31" s="1244"/>
      <c r="L31" s="1244"/>
      <c r="M31" s="1244"/>
      <c r="N31" s="1244"/>
      <c r="O31" s="1244"/>
      <c r="P31" s="1244"/>
      <c r="Q31" s="1245"/>
      <c r="R31" s="1246"/>
      <c r="S31" s="1244"/>
      <c r="T31" s="1244"/>
      <c r="U31" s="1244"/>
      <c r="V31" s="1244"/>
      <c r="W31" s="1244"/>
      <c r="X31" s="1244"/>
      <c r="Y31" s="1244"/>
      <c r="Z31" s="1244"/>
      <c r="AA31" s="1244"/>
      <c r="AB31" s="1244"/>
      <c r="AC31" s="1244"/>
      <c r="AD31" s="1244"/>
      <c r="AE31" s="1244"/>
      <c r="AF31" s="1244"/>
      <c r="AG31" s="1247"/>
      <c r="AH31" s="77"/>
    </row>
    <row r="32" spans="1:37" s="82" customFormat="1" ht="12.65" customHeight="1" x14ac:dyDescent="0.2">
      <c r="A32" s="81"/>
      <c r="B32" s="1248" t="s">
        <v>113</v>
      </c>
      <c r="C32" s="1248"/>
      <c r="D32" s="1248"/>
      <c r="E32" s="1248"/>
      <c r="F32" s="1248"/>
      <c r="G32" s="1248"/>
      <c r="H32" s="1248"/>
      <c r="I32" s="1248"/>
      <c r="J32" s="1248"/>
      <c r="K32" s="1248"/>
      <c r="L32" s="1248"/>
      <c r="M32" s="1248"/>
      <c r="N32" s="1248"/>
      <c r="O32" s="1248"/>
      <c r="P32" s="1248"/>
      <c r="Q32" s="1248"/>
      <c r="R32" s="1248"/>
      <c r="S32" s="1248"/>
      <c r="T32" s="1248"/>
      <c r="U32" s="1248"/>
      <c r="V32" s="1248"/>
      <c r="W32" s="1248"/>
      <c r="X32" s="1248"/>
      <c r="Y32" s="1248"/>
      <c r="Z32" s="1248"/>
      <c r="AA32" s="1248"/>
      <c r="AB32" s="1248"/>
      <c r="AC32" s="1248"/>
      <c r="AD32" s="1248"/>
      <c r="AE32" s="1248"/>
      <c r="AF32" s="1248"/>
      <c r="AG32" s="1248"/>
      <c r="AH32" s="81"/>
    </row>
    <row r="33" spans="1:34" s="82" customFormat="1" ht="12.65" customHeight="1" x14ac:dyDescent="0.2">
      <c r="A33" s="81"/>
      <c r="B33" s="1249"/>
      <c r="C33" s="1249"/>
      <c r="D33" s="1249"/>
      <c r="E33" s="1249"/>
      <c r="F33" s="1249"/>
      <c r="G33" s="1249"/>
      <c r="H33" s="1249"/>
      <c r="I33" s="1249"/>
      <c r="J33" s="1249"/>
      <c r="K33" s="1249"/>
      <c r="L33" s="1249"/>
      <c r="M33" s="1249"/>
      <c r="N33" s="1249"/>
      <c r="O33" s="1249"/>
      <c r="P33" s="1249"/>
      <c r="Q33" s="1249"/>
      <c r="R33" s="1249"/>
      <c r="S33" s="1249"/>
      <c r="T33" s="1249"/>
      <c r="U33" s="1249"/>
      <c r="V33" s="1249"/>
      <c r="W33" s="1249"/>
      <c r="X33" s="1249"/>
      <c r="Y33" s="1249"/>
      <c r="Z33" s="1249"/>
      <c r="AA33" s="1249"/>
      <c r="AB33" s="1249"/>
      <c r="AC33" s="1249"/>
      <c r="AD33" s="1249"/>
      <c r="AE33" s="1249"/>
      <c r="AF33" s="1249"/>
      <c r="AG33" s="1249"/>
      <c r="AH33" s="81"/>
    </row>
    <row r="34" spans="1:34" s="82" customFormat="1" ht="12.65" customHeight="1" x14ac:dyDescent="0.2">
      <c r="A34" s="81"/>
      <c r="B34" s="1249" t="s">
        <v>114</v>
      </c>
      <c r="C34" s="1249"/>
      <c r="D34" s="1249"/>
      <c r="E34" s="1249"/>
      <c r="F34" s="1249"/>
      <c r="G34" s="1249"/>
      <c r="H34" s="1249"/>
      <c r="I34" s="1249"/>
      <c r="J34" s="1249"/>
      <c r="K34" s="1249"/>
      <c r="L34" s="1249"/>
      <c r="M34" s="1249"/>
      <c r="N34" s="1249"/>
      <c r="O34" s="1249"/>
      <c r="P34" s="1249"/>
      <c r="Q34" s="1249"/>
      <c r="R34" s="1249"/>
      <c r="S34" s="1249"/>
      <c r="T34" s="1249"/>
      <c r="U34" s="1249"/>
      <c r="V34" s="1249"/>
      <c r="W34" s="1249"/>
      <c r="X34" s="1249"/>
      <c r="Y34" s="1249"/>
      <c r="Z34" s="1249"/>
      <c r="AA34" s="1249"/>
      <c r="AB34" s="1249"/>
      <c r="AC34" s="1249"/>
      <c r="AD34" s="1249"/>
      <c r="AE34" s="1249"/>
      <c r="AF34" s="1249"/>
      <c r="AG34" s="1249"/>
      <c r="AH34" s="81"/>
    </row>
    <row r="35" spans="1:34" s="82" customFormat="1" ht="12.65" customHeight="1" x14ac:dyDescent="0.2">
      <c r="A35" s="81"/>
      <c r="B35" s="1249"/>
      <c r="C35" s="1249"/>
      <c r="D35" s="1249"/>
      <c r="E35" s="1249"/>
      <c r="F35" s="1249"/>
      <c r="G35" s="1249"/>
      <c r="H35" s="1249"/>
      <c r="I35" s="1249"/>
      <c r="J35" s="1249"/>
      <c r="K35" s="1249"/>
      <c r="L35" s="1249"/>
      <c r="M35" s="1249"/>
      <c r="N35" s="1249"/>
      <c r="O35" s="1249"/>
      <c r="P35" s="1249"/>
      <c r="Q35" s="1249"/>
      <c r="R35" s="1249"/>
      <c r="S35" s="1249"/>
      <c r="T35" s="1249"/>
      <c r="U35" s="1249"/>
      <c r="V35" s="1249"/>
      <c r="W35" s="1249"/>
      <c r="X35" s="1249"/>
      <c r="Y35" s="1249"/>
      <c r="Z35" s="1249"/>
      <c r="AA35" s="1249"/>
      <c r="AB35" s="1249"/>
      <c r="AC35" s="1249"/>
      <c r="AD35" s="1249"/>
      <c r="AE35" s="1249"/>
      <c r="AF35" s="1249"/>
      <c r="AG35" s="1249"/>
      <c r="AH35" s="81"/>
    </row>
    <row r="36" spans="1:34" ht="8" customHeight="1" thickBot="1" x14ac:dyDescent="0.25">
      <c r="A36" s="77"/>
      <c r="B36" s="83"/>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77"/>
    </row>
    <row r="37" spans="1:34" ht="16.25" customHeight="1" x14ac:dyDescent="0.2">
      <c r="B37" s="1184" t="s">
        <v>115</v>
      </c>
      <c r="C37" s="1250"/>
      <c r="D37" s="1250"/>
      <c r="E37" s="1250"/>
      <c r="F37" s="1250"/>
      <c r="G37" s="1250"/>
      <c r="H37" s="1250"/>
      <c r="I37" s="1250"/>
      <c r="J37" s="1250"/>
      <c r="K37" s="1250"/>
      <c r="L37" s="1250"/>
      <c r="M37" s="1250"/>
      <c r="N37" s="1250"/>
      <c r="O37" s="1250"/>
      <c r="P37" s="1250"/>
      <c r="Q37" s="1250"/>
      <c r="R37" s="1250"/>
      <c r="S37" s="1250"/>
      <c r="T37" s="1250"/>
      <c r="U37" s="1250"/>
      <c r="V37" s="1250"/>
      <c r="W37" s="1250"/>
      <c r="X37" s="1250"/>
      <c r="Y37" s="1250"/>
      <c r="Z37" s="1250"/>
      <c r="AA37" s="1250"/>
      <c r="AB37" s="1250"/>
      <c r="AC37" s="1250"/>
      <c r="AD37" s="1250"/>
      <c r="AE37" s="1250"/>
      <c r="AF37" s="1250"/>
      <c r="AG37" s="1251"/>
    </row>
    <row r="38" spans="1:34" ht="16.25" customHeight="1" x14ac:dyDescent="0.2">
      <c r="B38" s="1228" t="s">
        <v>102</v>
      </c>
      <c r="C38" s="1229"/>
      <c r="D38" s="1229"/>
      <c r="E38" s="1229"/>
      <c r="F38" s="1229"/>
      <c r="G38" s="1229"/>
      <c r="H38" s="1229"/>
      <c r="I38" s="1229"/>
      <c r="J38" s="1229"/>
      <c r="K38" s="1229"/>
      <c r="L38" s="1229"/>
      <c r="M38" s="1229"/>
      <c r="N38" s="1229" t="s">
        <v>103</v>
      </c>
      <c r="O38" s="1229"/>
      <c r="P38" s="1229"/>
      <c r="Q38" s="1229"/>
      <c r="R38" s="1229"/>
      <c r="S38" s="1229"/>
      <c r="T38" s="1229"/>
      <c r="U38" s="1229"/>
      <c r="V38" s="1229"/>
      <c r="W38" s="1229"/>
      <c r="X38" s="1229"/>
      <c r="Y38" s="1229"/>
      <c r="Z38" s="1229"/>
      <c r="AA38" s="1229"/>
      <c r="AB38" s="1229"/>
      <c r="AC38" s="1229"/>
      <c r="AD38" s="1229"/>
      <c r="AE38" s="1229"/>
      <c r="AF38" s="1229"/>
      <c r="AG38" s="1230"/>
    </row>
    <row r="39" spans="1:34" ht="15.65" customHeight="1" x14ac:dyDescent="0.2">
      <c r="B39" s="1231" t="s">
        <v>17</v>
      </c>
      <c r="C39" s="1232"/>
      <c r="D39" s="1232"/>
      <c r="E39" s="1232"/>
      <c r="F39" s="1232"/>
      <c r="G39" s="1232" t="s">
        <v>55</v>
      </c>
      <c r="H39" s="1232"/>
      <c r="I39" s="1232"/>
      <c r="J39" s="1232"/>
      <c r="K39" s="1232"/>
      <c r="L39" s="1232"/>
      <c r="M39" s="1232"/>
      <c r="N39" s="1233" t="s">
        <v>116</v>
      </c>
      <c r="O39" s="1234"/>
      <c r="P39" s="1234"/>
      <c r="Q39" s="1234"/>
      <c r="R39" s="1234"/>
      <c r="S39" s="1234"/>
      <c r="T39" s="1234"/>
      <c r="U39" s="1234"/>
      <c r="V39" s="1234"/>
      <c r="W39" s="1235"/>
      <c r="X39" s="1233" t="s">
        <v>117</v>
      </c>
      <c r="Y39" s="1234"/>
      <c r="Z39" s="1234"/>
      <c r="AA39" s="1234"/>
      <c r="AB39" s="1234"/>
      <c r="AC39" s="1234"/>
      <c r="AD39" s="1234"/>
      <c r="AE39" s="1234"/>
      <c r="AF39" s="1234"/>
      <c r="AG39" s="1239"/>
    </row>
    <row r="40" spans="1:34" ht="15.65" customHeight="1" x14ac:dyDescent="0.2">
      <c r="B40" s="1231"/>
      <c r="C40" s="1232"/>
      <c r="D40" s="1232"/>
      <c r="E40" s="1232"/>
      <c r="F40" s="1232"/>
      <c r="G40" s="1232"/>
      <c r="H40" s="1232"/>
      <c r="I40" s="1232"/>
      <c r="J40" s="1232"/>
      <c r="K40" s="1232"/>
      <c r="L40" s="1232"/>
      <c r="M40" s="1232"/>
      <c r="N40" s="1236"/>
      <c r="O40" s="1237"/>
      <c r="P40" s="1237"/>
      <c r="Q40" s="1237"/>
      <c r="R40" s="1237"/>
      <c r="S40" s="1237"/>
      <c r="T40" s="1237"/>
      <c r="U40" s="1237"/>
      <c r="V40" s="1237"/>
      <c r="W40" s="1238"/>
      <c r="X40" s="1236"/>
      <c r="Y40" s="1237"/>
      <c r="Z40" s="1237"/>
      <c r="AA40" s="1237"/>
      <c r="AB40" s="1237"/>
      <c r="AC40" s="1237"/>
      <c r="AD40" s="1237"/>
      <c r="AE40" s="1237"/>
      <c r="AF40" s="1237"/>
      <c r="AG40" s="1240"/>
    </row>
    <row r="41" spans="1:34" ht="15.9" customHeight="1" x14ac:dyDescent="0.2">
      <c r="B41" s="1252"/>
      <c r="C41" s="1253"/>
      <c r="D41" s="1253"/>
      <c r="E41" s="1253"/>
      <c r="F41" s="1253"/>
      <c r="G41" s="1253"/>
      <c r="H41" s="1253"/>
      <c r="I41" s="1253"/>
      <c r="J41" s="1253"/>
      <c r="K41" s="1253"/>
      <c r="L41" s="1253"/>
      <c r="M41" s="1253"/>
      <c r="N41" s="1254"/>
      <c r="O41" s="1255"/>
      <c r="P41" s="1255"/>
      <c r="Q41" s="1255"/>
      <c r="R41" s="1255"/>
      <c r="S41" s="1255"/>
      <c r="T41" s="1255"/>
      <c r="U41" s="1255"/>
      <c r="V41" s="1255"/>
      <c r="W41" s="1256"/>
      <c r="X41" s="1254"/>
      <c r="Y41" s="1255"/>
      <c r="Z41" s="1255"/>
      <c r="AA41" s="1255"/>
      <c r="AB41" s="1255"/>
      <c r="AC41" s="1255"/>
      <c r="AD41" s="1255"/>
      <c r="AE41" s="1255"/>
      <c r="AF41" s="1255"/>
      <c r="AG41" s="1257"/>
    </row>
    <row r="42" spans="1:34" ht="15.9" customHeight="1" x14ac:dyDescent="0.2">
      <c r="B42" s="1252"/>
      <c r="C42" s="1253"/>
      <c r="D42" s="1253"/>
      <c r="E42" s="1253"/>
      <c r="F42" s="1253"/>
      <c r="G42" s="1253"/>
      <c r="H42" s="1253"/>
      <c r="I42" s="1253"/>
      <c r="J42" s="1253"/>
      <c r="K42" s="1253"/>
      <c r="L42" s="1253"/>
      <c r="M42" s="1253"/>
      <c r="N42" s="1254"/>
      <c r="O42" s="1255"/>
      <c r="P42" s="1255"/>
      <c r="Q42" s="1255"/>
      <c r="R42" s="1255"/>
      <c r="S42" s="1255"/>
      <c r="T42" s="1255"/>
      <c r="U42" s="1255"/>
      <c r="V42" s="1255"/>
      <c r="W42" s="1256"/>
      <c r="X42" s="1254"/>
      <c r="Y42" s="1255"/>
      <c r="Z42" s="1255"/>
      <c r="AA42" s="1255"/>
      <c r="AB42" s="1255"/>
      <c r="AC42" s="1255"/>
      <c r="AD42" s="1255"/>
      <c r="AE42" s="1255"/>
      <c r="AF42" s="1255"/>
      <c r="AG42" s="1257"/>
    </row>
    <row r="43" spans="1:34" ht="15.9" customHeight="1" x14ac:dyDescent="0.2">
      <c r="B43" s="1252"/>
      <c r="C43" s="1253"/>
      <c r="D43" s="1253"/>
      <c r="E43" s="1253"/>
      <c r="F43" s="1253"/>
      <c r="G43" s="1253"/>
      <c r="H43" s="1253"/>
      <c r="I43" s="1253"/>
      <c r="J43" s="1253"/>
      <c r="K43" s="1253"/>
      <c r="L43" s="1253"/>
      <c r="M43" s="1253"/>
      <c r="N43" s="1254"/>
      <c r="O43" s="1255"/>
      <c r="P43" s="1255"/>
      <c r="Q43" s="1255"/>
      <c r="R43" s="1255"/>
      <c r="S43" s="1255"/>
      <c r="T43" s="1255"/>
      <c r="U43" s="1255"/>
      <c r="V43" s="1255"/>
      <c r="W43" s="1256"/>
      <c r="X43" s="1254"/>
      <c r="Y43" s="1255"/>
      <c r="Z43" s="1255"/>
      <c r="AA43" s="1255"/>
      <c r="AB43" s="1255"/>
      <c r="AC43" s="1255"/>
      <c r="AD43" s="1255"/>
      <c r="AE43" s="1255"/>
      <c r="AF43" s="1255"/>
      <c r="AG43" s="1257"/>
    </row>
    <row r="44" spans="1:34" ht="15.9" customHeight="1" x14ac:dyDescent="0.2">
      <c r="B44" s="1252"/>
      <c r="C44" s="1253"/>
      <c r="D44" s="1253"/>
      <c r="E44" s="1253"/>
      <c r="F44" s="1253"/>
      <c r="G44" s="1253"/>
      <c r="H44" s="1253"/>
      <c r="I44" s="1253"/>
      <c r="J44" s="1253"/>
      <c r="K44" s="1253"/>
      <c r="L44" s="1253"/>
      <c r="M44" s="1253"/>
      <c r="N44" s="1254"/>
      <c r="O44" s="1255"/>
      <c r="P44" s="1255"/>
      <c r="Q44" s="1255"/>
      <c r="R44" s="1255"/>
      <c r="S44" s="1255"/>
      <c r="T44" s="1255"/>
      <c r="U44" s="1255"/>
      <c r="V44" s="1255"/>
      <c r="W44" s="1256"/>
      <c r="X44" s="1254"/>
      <c r="Y44" s="1255"/>
      <c r="Z44" s="1255"/>
      <c r="AA44" s="1255"/>
      <c r="AB44" s="1255"/>
      <c r="AC44" s="1255"/>
      <c r="AD44" s="1255"/>
      <c r="AE44" s="1255"/>
      <c r="AF44" s="1255"/>
      <c r="AG44" s="1257"/>
    </row>
    <row r="45" spans="1:34" ht="15.9" customHeight="1" x14ac:dyDescent="0.2">
      <c r="B45" s="1252"/>
      <c r="C45" s="1253"/>
      <c r="D45" s="1253"/>
      <c r="E45" s="1253"/>
      <c r="F45" s="1253"/>
      <c r="G45" s="1253"/>
      <c r="H45" s="1253"/>
      <c r="I45" s="1253"/>
      <c r="J45" s="1253"/>
      <c r="K45" s="1253"/>
      <c r="L45" s="1253"/>
      <c r="M45" s="1253"/>
      <c r="N45" s="1254"/>
      <c r="O45" s="1255"/>
      <c r="P45" s="1255"/>
      <c r="Q45" s="1255"/>
      <c r="R45" s="1255"/>
      <c r="S45" s="1255"/>
      <c r="T45" s="1255"/>
      <c r="U45" s="1255"/>
      <c r="V45" s="1255"/>
      <c r="W45" s="1256"/>
      <c r="X45" s="1254"/>
      <c r="Y45" s="1255"/>
      <c r="Z45" s="1255"/>
      <c r="AA45" s="1255"/>
      <c r="AB45" s="1255"/>
      <c r="AC45" s="1255"/>
      <c r="AD45" s="1255"/>
      <c r="AE45" s="1255"/>
      <c r="AF45" s="1255"/>
      <c r="AG45" s="1257"/>
    </row>
    <row r="46" spans="1:34" ht="15.9" customHeight="1" x14ac:dyDescent="0.2">
      <c r="B46" s="1252"/>
      <c r="C46" s="1253"/>
      <c r="D46" s="1253"/>
      <c r="E46" s="1253"/>
      <c r="F46" s="1253"/>
      <c r="G46" s="1253"/>
      <c r="H46" s="1253"/>
      <c r="I46" s="1253"/>
      <c r="J46" s="1253"/>
      <c r="K46" s="1253"/>
      <c r="L46" s="1253"/>
      <c r="M46" s="1253"/>
      <c r="N46" s="1254"/>
      <c r="O46" s="1255"/>
      <c r="P46" s="1255"/>
      <c r="Q46" s="1255"/>
      <c r="R46" s="1255"/>
      <c r="S46" s="1255"/>
      <c r="T46" s="1255"/>
      <c r="U46" s="1255"/>
      <c r="V46" s="1255"/>
      <c r="W46" s="1256"/>
      <c r="X46" s="1254"/>
      <c r="Y46" s="1255"/>
      <c r="Z46" s="1255"/>
      <c r="AA46" s="1255"/>
      <c r="AB46" s="1255"/>
      <c r="AC46" s="1255"/>
      <c r="AD46" s="1255"/>
      <c r="AE46" s="1255"/>
      <c r="AF46" s="1255"/>
      <c r="AG46" s="1257"/>
    </row>
    <row r="47" spans="1:34" ht="15.9" customHeight="1" x14ac:dyDescent="0.2">
      <c r="B47" s="1252"/>
      <c r="C47" s="1253"/>
      <c r="D47" s="1253"/>
      <c r="E47" s="1253"/>
      <c r="F47" s="1253"/>
      <c r="G47" s="1253"/>
      <c r="H47" s="1253"/>
      <c r="I47" s="1253"/>
      <c r="J47" s="1253"/>
      <c r="K47" s="1253"/>
      <c r="L47" s="1253"/>
      <c r="M47" s="1253"/>
      <c r="N47" s="1254"/>
      <c r="O47" s="1255"/>
      <c r="P47" s="1255"/>
      <c r="Q47" s="1255"/>
      <c r="R47" s="1255"/>
      <c r="S47" s="1255"/>
      <c r="T47" s="1255"/>
      <c r="U47" s="1255"/>
      <c r="V47" s="1255"/>
      <c r="W47" s="1256"/>
      <c r="X47" s="1254"/>
      <c r="Y47" s="1255"/>
      <c r="Z47" s="1255"/>
      <c r="AA47" s="1255"/>
      <c r="AB47" s="1255"/>
      <c r="AC47" s="1255"/>
      <c r="AD47" s="1255"/>
      <c r="AE47" s="1255"/>
      <c r="AF47" s="1255"/>
      <c r="AG47" s="1257"/>
    </row>
    <row r="48" spans="1:34" ht="15.9" customHeight="1" x14ac:dyDescent="0.2">
      <c r="B48" s="1252"/>
      <c r="C48" s="1253"/>
      <c r="D48" s="1253"/>
      <c r="E48" s="1253"/>
      <c r="F48" s="1253"/>
      <c r="G48" s="1253"/>
      <c r="H48" s="1253"/>
      <c r="I48" s="1253"/>
      <c r="J48" s="1253"/>
      <c r="K48" s="1253"/>
      <c r="L48" s="1253"/>
      <c r="M48" s="1253"/>
      <c r="N48" s="1254"/>
      <c r="O48" s="1255"/>
      <c r="P48" s="1255"/>
      <c r="Q48" s="1255"/>
      <c r="R48" s="1255"/>
      <c r="S48" s="1255"/>
      <c r="T48" s="1255"/>
      <c r="U48" s="1255"/>
      <c r="V48" s="1255"/>
      <c r="W48" s="1256"/>
      <c r="X48" s="1254"/>
      <c r="Y48" s="1255"/>
      <c r="Z48" s="1255"/>
      <c r="AA48" s="1255"/>
      <c r="AB48" s="1255"/>
      <c r="AC48" s="1255"/>
      <c r="AD48" s="1255"/>
      <c r="AE48" s="1255"/>
      <c r="AF48" s="1255"/>
      <c r="AG48" s="1257"/>
    </row>
    <row r="49" spans="1:34" ht="15.9" customHeight="1" thickBot="1" x14ac:dyDescent="0.25">
      <c r="B49" s="1268"/>
      <c r="C49" s="1269"/>
      <c r="D49" s="1269"/>
      <c r="E49" s="1269"/>
      <c r="F49" s="1269"/>
      <c r="G49" s="1269"/>
      <c r="H49" s="1269"/>
      <c r="I49" s="1269"/>
      <c r="J49" s="1269"/>
      <c r="K49" s="1269"/>
      <c r="L49" s="1269"/>
      <c r="M49" s="1269"/>
      <c r="N49" s="1270"/>
      <c r="O49" s="1259"/>
      <c r="P49" s="1259"/>
      <c r="Q49" s="1259"/>
      <c r="R49" s="1259"/>
      <c r="S49" s="1259"/>
      <c r="T49" s="1259"/>
      <c r="U49" s="1259"/>
      <c r="V49" s="1259"/>
      <c r="W49" s="1260"/>
      <c r="X49" s="1270"/>
      <c r="Y49" s="1259"/>
      <c r="Z49" s="1259"/>
      <c r="AA49" s="1259"/>
      <c r="AB49" s="1259"/>
      <c r="AC49" s="1259"/>
      <c r="AD49" s="1259"/>
      <c r="AE49" s="1259"/>
      <c r="AF49" s="1259"/>
      <c r="AG49" s="1271"/>
    </row>
    <row r="50" spans="1:34" ht="5.15" customHeight="1" thickBot="1" x14ac:dyDescent="0.25">
      <c r="B50" s="84"/>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row>
    <row r="51" spans="1:34" ht="15.65" customHeight="1" x14ac:dyDescent="0.2">
      <c r="B51" s="1272" t="s">
        <v>118</v>
      </c>
      <c r="C51" s="1273"/>
      <c r="D51" s="1273"/>
      <c r="E51" s="1273"/>
      <c r="F51" s="1273"/>
      <c r="G51" s="1273"/>
      <c r="H51" s="1273"/>
      <c r="I51" s="1274"/>
      <c r="J51" s="1273" t="s">
        <v>111</v>
      </c>
      <c r="K51" s="1273"/>
      <c r="L51" s="1273"/>
      <c r="M51" s="1273"/>
      <c r="N51" s="1273"/>
      <c r="O51" s="1273"/>
      <c r="P51" s="1273"/>
      <c r="Q51" s="1273"/>
      <c r="R51" s="1278"/>
      <c r="S51" s="1278"/>
      <c r="T51" s="1278"/>
      <c r="U51" s="1278"/>
      <c r="V51" s="1278"/>
      <c r="W51" s="1278"/>
      <c r="X51" s="1278"/>
      <c r="Y51" s="1278"/>
      <c r="Z51" s="1278"/>
      <c r="AA51" s="1278"/>
      <c r="AB51" s="1278"/>
      <c r="AC51" s="1278"/>
      <c r="AD51" s="1278"/>
      <c r="AE51" s="1278"/>
      <c r="AF51" s="1278"/>
      <c r="AG51" s="1279"/>
    </row>
    <row r="52" spans="1:34" ht="25.25" customHeight="1" x14ac:dyDescent="0.2">
      <c r="B52" s="1275"/>
      <c r="C52" s="1276"/>
      <c r="D52" s="1276"/>
      <c r="E52" s="1276"/>
      <c r="F52" s="1276"/>
      <c r="G52" s="1276"/>
      <c r="H52" s="1276"/>
      <c r="I52" s="1277"/>
      <c r="J52" s="1276"/>
      <c r="K52" s="1276"/>
      <c r="L52" s="1276"/>
      <c r="M52" s="1276"/>
      <c r="N52" s="1276"/>
      <c r="O52" s="1276"/>
      <c r="P52" s="1276"/>
      <c r="Q52" s="1277"/>
      <c r="R52" s="1280" t="s">
        <v>119</v>
      </c>
      <c r="S52" s="1276"/>
      <c r="T52" s="1276"/>
      <c r="U52" s="1276"/>
      <c r="V52" s="1276"/>
      <c r="W52" s="1276"/>
      <c r="X52" s="1276"/>
      <c r="Y52" s="1276"/>
      <c r="Z52" s="1276"/>
      <c r="AA52" s="1276"/>
      <c r="AB52" s="1276"/>
      <c r="AC52" s="1276"/>
      <c r="AD52" s="1276"/>
      <c r="AE52" s="1276"/>
      <c r="AF52" s="1276"/>
      <c r="AG52" s="1281"/>
    </row>
    <row r="53" spans="1:34" ht="15.65" customHeight="1" thickBot="1" x14ac:dyDescent="0.25">
      <c r="B53" s="1258"/>
      <c r="C53" s="1259"/>
      <c r="D53" s="1259"/>
      <c r="E53" s="1259"/>
      <c r="F53" s="1259"/>
      <c r="G53" s="1259"/>
      <c r="H53" s="1259"/>
      <c r="I53" s="1260"/>
      <c r="J53" s="1261"/>
      <c r="K53" s="1261"/>
      <c r="L53" s="1261"/>
      <c r="M53" s="1261"/>
      <c r="N53" s="1261"/>
      <c r="O53" s="1261"/>
      <c r="P53" s="1261"/>
      <c r="Q53" s="1262"/>
      <c r="R53" s="1263"/>
      <c r="S53" s="1261"/>
      <c r="T53" s="1261"/>
      <c r="U53" s="1261"/>
      <c r="V53" s="1261"/>
      <c r="W53" s="1261"/>
      <c r="X53" s="1261"/>
      <c r="Y53" s="1261"/>
      <c r="Z53" s="1261"/>
      <c r="AA53" s="1261"/>
      <c r="AB53" s="1261"/>
      <c r="AC53" s="1261"/>
      <c r="AD53" s="1261"/>
      <c r="AE53" s="1261"/>
      <c r="AF53" s="1261"/>
      <c r="AG53" s="1264"/>
    </row>
    <row r="54" spans="1:34" s="85" customFormat="1" ht="12.65" customHeight="1" x14ac:dyDescent="0.2">
      <c r="B54" s="1265" t="s">
        <v>120</v>
      </c>
      <c r="C54" s="1265"/>
      <c r="D54" s="1265"/>
      <c r="E54" s="1265"/>
      <c r="F54" s="1265"/>
      <c r="G54" s="1265"/>
      <c r="H54" s="1265"/>
      <c r="I54" s="1265"/>
      <c r="J54" s="1265"/>
      <c r="K54" s="1265"/>
      <c r="L54" s="1265"/>
      <c r="M54" s="1265"/>
      <c r="N54" s="1265"/>
      <c r="O54" s="1265"/>
      <c r="P54" s="1265"/>
      <c r="Q54" s="1265"/>
      <c r="R54" s="1265"/>
      <c r="S54" s="1265"/>
      <c r="T54" s="1265"/>
      <c r="U54" s="1265"/>
      <c r="V54" s="1265"/>
      <c r="W54" s="1265"/>
      <c r="X54" s="1265"/>
      <c r="Y54" s="1265"/>
      <c r="Z54" s="1265"/>
      <c r="AA54" s="1265"/>
      <c r="AB54" s="1265"/>
      <c r="AC54" s="1265"/>
      <c r="AD54" s="1265"/>
      <c r="AE54" s="1265"/>
      <c r="AF54" s="1265"/>
      <c r="AG54" s="1265"/>
    </row>
    <row r="55" spans="1:34" s="85" customFormat="1" ht="12.65" customHeight="1" x14ac:dyDescent="0.2">
      <c r="B55" s="1266"/>
      <c r="C55" s="1266"/>
      <c r="D55" s="1266"/>
      <c r="E55" s="1266"/>
      <c r="F55" s="1266"/>
      <c r="G55" s="1266"/>
      <c r="H55" s="1266"/>
      <c r="I55" s="1266"/>
      <c r="J55" s="1266"/>
      <c r="K55" s="1266"/>
      <c r="L55" s="1266"/>
      <c r="M55" s="1266"/>
      <c r="N55" s="1266"/>
      <c r="O55" s="1266"/>
      <c r="P55" s="1266"/>
      <c r="Q55" s="1266"/>
      <c r="R55" s="1266"/>
      <c r="S55" s="1266"/>
      <c r="T55" s="1266"/>
      <c r="U55" s="1266"/>
      <c r="V55" s="1266"/>
      <c r="W55" s="1266"/>
      <c r="X55" s="1266"/>
      <c r="Y55" s="1266"/>
      <c r="Z55" s="1266"/>
      <c r="AA55" s="1266"/>
      <c r="AB55" s="1266"/>
      <c r="AC55" s="1266"/>
      <c r="AD55" s="1266"/>
      <c r="AE55" s="1266"/>
      <c r="AF55" s="1266"/>
      <c r="AG55" s="1266"/>
    </row>
    <row r="56" spans="1:34" s="85" customFormat="1" ht="12.65" customHeight="1" x14ac:dyDescent="0.2">
      <c r="B56" s="1266" t="s">
        <v>121</v>
      </c>
      <c r="C56" s="1266"/>
      <c r="D56" s="1266"/>
      <c r="E56" s="1266"/>
      <c r="F56" s="1266"/>
      <c r="G56" s="1266"/>
      <c r="H56" s="1266"/>
      <c r="I56" s="1266"/>
      <c r="J56" s="1266"/>
      <c r="K56" s="1266"/>
      <c r="L56" s="1266"/>
      <c r="M56" s="1266"/>
      <c r="N56" s="1266"/>
      <c r="O56" s="1266"/>
      <c r="P56" s="1266"/>
      <c r="Q56" s="1266"/>
      <c r="R56" s="1266"/>
      <c r="S56" s="1266"/>
      <c r="T56" s="1266"/>
      <c r="U56" s="1266"/>
      <c r="V56" s="1266"/>
      <c r="W56" s="1266"/>
      <c r="X56" s="1266"/>
      <c r="Y56" s="1266"/>
      <c r="Z56" s="1266"/>
      <c r="AA56" s="1266"/>
      <c r="AB56" s="1266"/>
      <c r="AC56" s="1266"/>
      <c r="AD56" s="1266"/>
      <c r="AE56" s="1266"/>
      <c r="AF56" s="1266"/>
      <c r="AG56" s="1266"/>
    </row>
    <row r="57" spans="1:34" s="85" customFormat="1" ht="12.65" customHeight="1" x14ac:dyDescent="0.2">
      <c r="B57" s="1266"/>
      <c r="C57" s="1266"/>
      <c r="D57" s="1266"/>
      <c r="E57" s="1266"/>
      <c r="F57" s="1266"/>
      <c r="G57" s="1266"/>
      <c r="H57" s="1266"/>
      <c r="I57" s="1266"/>
      <c r="J57" s="1266"/>
      <c r="K57" s="1266"/>
      <c r="L57" s="1266"/>
      <c r="M57" s="1266"/>
      <c r="N57" s="1266"/>
      <c r="O57" s="1266"/>
      <c r="P57" s="1266"/>
      <c r="Q57" s="1266"/>
      <c r="R57" s="1266"/>
      <c r="S57" s="1266"/>
      <c r="T57" s="1266"/>
      <c r="U57" s="1266"/>
      <c r="V57" s="1266"/>
      <c r="W57" s="1266"/>
      <c r="X57" s="1266"/>
      <c r="Y57" s="1266"/>
      <c r="Z57" s="1266"/>
      <c r="AA57" s="1266"/>
      <c r="AB57" s="1266"/>
      <c r="AC57" s="1266"/>
      <c r="AD57" s="1266"/>
      <c r="AE57" s="1266"/>
      <c r="AF57" s="1266"/>
      <c r="AG57" s="1266"/>
    </row>
    <row r="58" spans="1:34" ht="8" customHeight="1" x14ac:dyDescent="0.2">
      <c r="A58" s="77"/>
      <c r="B58" s="79"/>
      <c r="C58" s="79"/>
      <c r="D58" s="79"/>
      <c r="E58" s="79"/>
      <c r="F58" s="79"/>
      <c r="G58" s="78"/>
      <c r="H58" s="78"/>
      <c r="I58" s="78"/>
      <c r="J58" s="78"/>
      <c r="K58" s="78"/>
      <c r="L58" s="78"/>
      <c r="M58" s="78"/>
      <c r="N58" s="79"/>
      <c r="O58" s="79"/>
      <c r="P58" s="79"/>
      <c r="Q58" s="79"/>
      <c r="R58" s="79"/>
      <c r="S58" s="79"/>
      <c r="T58" s="79"/>
      <c r="U58" s="79"/>
      <c r="V58" s="79"/>
      <c r="W58" s="79"/>
      <c r="X58" s="79"/>
      <c r="Y58" s="79"/>
      <c r="Z58" s="79"/>
      <c r="AA58" s="79"/>
      <c r="AB58" s="79"/>
      <c r="AC58" s="79"/>
      <c r="AD58" s="79"/>
      <c r="AE58" s="79"/>
      <c r="AF58" s="79"/>
      <c r="AG58" s="79"/>
      <c r="AH58" s="77"/>
    </row>
    <row r="59" spans="1:34" ht="19.25" customHeight="1" x14ac:dyDescent="0.2">
      <c r="A59" s="77"/>
      <c r="B59" s="1267" t="s">
        <v>122</v>
      </c>
      <c r="C59" s="1267"/>
      <c r="D59" s="1267"/>
      <c r="E59" s="1267"/>
      <c r="F59" s="1267"/>
      <c r="G59" s="1267"/>
      <c r="H59" s="1267"/>
      <c r="I59" s="1267"/>
      <c r="J59" s="1267"/>
      <c r="K59" s="1267"/>
      <c r="L59" s="1267"/>
      <c r="M59" s="1267"/>
      <c r="N59" s="1267"/>
      <c r="O59" s="1267"/>
      <c r="P59" s="1267"/>
      <c r="Q59" s="1267"/>
      <c r="R59" s="1267"/>
      <c r="S59" s="1267"/>
      <c r="T59" s="1267"/>
      <c r="U59" s="1267"/>
      <c r="V59" s="1267"/>
      <c r="W59" s="1267"/>
      <c r="X59" s="1267"/>
      <c r="Y59" s="1267"/>
      <c r="Z59" s="1267"/>
      <c r="AA59" s="1267"/>
      <c r="AB59" s="1267"/>
      <c r="AC59" s="1267"/>
      <c r="AD59" s="1267"/>
      <c r="AE59" s="1267"/>
      <c r="AF59" s="1267"/>
      <c r="AG59" s="1267"/>
      <c r="AH59" s="77"/>
    </row>
    <row r="60" spans="1:34" ht="19.25" customHeight="1" x14ac:dyDescent="0.2">
      <c r="A60" s="77"/>
      <c r="B60" s="1267"/>
      <c r="C60" s="1267"/>
      <c r="D60" s="1267"/>
      <c r="E60" s="1267"/>
      <c r="F60" s="1267"/>
      <c r="G60" s="1267"/>
      <c r="H60" s="1267"/>
      <c r="I60" s="1267"/>
      <c r="J60" s="1267"/>
      <c r="K60" s="1267"/>
      <c r="L60" s="1267"/>
      <c r="M60" s="1267"/>
      <c r="N60" s="1267"/>
      <c r="O60" s="1267"/>
      <c r="P60" s="1267"/>
      <c r="Q60" s="1267"/>
      <c r="R60" s="1267"/>
      <c r="S60" s="1267"/>
      <c r="T60" s="1267"/>
      <c r="U60" s="1267"/>
      <c r="V60" s="1267"/>
      <c r="W60" s="1267"/>
      <c r="X60" s="1267"/>
      <c r="Y60" s="1267"/>
      <c r="Z60" s="1267"/>
      <c r="AA60" s="1267"/>
      <c r="AB60" s="1267"/>
      <c r="AC60" s="1267"/>
      <c r="AD60" s="1267"/>
      <c r="AE60" s="1267"/>
      <c r="AF60" s="1267"/>
      <c r="AG60" s="1267"/>
      <c r="AH60" s="77"/>
    </row>
    <row r="61" spans="1:34" ht="19.25" customHeight="1" x14ac:dyDescent="0.2">
      <c r="A61" s="77"/>
      <c r="B61" s="1267"/>
      <c r="C61" s="1267"/>
      <c r="D61" s="1267"/>
      <c r="E61" s="1267"/>
      <c r="F61" s="1267"/>
      <c r="G61" s="1267"/>
      <c r="H61" s="1267"/>
      <c r="I61" s="1267"/>
      <c r="J61" s="1267"/>
      <c r="K61" s="1267"/>
      <c r="L61" s="1267"/>
      <c r="M61" s="1267"/>
      <c r="N61" s="1267"/>
      <c r="O61" s="1267"/>
      <c r="P61" s="1267"/>
      <c r="Q61" s="1267"/>
      <c r="R61" s="1267"/>
      <c r="S61" s="1267"/>
      <c r="T61" s="1267"/>
      <c r="U61" s="1267"/>
      <c r="V61" s="1267"/>
      <c r="W61" s="1267"/>
      <c r="X61" s="1267"/>
      <c r="Y61" s="1267"/>
      <c r="Z61" s="1267"/>
      <c r="AA61" s="1267"/>
      <c r="AB61" s="1267"/>
      <c r="AC61" s="1267"/>
      <c r="AD61" s="1267"/>
      <c r="AE61" s="1267"/>
      <c r="AF61" s="1267"/>
      <c r="AG61" s="1267"/>
      <c r="AH61" s="77"/>
    </row>
    <row r="62" spans="1:34" ht="19.25" customHeight="1" x14ac:dyDescent="0.2">
      <c r="A62" s="77"/>
      <c r="B62" s="1267"/>
      <c r="C62" s="1267"/>
      <c r="D62" s="1267"/>
      <c r="E62" s="1267"/>
      <c r="F62" s="1267"/>
      <c r="G62" s="1267"/>
      <c r="H62" s="1267"/>
      <c r="I62" s="1267"/>
      <c r="J62" s="1267"/>
      <c r="K62" s="1267"/>
      <c r="L62" s="1267"/>
      <c r="M62" s="1267"/>
      <c r="N62" s="1267"/>
      <c r="O62" s="1267"/>
      <c r="P62" s="1267"/>
      <c r="Q62" s="1267"/>
      <c r="R62" s="1267"/>
      <c r="S62" s="1267"/>
      <c r="T62" s="1267"/>
      <c r="U62" s="1267"/>
      <c r="V62" s="1267"/>
      <c r="W62" s="1267"/>
      <c r="X62" s="1267"/>
      <c r="Y62" s="1267"/>
      <c r="Z62" s="1267"/>
      <c r="AA62" s="1267"/>
      <c r="AB62" s="1267"/>
      <c r="AC62" s="1267"/>
      <c r="AD62" s="1267"/>
      <c r="AE62" s="1267"/>
      <c r="AF62" s="1267"/>
      <c r="AG62" s="1267"/>
      <c r="AH62" s="77"/>
    </row>
    <row r="63" spans="1:34" ht="19.25" customHeight="1" x14ac:dyDescent="0.2">
      <c r="A63" s="77"/>
      <c r="B63" s="1267"/>
      <c r="C63" s="1267"/>
      <c r="D63" s="1267"/>
      <c r="E63" s="1267"/>
      <c r="F63" s="1267"/>
      <c r="G63" s="1267"/>
      <c r="H63" s="1267"/>
      <c r="I63" s="1267"/>
      <c r="J63" s="1267"/>
      <c r="K63" s="1267"/>
      <c r="L63" s="1267"/>
      <c r="M63" s="1267"/>
      <c r="N63" s="1267"/>
      <c r="O63" s="1267"/>
      <c r="P63" s="1267"/>
      <c r="Q63" s="1267"/>
      <c r="R63" s="1267"/>
      <c r="S63" s="1267"/>
      <c r="T63" s="1267"/>
      <c r="U63" s="1267"/>
      <c r="V63" s="1267"/>
      <c r="W63" s="1267"/>
      <c r="X63" s="1267"/>
      <c r="Y63" s="1267"/>
      <c r="Z63" s="1267"/>
      <c r="AA63" s="1267"/>
      <c r="AB63" s="1267"/>
      <c r="AC63" s="1267"/>
      <c r="AD63" s="1267"/>
      <c r="AE63" s="1267"/>
      <c r="AF63" s="1267"/>
      <c r="AG63" s="1267"/>
      <c r="AH63" s="77"/>
    </row>
    <row r="64" spans="1:34" ht="19.25" customHeight="1" x14ac:dyDescent="0.2">
      <c r="A64" s="77"/>
      <c r="B64" s="1267"/>
      <c r="C64" s="1267"/>
      <c r="D64" s="1267"/>
      <c r="E64" s="1267"/>
      <c r="F64" s="1267"/>
      <c r="G64" s="1267"/>
      <c r="H64" s="1267"/>
      <c r="I64" s="1267"/>
      <c r="J64" s="1267"/>
      <c r="K64" s="1267"/>
      <c r="L64" s="1267"/>
      <c r="M64" s="1267"/>
      <c r="N64" s="1267"/>
      <c r="O64" s="1267"/>
      <c r="P64" s="1267"/>
      <c r="Q64" s="1267"/>
      <c r="R64" s="1267"/>
      <c r="S64" s="1267"/>
      <c r="T64" s="1267"/>
      <c r="U64" s="1267"/>
      <c r="V64" s="1267"/>
      <c r="W64" s="1267"/>
      <c r="X64" s="1267"/>
      <c r="Y64" s="1267"/>
      <c r="Z64" s="1267"/>
      <c r="AA64" s="1267"/>
      <c r="AB64" s="1267"/>
      <c r="AC64" s="1267"/>
      <c r="AD64" s="1267"/>
      <c r="AE64" s="1267"/>
      <c r="AF64" s="1267"/>
      <c r="AG64" s="1267"/>
      <c r="AH64" s="77"/>
    </row>
    <row r="65" spans="1:34" ht="19.25" customHeight="1" x14ac:dyDescent="0.2">
      <c r="A65" s="77"/>
      <c r="B65" s="1267"/>
      <c r="C65" s="1267"/>
      <c r="D65" s="1267"/>
      <c r="E65" s="1267"/>
      <c r="F65" s="1267"/>
      <c r="G65" s="1267"/>
      <c r="H65" s="1267"/>
      <c r="I65" s="1267"/>
      <c r="J65" s="1267"/>
      <c r="K65" s="1267"/>
      <c r="L65" s="1267"/>
      <c r="M65" s="1267"/>
      <c r="N65" s="1267"/>
      <c r="O65" s="1267"/>
      <c r="P65" s="1267"/>
      <c r="Q65" s="1267"/>
      <c r="R65" s="1267"/>
      <c r="S65" s="1267"/>
      <c r="T65" s="1267"/>
      <c r="U65" s="1267"/>
      <c r="V65" s="1267"/>
      <c r="W65" s="1267"/>
      <c r="X65" s="1267"/>
      <c r="Y65" s="1267"/>
      <c r="Z65" s="1267"/>
      <c r="AA65" s="1267"/>
      <c r="AB65" s="1267"/>
      <c r="AC65" s="1267"/>
      <c r="AD65" s="1267"/>
      <c r="AE65" s="1267"/>
      <c r="AF65" s="1267"/>
      <c r="AG65" s="1267"/>
      <c r="AH65" s="77"/>
    </row>
    <row r="66" spans="1:34" ht="19.25" customHeight="1" x14ac:dyDescent="0.2">
      <c r="A66" s="77"/>
      <c r="B66" s="1267"/>
      <c r="C66" s="1267"/>
      <c r="D66" s="1267"/>
      <c r="E66" s="1267"/>
      <c r="F66" s="1267"/>
      <c r="G66" s="1267"/>
      <c r="H66" s="1267"/>
      <c r="I66" s="1267"/>
      <c r="J66" s="1267"/>
      <c r="K66" s="1267"/>
      <c r="L66" s="1267"/>
      <c r="M66" s="1267"/>
      <c r="N66" s="1267"/>
      <c r="O66" s="1267"/>
      <c r="P66" s="1267"/>
      <c r="Q66" s="1267"/>
      <c r="R66" s="1267"/>
      <c r="S66" s="1267"/>
      <c r="T66" s="1267"/>
      <c r="U66" s="1267"/>
      <c r="V66" s="1267"/>
      <c r="W66" s="1267"/>
      <c r="X66" s="1267"/>
      <c r="Y66" s="1267"/>
      <c r="Z66" s="1267"/>
      <c r="AA66" s="1267"/>
      <c r="AB66" s="1267"/>
      <c r="AC66" s="1267"/>
      <c r="AD66" s="1267"/>
      <c r="AE66" s="1267"/>
      <c r="AF66" s="1267"/>
      <c r="AG66" s="1267"/>
      <c r="AH66" s="77"/>
    </row>
    <row r="67" spans="1:34" ht="19.25" customHeight="1" x14ac:dyDescent="0.2">
      <c r="A67" s="77"/>
      <c r="B67" s="1267"/>
      <c r="C67" s="1267"/>
      <c r="D67" s="1267"/>
      <c r="E67" s="1267"/>
      <c r="F67" s="1267"/>
      <c r="G67" s="1267"/>
      <c r="H67" s="1267"/>
      <c r="I67" s="1267"/>
      <c r="J67" s="1267"/>
      <c r="K67" s="1267"/>
      <c r="L67" s="1267"/>
      <c r="M67" s="1267"/>
      <c r="N67" s="1267"/>
      <c r="O67" s="1267"/>
      <c r="P67" s="1267"/>
      <c r="Q67" s="1267"/>
      <c r="R67" s="1267"/>
      <c r="S67" s="1267"/>
      <c r="T67" s="1267"/>
      <c r="U67" s="1267"/>
      <c r="V67" s="1267"/>
      <c r="W67" s="1267"/>
      <c r="X67" s="1267"/>
      <c r="Y67" s="1267"/>
      <c r="Z67" s="1267"/>
      <c r="AA67" s="1267"/>
      <c r="AB67" s="1267"/>
      <c r="AC67" s="1267"/>
      <c r="AD67" s="1267"/>
      <c r="AE67" s="1267"/>
      <c r="AF67" s="1267"/>
      <c r="AG67" s="1267"/>
      <c r="AH67" s="77"/>
    </row>
    <row r="68" spans="1:34" ht="19.25" customHeight="1" x14ac:dyDescent="0.2">
      <c r="A68" s="77"/>
      <c r="B68" s="1267"/>
      <c r="C68" s="1267"/>
      <c r="D68" s="1267"/>
      <c r="E68" s="1267"/>
      <c r="F68" s="1267"/>
      <c r="G68" s="1267"/>
      <c r="H68" s="1267"/>
      <c r="I68" s="1267"/>
      <c r="J68" s="1267"/>
      <c r="K68" s="1267"/>
      <c r="L68" s="1267"/>
      <c r="M68" s="1267"/>
      <c r="N68" s="1267"/>
      <c r="O68" s="1267"/>
      <c r="P68" s="1267"/>
      <c r="Q68" s="1267"/>
      <c r="R68" s="1267"/>
      <c r="S68" s="1267"/>
      <c r="T68" s="1267"/>
      <c r="U68" s="1267"/>
      <c r="V68" s="1267"/>
      <c r="W68" s="1267"/>
      <c r="X68" s="1267"/>
      <c r="Y68" s="1267"/>
      <c r="Z68" s="1267"/>
      <c r="AA68" s="1267"/>
      <c r="AB68" s="1267"/>
      <c r="AC68" s="1267"/>
      <c r="AD68" s="1267"/>
      <c r="AE68" s="1267"/>
      <c r="AF68" s="1267"/>
      <c r="AG68" s="1267"/>
      <c r="AH68" s="77"/>
    </row>
    <row r="69" spans="1:34" ht="19.25" customHeight="1" x14ac:dyDescent="0.2">
      <c r="A69" s="77"/>
      <c r="B69" s="1267"/>
      <c r="C69" s="1267"/>
      <c r="D69" s="1267"/>
      <c r="E69" s="1267"/>
      <c r="F69" s="1267"/>
      <c r="G69" s="1267"/>
      <c r="H69" s="1267"/>
      <c r="I69" s="1267"/>
      <c r="J69" s="1267"/>
      <c r="K69" s="1267"/>
      <c r="L69" s="1267"/>
      <c r="M69" s="1267"/>
      <c r="N69" s="1267"/>
      <c r="O69" s="1267"/>
      <c r="P69" s="1267"/>
      <c r="Q69" s="1267"/>
      <c r="R69" s="1267"/>
      <c r="S69" s="1267"/>
      <c r="T69" s="1267"/>
      <c r="U69" s="1267"/>
      <c r="V69" s="1267"/>
      <c r="W69" s="1267"/>
      <c r="X69" s="1267"/>
      <c r="Y69" s="1267"/>
      <c r="Z69" s="1267"/>
      <c r="AA69" s="1267"/>
      <c r="AB69" s="1267"/>
      <c r="AC69" s="1267"/>
      <c r="AD69" s="1267"/>
      <c r="AE69" s="1267"/>
      <c r="AF69" s="1267"/>
      <c r="AG69" s="1267"/>
      <c r="AH69" s="77"/>
    </row>
    <row r="70" spans="1:34" ht="21" customHeight="1" x14ac:dyDescent="0.2"/>
    <row r="71" spans="1:34" ht="21" customHeight="1" x14ac:dyDescent="0.2"/>
    <row r="72" spans="1:34" ht="21" customHeight="1" x14ac:dyDescent="0.2"/>
    <row r="73" spans="1:34" ht="21" customHeight="1" x14ac:dyDescent="0.2"/>
    <row r="74" spans="1:34" ht="21" customHeight="1" x14ac:dyDescent="0.2"/>
    <row r="75" spans="1:34" ht="21" customHeight="1" x14ac:dyDescent="0.2"/>
    <row r="76" spans="1:34" ht="21" customHeight="1" x14ac:dyDescent="0.2"/>
    <row r="77" spans="1:34" ht="21" customHeight="1" x14ac:dyDescent="0.2"/>
    <row r="78" spans="1:34" ht="21" customHeight="1" x14ac:dyDescent="0.2"/>
    <row r="79" spans="1:34" ht="21" customHeight="1" x14ac:dyDescent="0.2"/>
    <row r="80" spans="1:34" ht="21" customHeight="1" x14ac:dyDescent="0.2"/>
    <row r="81" ht="21" customHeight="1" x14ac:dyDescent="0.2"/>
    <row r="82" ht="21" customHeight="1" x14ac:dyDescent="0.2"/>
    <row r="83" ht="21" customHeight="1" x14ac:dyDescent="0.2"/>
    <row r="84" ht="21" customHeight="1" x14ac:dyDescent="0.2"/>
    <row r="85" ht="21" customHeight="1" x14ac:dyDescent="0.2"/>
    <row r="86" ht="21" customHeight="1" x14ac:dyDescent="0.2"/>
    <row r="87" ht="21" customHeight="1" x14ac:dyDescent="0.2"/>
    <row r="88" ht="21" customHeight="1" x14ac:dyDescent="0.2"/>
    <row r="89" ht="21" customHeight="1" x14ac:dyDescent="0.2"/>
    <row r="90" ht="21" customHeight="1" x14ac:dyDescent="0.2"/>
    <row r="91" ht="21" customHeight="1" x14ac:dyDescent="0.2"/>
    <row r="92" ht="21" customHeight="1" x14ac:dyDescent="0.2"/>
    <row r="93" ht="21" customHeight="1" x14ac:dyDescent="0.2"/>
    <row r="94" ht="21" customHeight="1" x14ac:dyDescent="0.2"/>
    <row r="95" ht="21" customHeight="1" x14ac:dyDescent="0.2"/>
    <row r="96" ht="21" customHeight="1" x14ac:dyDescent="0.2"/>
    <row r="97" ht="21" customHeight="1" x14ac:dyDescent="0.2"/>
    <row r="98" ht="21" customHeight="1" x14ac:dyDescent="0.2"/>
    <row r="99" ht="21" customHeight="1" x14ac:dyDescent="0.2"/>
    <row r="100" ht="21" customHeight="1" x14ac:dyDescent="0.2"/>
    <row r="101" ht="21" customHeight="1" x14ac:dyDescent="0.2"/>
    <row r="102" ht="21" customHeight="1" x14ac:dyDescent="0.2"/>
    <row r="103" ht="21" customHeight="1" x14ac:dyDescent="0.2"/>
    <row r="104" ht="21" customHeight="1" x14ac:dyDescent="0.2"/>
    <row r="105" ht="21" customHeight="1" x14ac:dyDescent="0.2"/>
    <row r="106" ht="21" customHeight="1" x14ac:dyDescent="0.2"/>
    <row r="107" ht="21" customHeight="1" x14ac:dyDescent="0.2"/>
    <row r="108" ht="21" customHeight="1" x14ac:dyDescent="0.2"/>
    <row r="109" ht="21" customHeight="1" x14ac:dyDescent="0.2"/>
    <row r="110" ht="21" customHeight="1" x14ac:dyDescent="0.2"/>
    <row r="111" ht="21" customHeight="1" x14ac:dyDescent="0.2"/>
    <row r="112" ht="21" customHeight="1" x14ac:dyDescent="0.2"/>
    <row r="113" ht="21" customHeight="1" x14ac:dyDescent="0.2"/>
    <row r="114" ht="21" customHeight="1" x14ac:dyDescent="0.2"/>
    <row r="115" ht="21" customHeight="1" x14ac:dyDescent="0.2"/>
    <row r="116" ht="21" customHeight="1" x14ac:dyDescent="0.2"/>
    <row r="117" ht="21" customHeight="1" x14ac:dyDescent="0.2"/>
    <row r="118" ht="21" customHeight="1" x14ac:dyDescent="0.2"/>
    <row r="119" ht="21" customHeight="1" x14ac:dyDescent="0.2"/>
    <row r="120" ht="21" customHeight="1" x14ac:dyDescent="0.2"/>
    <row r="121" ht="21" customHeight="1" x14ac:dyDescent="0.2"/>
    <row r="122" ht="21" customHeight="1" x14ac:dyDescent="0.2"/>
    <row r="123" ht="21" customHeight="1" x14ac:dyDescent="0.2"/>
    <row r="124" ht="21" customHeight="1" x14ac:dyDescent="0.2"/>
    <row r="125" ht="21" customHeight="1" x14ac:dyDescent="0.2"/>
    <row r="126" ht="21" customHeight="1" x14ac:dyDescent="0.2"/>
    <row r="127" ht="21" customHeight="1" x14ac:dyDescent="0.2"/>
    <row r="128" ht="21" customHeight="1" x14ac:dyDescent="0.2"/>
    <row r="129" ht="21" customHeight="1" x14ac:dyDescent="0.2"/>
    <row r="130" ht="21" customHeight="1" x14ac:dyDescent="0.2"/>
    <row r="131" ht="21" customHeight="1" x14ac:dyDescent="0.2"/>
    <row r="132" ht="21" customHeight="1" x14ac:dyDescent="0.2"/>
    <row r="133" ht="21" customHeight="1" x14ac:dyDescent="0.2"/>
    <row r="134" ht="21" customHeight="1" x14ac:dyDescent="0.2"/>
    <row r="135" ht="21" customHeight="1" x14ac:dyDescent="0.2"/>
    <row r="136" ht="21" customHeight="1" x14ac:dyDescent="0.2"/>
    <row r="137" ht="21" customHeight="1" x14ac:dyDescent="0.2"/>
    <row r="138" ht="21" customHeight="1" x14ac:dyDescent="0.2"/>
    <row r="139" ht="21" customHeight="1" x14ac:dyDescent="0.2"/>
    <row r="140" ht="21" customHeight="1" x14ac:dyDescent="0.2"/>
    <row r="141" ht="21" customHeight="1" x14ac:dyDescent="0.2"/>
    <row r="142" ht="21" customHeight="1" x14ac:dyDescent="0.2"/>
    <row r="143" ht="21" customHeight="1" x14ac:dyDescent="0.2"/>
    <row r="144" ht="21" customHeight="1" x14ac:dyDescent="0.2"/>
    <row r="145" ht="21" customHeight="1" x14ac:dyDescent="0.2"/>
    <row r="146" ht="21" customHeight="1" x14ac:dyDescent="0.2"/>
    <row r="147" ht="21" customHeight="1" x14ac:dyDescent="0.2"/>
    <row r="148" ht="21" customHeight="1" x14ac:dyDescent="0.2"/>
    <row r="149" ht="21" customHeight="1" x14ac:dyDescent="0.2"/>
    <row r="150" ht="21" customHeight="1" x14ac:dyDescent="0.2"/>
    <row r="151" ht="21" customHeight="1" x14ac:dyDescent="0.2"/>
    <row r="152" ht="21" customHeight="1" x14ac:dyDescent="0.2"/>
    <row r="153" ht="21" customHeight="1" x14ac:dyDescent="0.2"/>
    <row r="154" ht="21" customHeight="1" x14ac:dyDescent="0.2"/>
    <row r="155" ht="21" customHeight="1" x14ac:dyDescent="0.2"/>
    <row r="156" ht="21" customHeight="1" x14ac:dyDescent="0.2"/>
    <row r="157" ht="21" customHeight="1" x14ac:dyDescent="0.2"/>
    <row r="158" ht="21" customHeight="1" x14ac:dyDescent="0.2"/>
    <row r="159" ht="21" customHeight="1" x14ac:dyDescent="0.2"/>
    <row r="160" ht="21" customHeight="1" x14ac:dyDescent="0.2"/>
    <row r="161" ht="21" customHeight="1" x14ac:dyDescent="0.2"/>
    <row r="162" ht="21" customHeight="1" x14ac:dyDescent="0.2"/>
    <row r="163" ht="21" customHeight="1" x14ac:dyDescent="0.2"/>
    <row r="164" ht="21" customHeight="1" x14ac:dyDescent="0.2"/>
    <row r="165" ht="21" customHeight="1" x14ac:dyDescent="0.2"/>
    <row r="166" ht="21" customHeight="1" x14ac:dyDescent="0.2"/>
    <row r="167" ht="21" customHeight="1" x14ac:dyDescent="0.2"/>
    <row r="168" ht="21" customHeight="1" x14ac:dyDescent="0.2"/>
    <row r="169" ht="21" customHeight="1" x14ac:dyDescent="0.2"/>
    <row r="170" ht="21" customHeight="1" x14ac:dyDescent="0.2"/>
    <row r="171" ht="21" customHeight="1" x14ac:dyDescent="0.2"/>
    <row r="172" ht="21" customHeight="1" x14ac:dyDescent="0.2"/>
    <row r="173" ht="21" customHeight="1" x14ac:dyDescent="0.2"/>
    <row r="174" ht="21" customHeight="1" x14ac:dyDescent="0.2"/>
    <row r="175" ht="21" customHeight="1" x14ac:dyDescent="0.2"/>
    <row r="176" ht="21" customHeight="1" x14ac:dyDescent="0.2"/>
    <row r="177" ht="21" customHeight="1" x14ac:dyDescent="0.2"/>
    <row r="178" ht="21" customHeight="1" x14ac:dyDescent="0.2"/>
    <row r="179" ht="21" customHeight="1" x14ac:dyDescent="0.2"/>
    <row r="180" ht="21" customHeight="1" x14ac:dyDescent="0.2"/>
    <row r="181" ht="21" customHeight="1" x14ac:dyDescent="0.2"/>
    <row r="182" ht="21" customHeight="1" x14ac:dyDescent="0.2"/>
    <row r="183" ht="21" customHeight="1" x14ac:dyDescent="0.2"/>
    <row r="184" ht="21" customHeight="1" x14ac:dyDescent="0.2"/>
    <row r="185" ht="21" customHeight="1" x14ac:dyDescent="0.2"/>
    <row r="186" ht="21" customHeight="1" x14ac:dyDescent="0.2"/>
    <row r="187" ht="21" customHeight="1" x14ac:dyDescent="0.2"/>
    <row r="188" ht="21" customHeight="1" x14ac:dyDescent="0.2"/>
    <row r="189" ht="21" customHeight="1" x14ac:dyDescent="0.2"/>
    <row r="190" ht="21" customHeight="1" x14ac:dyDescent="0.2"/>
    <row r="191" ht="21" customHeight="1" x14ac:dyDescent="0.2"/>
    <row r="192" ht="21" customHeight="1" x14ac:dyDescent="0.2"/>
    <row r="193" ht="21" customHeight="1" x14ac:dyDescent="0.2"/>
    <row r="194" ht="21" customHeight="1" x14ac:dyDescent="0.2"/>
    <row r="195" ht="21" customHeight="1" x14ac:dyDescent="0.2"/>
    <row r="196" ht="21" customHeight="1" x14ac:dyDescent="0.2"/>
    <row r="197" ht="21" customHeight="1" x14ac:dyDescent="0.2"/>
    <row r="198" ht="21" customHeight="1" x14ac:dyDescent="0.2"/>
    <row r="199" ht="21" customHeight="1" x14ac:dyDescent="0.2"/>
    <row r="200" ht="21" customHeight="1" x14ac:dyDescent="0.2"/>
    <row r="201" ht="21" customHeight="1" x14ac:dyDescent="0.2"/>
    <row r="202" ht="21" customHeight="1" x14ac:dyDescent="0.2"/>
    <row r="203" ht="21" customHeight="1" x14ac:dyDescent="0.2"/>
    <row r="204" ht="21" customHeight="1" x14ac:dyDescent="0.2"/>
    <row r="205" ht="21" customHeight="1" x14ac:dyDescent="0.2"/>
    <row r="206" ht="21" customHeight="1" x14ac:dyDescent="0.2"/>
    <row r="207" ht="21" customHeight="1" x14ac:dyDescent="0.2"/>
    <row r="208" ht="21" customHeight="1" x14ac:dyDescent="0.2"/>
    <row r="209" ht="21" customHeight="1" x14ac:dyDescent="0.2"/>
    <row r="210" ht="21" customHeight="1" x14ac:dyDescent="0.2"/>
    <row r="211" ht="21" customHeight="1" x14ac:dyDescent="0.2"/>
    <row r="212" ht="21" customHeight="1" x14ac:dyDescent="0.2"/>
    <row r="213" ht="21" customHeight="1" x14ac:dyDescent="0.2"/>
    <row r="214" ht="21" customHeight="1" x14ac:dyDescent="0.2"/>
    <row r="215" ht="21" customHeight="1" x14ac:dyDescent="0.2"/>
    <row r="216" ht="21" customHeight="1" x14ac:dyDescent="0.2"/>
    <row r="217" ht="21" customHeight="1" x14ac:dyDescent="0.2"/>
    <row r="218" ht="21" customHeight="1" x14ac:dyDescent="0.2"/>
    <row r="219" ht="21" customHeight="1" x14ac:dyDescent="0.2"/>
    <row r="220" ht="21" customHeight="1" x14ac:dyDescent="0.2"/>
    <row r="221" ht="21" customHeight="1" x14ac:dyDescent="0.2"/>
    <row r="222" ht="21" customHeight="1" x14ac:dyDescent="0.2"/>
    <row r="223" ht="21" customHeight="1" x14ac:dyDescent="0.2"/>
    <row r="224" ht="21" customHeight="1" x14ac:dyDescent="0.2"/>
    <row r="225" ht="21" customHeight="1" x14ac:dyDescent="0.2"/>
    <row r="226" ht="21" customHeight="1" x14ac:dyDescent="0.2"/>
    <row r="227" ht="21" customHeight="1" x14ac:dyDescent="0.2"/>
    <row r="228" ht="21" customHeight="1" x14ac:dyDescent="0.2"/>
    <row r="229" ht="21" customHeight="1" x14ac:dyDescent="0.2"/>
    <row r="230" ht="21" customHeight="1" x14ac:dyDescent="0.2"/>
    <row r="231" ht="21" customHeight="1" x14ac:dyDescent="0.2"/>
    <row r="232" ht="21" customHeight="1" x14ac:dyDescent="0.2"/>
    <row r="233" ht="21" customHeight="1" x14ac:dyDescent="0.2"/>
    <row r="234" ht="21" customHeight="1" x14ac:dyDescent="0.2"/>
    <row r="235" ht="21" customHeight="1" x14ac:dyDescent="0.2"/>
    <row r="236" ht="21" customHeight="1" x14ac:dyDescent="0.2"/>
    <row r="237" ht="21" customHeight="1" x14ac:dyDescent="0.2"/>
    <row r="238" ht="21" customHeight="1" x14ac:dyDescent="0.2"/>
    <row r="239" ht="21" customHeight="1" x14ac:dyDescent="0.2"/>
    <row r="240" ht="21" customHeight="1" x14ac:dyDescent="0.2"/>
    <row r="241" ht="21" customHeight="1" x14ac:dyDescent="0.2"/>
    <row r="242" ht="21" customHeight="1" x14ac:dyDescent="0.2"/>
    <row r="243" ht="21" customHeight="1" x14ac:dyDescent="0.2"/>
    <row r="244" ht="21" customHeight="1" x14ac:dyDescent="0.2"/>
    <row r="245" ht="21" customHeight="1" x14ac:dyDescent="0.2"/>
    <row r="246" ht="21" customHeight="1" x14ac:dyDescent="0.2"/>
    <row r="247" ht="21" customHeight="1" x14ac:dyDescent="0.2"/>
    <row r="248" ht="21" customHeight="1" x14ac:dyDescent="0.2"/>
    <row r="249" ht="21" customHeight="1" x14ac:dyDescent="0.2"/>
    <row r="250" ht="21" customHeight="1" x14ac:dyDescent="0.2"/>
    <row r="251" ht="21" customHeight="1" x14ac:dyDescent="0.2"/>
    <row r="252" ht="21" customHeight="1" x14ac:dyDescent="0.2"/>
    <row r="253" ht="21" customHeight="1" x14ac:dyDescent="0.2"/>
    <row r="254" ht="21" customHeight="1" x14ac:dyDescent="0.2"/>
    <row r="255" ht="21" customHeight="1" x14ac:dyDescent="0.2"/>
    <row r="256" ht="21" customHeight="1" x14ac:dyDescent="0.2"/>
    <row r="257" ht="21" customHeight="1" x14ac:dyDescent="0.2"/>
    <row r="258" ht="21" customHeight="1" x14ac:dyDescent="0.2"/>
    <row r="259" ht="21" customHeight="1" x14ac:dyDescent="0.2"/>
    <row r="260" ht="21" customHeight="1" x14ac:dyDescent="0.2"/>
    <row r="261" ht="21" customHeight="1" x14ac:dyDescent="0.2"/>
    <row r="262" ht="21" customHeight="1" x14ac:dyDescent="0.2"/>
    <row r="263" ht="21" customHeight="1" x14ac:dyDescent="0.2"/>
    <row r="264" ht="21" customHeight="1" x14ac:dyDescent="0.2"/>
    <row r="265" ht="21" customHeight="1" x14ac:dyDescent="0.2"/>
    <row r="266" ht="21" customHeight="1" x14ac:dyDescent="0.2"/>
    <row r="267" ht="21" customHeight="1" x14ac:dyDescent="0.2"/>
    <row r="268" ht="21" customHeight="1" x14ac:dyDescent="0.2"/>
    <row r="269" ht="21" customHeight="1" x14ac:dyDescent="0.2"/>
    <row r="270" ht="21" customHeight="1" x14ac:dyDescent="0.2"/>
    <row r="271" ht="21" customHeight="1" x14ac:dyDescent="0.2"/>
    <row r="272" ht="21" customHeight="1" x14ac:dyDescent="0.2"/>
    <row r="273" ht="21" customHeight="1" x14ac:dyDescent="0.2"/>
    <row r="274" ht="21" customHeight="1" x14ac:dyDescent="0.2"/>
    <row r="275" ht="21" customHeight="1" x14ac:dyDescent="0.2"/>
    <row r="276" ht="21" customHeight="1" x14ac:dyDescent="0.2"/>
    <row r="277" ht="21" customHeight="1" x14ac:dyDescent="0.2"/>
    <row r="278" ht="21" customHeight="1" x14ac:dyDescent="0.2"/>
    <row r="279" ht="21" customHeight="1" x14ac:dyDescent="0.2"/>
    <row r="280" ht="21" customHeight="1" x14ac:dyDescent="0.2"/>
    <row r="281" ht="21" customHeight="1" x14ac:dyDescent="0.2"/>
    <row r="282" ht="21" customHeight="1" x14ac:dyDescent="0.2"/>
    <row r="283" ht="21" customHeight="1" x14ac:dyDescent="0.2"/>
    <row r="284" ht="21" customHeight="1" x14ac:dyDescent="0.2"/>
    <row r="285" ht="21" customHeight="1" x14ac:dyDescent="0.2"/>
    <row r="286" ht="21" customHeight="1" x14ac:dyDescent="0.2"/>
    <row r="287" ht="21" customHeight="1" x14ac:dyDescent="0.2"/>
    <row r="288" ht="21" customHeight="1" x14ac:dyDescent="0.2"/>
    <row r="289" ht="21" customHeight="1" x14ac:dyDescent="0.2"/>
    <row r="290" ht="21" customHeight="1" x14ac:dyDescent="0.2"/>
    <row r="291" ht="21" customHeight="1" x14ac:dyDescent="0.2"/>
    <row r="292" ht="21" customHeight="1" x14ac:dyDescent="0.2"/>
    <row r="293" ht="21" customHeight="1" x14ac:dyDescent="0.2"/>
    <row r="294" ht="21" customHeight="1" x14ac:dyDescent="0.2"/>
    <row r="295" ht="21" customHeight="1" x14ac:dyDescent="0.2"/>
    <row r="296" ht="21" customHeight="1" x14ac:dyDescent="0.2"/>
    <row r="297" ht="21" customHeight="1" x14ac:dyDescent="0.2"/>
    <row r="298" ht="21" customHeight="1" x14ac:dyDescent="0.2"/>
    <row r="299" ht="21" customHeight="1" x14ac:dyDescent="0.2"/>
    <row r="300" ht="21" customHeight="1" x14ac:dyDescent="0.2"/>
    <row r="301" ht="21" customHeight="1" x14ac:dyDescent="0.2"/>
    <row r="302" ht="21" customHeight="1" x14ac:dyDescent="0.2"/>
    <row r="303" ht="21" customHeight="1" x14ac:dyDescent="0.2"/>
    <row r="304" ht="21" customHeight="1" x14ac:dyDescent="0.2"/>
    <row r="305" ht="21" customHeight="1" x14ac:dyDescent="0.2"/>
    <row r="306" ht="21" customHeight="1" x14ac:dyDescent="0.2"/>
    <row r="307" ht="21" customHeight="1" x14ac:dyDescent="0.2"/>
    <row r="308" ht="21" customHeight="1" x14ac:dyDescent="0.2"/>
    <row r="309" ht="21" customHeight="1" x14ac:dyDescent="0.2"/>
    <row r="310" ht="21" customHeight="1" x14ac:dyDescent="0.2"/>
    <row r="311" ht="21" customHeight="1" x14ac:dyDescent="0.2"/>
    <row r="312" ht="21" customHeight="1" x14ac:dyDescent="0.2"/>
    <row r="313" ht="21" customHeight="1" x14ac:dyDescent="0.2"/>
    <row r="314" ht="21" customHeight="1" x14ac:dyDescent="0.2"/>
    <row r="315" ht="21" customHeight="1" x14ac:dyDescent="0.2"/>
    <row r="316" ht="21" customHeight="1" x14ac:dyDescent="0.2"/>
    <row r="317" ht="21" customHeight="1" x14ac:dyDescent="0.2"/>
    <row r="318" ht="21" customHeight="1" x14ac:dyDescent="0.2"/>
    <row r="319" ht="21" customHeight="1" x14ac:dyDescent="0.2"/>
    <row r="320" ht="21" customHeight="1" x14ac:dyDescent="0.2"/>
    <row r="321" ht="21" customHeight="1" x14ac:dyDescent="0.2"/>
    <row r="322" ht="21" customHeight="1" x14ac:dyDescent="0.2"/>
    <row r="323" ht="21" customHeight="1" x14ac:dyDescent="0.2"/>
    <row r="324" ht="21" customHeight="1" x14ac:dyDescent="0.2"/>
    <row r="325" ht="21" customHeight="1" x14ac:dyDescent="0.2"/>
    <row r="326" ht="21" customHeight="1" x14ac:dyDescent="0.2"/>
    <row r="327" ht="21" customHeight="1" x14ac:dyDescent="0.2"/>
    <row r="328" ht="21" customHeight="1" x14ac:dyDescent="0.2"/>
    <row r="329" ht="21" customHeight="1" x14ac:dyDescent="0.2"/>
    <row r="330" ht="21" customHeight="1" x14ac:dyDescent="0.2"/>
    <row r="331" ht="21" customHeight="1" x14ac:dyDescent="0.2"/>
    <row r="332" ht="21" customHeight="1" x14ac:dyDescent="0.2"/>
    <row r="333" ht="21" customHeight="1" x14ac:dyDescent="0.2"/>
    <row r="334" ht="21" customHeight="1" x14ac:dyDescent="0.2"/>
    <row r="335" ht="21" customHeight="1" x14ac:dyDescent="0.2"/>
    <row r="336" ht="21" customHeight="1" x14ac:dyDescent="0.2"/>
    <row r="337" ht="21" customHeight="1" x14ac:dyDescent="0.2"/>
    <row r="338" ht="21" customHeight="1" x14ac:dyDescent="0.2"/>
    <row r="339" ht="21" customHeight="1" x14ac:dyDescent="0.2"/>
    <row r="340" ht="21" customHeight="1" x14ac:dyDescent="0.2"/>
    <row r="341" ht="21" customHeight="1" x14ac:dyDescent="0.2"/>
    <row r="342" ht="21" customHeight="1" x14ac:dyDescent="0.2"/>
    <row r="343" ht="21" customHeight="1" x14ac:dyDescent="0.2"/>
    <row r="344" ht="21" customHeight="1" x14ac:dyDescent="0.2"/>
    <row r="345" ht="21" customHeight="1" x14ac:dyDescent="0.2"/>
    <row r="346" ht="21" customHeight="1" x14ac:dyDescent="0.2"/>
    <row r="347" ht="21" customHeight="1" x14ac:dyDescent="0.2"/>
    <row r="348" ht="21" customHeight="1" x14ac:dyDescent="0.2"/>
    <row r="349" ht="21" customHeight="1" x14ac:dyDescent="0.2"/>
    <row r="350" ht="21" customHeight="1" x14ac:dyDescent="0.2"/>
    <row r="351" ht="21" customHeight="1" x14ac:dyDescent="0.2"/>
    <row r="352" ht="21" customHeight="1" x14ac:dyDescent="0.2"/>
    <row r="353" ht="21" customHeight="1" x14ac:dyDescent="0.2"/>
    <row r="354" ht="21" customHeight="1" x14ac:dyDescent="0.2"/>
    <row r="355" ht="21" customHeight="1" x14ac:dyDescent="0.2"/>
    <row r="356" ht="21" customHeight="1" x14ac:dyDescent="0.2"/>
    <row r="357" ht="21" customHeight="1" x14ac:dyDescent="0.2"/>
    <row r="358" ht="21" customHeight="1" x14ac:dyDescent="0.2"/>
    <row r="359" ht="21" customHeight="1" x14ac:dyDescent="0.2"/>
    <row r="360" ht="21" customHeight="1" x14ac:dyDescent="0.2"/>
    <row r="361" ht="21" customHeight="1" x14ac:dyDescent="0.2"/>
    <row r="362" ht="21" customHeight="1" x14ac:dyDescent="0.2"/>
    <row r="363" ht="21" customHeight="1" x14ac:dyDescent="0.2"/>
    <row r="364" ht="21" customHeight="1" x14ac:dyDescent="0.2"/>
    <row r="365" ht="21" customHeight="1" x14ac:dyDescent="0.2"/>
    <row r="366" ht="21" customHeight="1" x14ac:dyDescent="0.2"/>
    <row r="367" ht="21" customHeight="1" x14ac:dyDescent="0.2"/>
    <row r="368" ht="21" customHeight="1" x14ac:dyDescent="0.2"/>
    <row r="369" ht="21" customHeight="1" x14ac:dyDescent="0.2"/>
    <row r="370" ht="21" customHeight="1" x14ac:dyDescent="0.2"/>
    <row r="371" ht="21" customHeight="1" x14ac:dyDescent="0.2"/>
    <row r="372" ht="21" customHeight="1" x14ac:dyDescent="0.2"/>
    <row r="373" ht="21" customHeight="1" x14ac:dyDescent="0.2"/>
    <row r="374" ht="21" customHeight="1" x14ac:dyDescent="0.2"/>
    <row r="375" ht="21" customHeight="1" x14ac:dyDescent="0.2"/>
    <row r="376" ht="21" customHeight="1" x14ac:dyDescent="0.2"/>
    <row r="377" ht="21" customHeight="1" x14ac:dyDescent="0.2"/>
  </sheetData>
  <mergeCells count="151">
    <mergeCell ref="B53:I53"/>
    <mergeCell ref="J53:Q53"/>
    <mergeCell ref="R53:AG53"/>
    <mergeCell ref="B54:AG55"/>
    <mergeCell ref="B56:AG57"/>
    <mergeCell ref="B59:AG69"/>
    <mergeCell ref="B49:F49"/>
    <mergeCell ref="G49:M49"/>
    <mergeCell ref="N49:W49"/>
    <mergeCell ref="X49:AG49"/>
    <mergeCell ref="B51:I52"/>
    <mergeCell ref="J51:Q52"/>
    <mergeCell ref="R51:AG51"/>
    <mergeCell ref="R52:AG52"/>
    <mergeCell ref="B47:F47"/>
    <mergeCell ref="G47:M47"/>
    <mergeCell ref="N47:W47"/>
    <mergeCell ref="X47:AG47"/>
    <mergeCell ref="B48:F48"/>
    <mergeCell ref="G48:M48"/>
    <mergeCell ref="N48:W48"/>
    <mergeCell ref="X48:AG48"/>
    <mergeCell ref="B45:F45"/>
    <mergeCell ref="G45:M45"/>
    <mergeCell ref="N45:W45"/>
    <mergeCell ref="X45:AG45"/>
    <mergeCell ref="B46:F46"/>
    <mergeCell ref="G46:M46"/>
    <mergeCell ref="N46:W46"/>
    <mergeCell ref="X46:AG46"/>
    <mergeCell ref="B43:F43"/>
    <mergeCell ref="G43:M43"/>
    <mergeCell ref="N43:W43"/>
    <mergeCell ref="X43:AG43"/>
    <mergeCell ref="B44:F44"/>
    <mergeCell ref="G44:M44"/>
    <mergeCell ref="N44:W44"/>
    <mergeCell ref="X44:AG44"/>
    <mergeCell ref="B41:F41"/>
    <mergeCell ref="G41:M41"/>
    <mergeCell ref="N41:W41"/>
    <mergeCell ref="X41:AG41"/>
    <mergeCell ref="B42:F42"/>
    <mergeCell ref="G42:M42"/>
    <mergeCell ref="N42:W42"/>
    <mergeCell ref="X42:AG42"/>
    <mergeCell ref="B38:M38"/>
    <mergeCell ref="N38:AG38"/>
    <mergeCell ref="B39:F40"/>
    <mergeCell ref="G39:M40"/>
    <mergeCell ref="N39:W40"/>
    <mergeCell ref="X39:AG40"/>
    <mergeCell ref="B31:I31"/>
    <mergeCell ref="J31:Q31"/>
    <mergeCell ref="R31:AG31"/>
    <mergeCell ref="B32:AG33"/>
    <mergeCell ref="B34:AG35"/>
    <mergeCell ref="B37:AG37"/>
    <mergeCell ref="B26:Q27"/>
    <mergeCell ref="R26:AG27"/>
    <mergeCell ref="B29:I30"/>
    <mergeCell ref="J29:Q30"/>
    <mergeCell ref="R29:AG29"/>
    <mergeCell ref="R30:AG30"/>
    <mergeCell ref="B24:F24"/>
    <mergeCell ref="G24:M24"/>
    <mergeCell ref="N24:R24"/>
    <mergeCell ref="S24:W24"/>
    <mergeCell ref="X24:AB24"/>
    <mergeCell ref="AC24:AG24"/>
    <mergeCell ref="B23:F23"/>
    <mergeCell ref="G23:M23"/>
    <mergeCell ref="N23:R23"/>
    <mergeCell ref="S23:W23"/>
    <mergeCell ref="X23:AB23"/>
    <mergeCell ref="AC23:AG23"/>
    <mergeCell ref="B22:F22"/>
    <mergeCell ref="G22:M22"/>
    <mergeCell ref="N22:R22"/>
    <mergeCell ref="S22:W22"/>
    <mergeCell ref="X22:AB22"/>
    <mergeCell ref="AC22:AG22"/>
    <mergeCell ref="B21:F21"/>
    <mergeCell ref="G21:M21"/>
    <mergeCell ref="N21:R21"/>
    <mergeCell ref="S21:W21"/>
    <mergeCell ref="X21:AB21"/>
    <mergeCell ref="AC21:AG21"/>
    <mergeCell ref="B20:F20"/>
    <mergeCell ref="G20:M20"/>
    <mergeCell ref="N20:R20"/>
    <mergeCell ref="S20:W20"/>
    <mergeCell ref="X20:AB20"/>
    <mergeCell ref="AC20:AG20"/>
    <mergeCell ref="B19:F19"/>
    <mergeCell ref="G19:M19"/>
    <mergeCell ref="N19:R19"/>
    <mergeCell ref="S19:W19"/>
    <mergeCell ref="X19:AB19"/>
    <mergeCell ref="AC19:AG19"/>
    <mergeCell ref="B18:F18"/>
    <mergeCell ref="G18:M18"/>
    <mergeCell ref="N18:R18"/>
    <mergeCell ref="S18:W18"/>
    <mergeCell ref="X18:AB18"/>
    <mergeCell ref="AC18:AG18"/>
    <mergeCell ref="B17:F17"/>
    <mergeCell ref="G17:M17"/>
    <mergeCell ref="N17:R17"/>
    <mergeCell ref="S17:W17"/>
    <mergeCell ref="X17:AB17"/>
    <mergeCell ref="AC17:AG17"/>
    <mergeCell ref="B16:F16"/>
    <mergeCell ref="G16:M16"/>
    <mergeCell ref="N16:R16"/>
    <mergeCell ref="S16:W16"/>
    <mergeCell ref="X16:AB16"/>
    <mergeCell ref="AC16:AG16"/>
    <mergeCell ref="B15:F15"/>
    <mergeCell ref="G15:M15"/>
    <mergeCell ref="N15:R15"/>
    <mergeCell ref="S15:W15"/>
    <mergeCell ref="X15:AB15"/>
    <mergeCell ref="AC15:AG15"/>
    <mergeCell ref="B14:F14"/>
    <mergeCell ref="G14:M14"/>
    <mergeCell ref="N14:R14"/>
    <mergeCell ref="S14:W14"/>
    <mergeCell ref="X14:AB14"/>
    <mergeCell ref="AC14:AG14"/>
    <mergeCell ref="Z1:AH1"/>
    <mergeCell ref="B2:AG2"/>
    <mergeCell ref="B5:M5"/>
    <mergeCell ref="N5:AG5"/>
    <mergeCell ref="B6:M6"/>
    <mergeCell ref="N6:AG6"/>
    <mergeCell ref="B13:F13"/>
    <mergeCell ref="G13:M13"/>
    <mergeCell ref="N13:R13"/>
    <mergeCell ref="S13:W13"/>
    <mergeCell ref="X13:AB13"/>
    <mergeCell ref="AC13:AG13"/>
    <mergeCell ref="B8:AG8"/>
    <mergeCell ref="B9:M9"/>
    <mergeCell ref="N9:AG9"/>
    <mergeCell ref="B10:F12"/>
    <mergeCell ref="G10:M12"/>
    <mergeCell ref="N10:R12"/>
    <mergeCell ref="S10:W12"/>
    <mergeCell ref="X10:AB12"/>
    <mergeCell ref="AC10:AG12"/>
  </mergeCells>
  <phoneticPr fontId="5"/>
  <dataValidations count="2">
    <dataValidation type="list" allowBlank="1" showInputMessage="1" showErrorMessage="1" sqref="N6:AG6" xr:uid="{00000000-0002-0000-0400-000000000000}">
      <formula1>$AJ$6:$AL$6</formula1>
    </dataValidation>
    <dataValidation type="list" allowBlank="1" showInputMessage="1" showErrorMessage="1" sqref="R26:AG27" xr:uid="{00000000-0002-0000-0400-000001000000}">
      <formula1>$AJ$27:$AK$27</formula1>
    </dataValidation>
  </dataValidations>
  <printOptions horizontalCentered="1"/>
  <pageMargins left="0.70866141732283472" right="0.70866141732283472" top="0.74803149606299213" bottom="0.74803149606299213" header="0.31496062992125984" footer="0.31496062992125984"/>
  <pageSetup paperSize="9" scale="85" fitToHeight="0" orientation="portrait" r:id="rId1"/>
  <headerFooter>
    <oddHeader>&amp;R別紙３９</oddHeader>
  </headerFooter>
  <rowBreaks count="1" manualBreakCount="1">
    <brk id="58" max="3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H345"/>
  <sheetViews>
    <sheetView view="pageBreakPreview" zoomScaleNormal="100" zoomScaleSheetLayoutView="100" workbookViewId="0">
      <selection activeCell="R23" sqref="R23:AG24"/>
    </sheetView>
  </sheetViews>
  <sheetFormatPr defaultRowHeight="13" x14ac:dyDescent="0.2"/>
  <cols>
    <col min="1" max="1" width="7.6328125" style="73" customWidth="1"/>
    <col min="2" max="62" width="2.6328125" style="73" customWidth="1"/>
    <col min="63" max="256" width="9" style="73"/>
    <col min="257" max="257" width="7.6328125" style="73" customWidth="1"/>
    <col min="258" max="318" width="2.6328125" style="73" customWidth="1"/>
    <col min="319" max="512" width="9" style="73"/>
    <col min="513" max="513" width="7.6328125" style="73" customWidth="1"/>
    <col min="514" max="574" width="2.6328125" style="73" customWidth="1"/>
    <col min="575" max="768" width="9" style="73"/>
    <col min="769" max="769" width="7.6328125" style="73" customWidth="1"/>
    <col min="770" max="830" width="2.6328125" style="73" customWidth="1"/>
    <col min="831" max="1024" width="9" style="73"/>
    <col min="1025" max="1025" width="7.6328125" style="73" customWidth="1"/>
    <col min="1026" max="1086" width="2.6328125" style="73" customWidth="1"/>
    <col min="1087" max="1280" width="9" style="73"/>
    <col min="1281" max="1281" width="7.6328125" style="73" customWidth="1"/>
    <col min="1282" max="1342" width="2.6328125" style="73" customWidth="1"/>
    <col min="1343" max="1536" width="9" style="73"/>
    <col min="1537" max="1537" width="7.6328125" style="73" customWidth="1"/>
    <col min="1538" max="1598" width="2.6328125" style="73" customWidth="1"/>
    <col min="1599" max="1792" width="9" style="73"/>
    <col min="1793" max="1793" width="7.6328125" style="73" customWidth="1"/>
    <col min="1794" max="1854" width="2.6328125" style="73" customWidth="1"/>
    <col min="1855" max="2048" width="9" style="73"/>
    <col min="2049" max="2049" width="7.6328125" style="73" customWidth="1"/>
    <col min="2050" max="2110" width="2.6328125" style="73" customWidth="1"/>
    <col min="2111" max="2304" width="9" style="73"/>
    <col min="2305" max="2305" width="7.6328125" style="73" customWidth="1"/>
    <col min="2306" max="2366" width="2.6328125" style="73" customWidth="1"/>
    <col min="2367" max="2560" width="9" style="73"/>
    <col min="2561" max="2561" width="7.6328125" style="73" customWidth="1"/>
    <col min="2562" max="2622" width="2.6328125" style="73" customWidth="1"/>
    <col min="2623" max="2816" width="9" style="73"/>
    <col min="2817" max="2817" width="7.6328125" style="73" customWidth="1"/>
    <col min="2818" max="2878" width="2.6328125" style="73" customWidth="1"/>
    <col min="2879" max="3072" width="9" style="73"/>
    <col min="3073" max="3073" width="7.6328125" style="73" customWidth="1"/>
    <col min="3074" max="3134" width="2.6328125" style="73" customWidth="1"/>
    <col min="3135" max="3328" width="9" style="73"/>
    <col min="3329" max="3329" width="7.6328125" style="73" customWidth="1"/>
    <col min="3330" max="3390" width="2.6328125" style="73" customWidth="1"/>
    <col min="3391" max="3584" width="9" style="73"/>
    <col min="3585" max="3585" width="7.6328125" style="73" customWidth="1"/>
    <col min="3586" max="3646" width="2.6328125" style="73" customWidth="1"/>
    <col min="3647" max="3840" width="9" style="73"/>
    <col min="3841" max="3841" width="7.6328125" style="73" customWidth="1"/>
    <col min="3842" max="3902" width="2.6328125" style="73" customWidth="1"/>
    <col min="3903" max="4096" width="9" style="73"/>
    <col min="4097" max="4097" width="7.6328125" style="73" customWidth="1"/>
    <col min="4098" max="4158" width="2.6328125" style="73" customWidth="1"/>
    <col min="4159" max="4352" width="9" style="73"/>
    <col min="4353" max="4353" width="7.6328125" style="73" customWidth="1"/>
    <col min="4354" max="4414" width="2.6328125" style="73" customWidth="1"/>
    <col min="4415" max="4608" width="9" style="73"/>
    <col min="4609" max="4609" width="7.6328125" style="73" customWidth="1"/>
    <col min="4610" max="4670" width="2.6328125" style="73" customWidth="1"/>
    <col min="4671" max="4864" width="9" style="73"/>
    <col min="4865" max="4865" width="7.6328125" style="73" customWidth="1"/>
    <col min="4866" max="4926" width="2.6328125" style="73" customWidth="1"/>
    <col min="4927" max="5120" width="9" style="73"/>
    <col min="5121" max="5121" width="7.6328125" style="73" customWidth="1"/>
    <col min="5122" max="5182" width="2.6328125" style="73" customWidth="1"/>
    <col min="5183" max="5376" width="9" style="73"/>
    <col min="5377" max="5377" width="7.6328125" style="73" customWidth="1"/>
    <col min="5378" max="5438" width="2.6328125" style="73" customWidth="1"/>
    <col min="5439" max="5632" width="9" style="73"/>
    <col min="5633" max="5633" width="7.6328125" style="73" customWidth="1"/>
    <col min="5634" max="5694" width="2.6328125" style="73" customWidth="1"/>
    <col min="5695" max="5888" width="9" style="73"/>
    <col min="5889" max="5889" width="7.6328125" style="73" customWidth="1"/>
    <col min="5890" max="5950" width="2.6328125" style="73" customWidth="1"/>
    <col min="5951" max="6144" width="9" style="73"/>
    <col min="6145" max="6145" width="7.6328125" style="73" customWidth="1"/>
    <col min="6146" max="6206" width="2.6328125" style="73" customWidth="1"/>
    <col min="6207" max="6400" width="9" style="73"/>
    <col min="6401" max="6401" width="7.6328125" style="73" customWidth="1"/>
    <col min="6402" max="6462" width="2.6328125" style="73" customWidth="1"/>
    <col min="6463" max="6656" width="9" style="73"/>
    <col min="6657" max="6657" width="7.6328125" style="73" customWidth="1"/>
    <col min="6658" max="6718" width="2.6328125" style="73" customWidth="1"/>
    <col min="6719" max="6912" width="9" style="73"/>
    <col min="6913" max="6913" width="7.6328125" style="73" customWidth="1"/>
    <col min="6914" max="6974" width="2.6328125" style="73" customWidth="1"/>
    <col min="6975" max="7168" width="9" style="73"/>
    <col min="7169" max="7169" width="7.6328125" style="73" customWidth="1"/>
    <col min="7170" max="7230" width="2.6328125" style="73" customWidth="1"/>
    <col min="7231" max="7424" width="9" style="73"/>
    <col min="7425" max="7425" width="7.6328125" style="73" customWidth="1"/>
    <col min="7426" max="7486" width="2.6328125" style="73" customWidth="1"/>
    <col min="7487" max="7680" width="9" style="73"/>
    <col min="7681" max="7681" width="7.6328125" style="73" customWidth="1"/>
    <col min="7682" max="7742" width="2.6328125" style="73" customWidth="1"/>
    <col min="7743" max="7936" width="9" style="73"/>
    <col min="7937" max="7937" width="7.6328125" style="73" customWidth="1"/>
    <col min="7938" max="7998" width="2.6328125" style="73" customWidth="1"/>
    <col min="7999" max="8192" width="9" style="73"/>
    <col min="8193" max="8193" width="7.6328125" style="73" customWidth="1"/>
    <col min="8194" max="8254" width="2.6328125" style="73" customWidth="1"/>
    <col min="8255" max="8448" width="9" style="73"/>
    <col min="8449" max="8449" width="7.6328125" style="73" customWidth="1"/>
    <col min="8450" max="8510" width="2.6328125" style="73" customWidth="1"/>
    <col min="8511" max="8704" width="9" style="73"/>
    <col min="8705" max="8705" width="7.6328125" style="73" customWidth="1"/>
    <col min="8706" max="8766" width="2.6328125" style="73" customWidth="1"/>
    <col min="8767" max="8960" width="9" style="73"/>
    <col min="8961" max="8961" width="7.6328125" style="73" customWidth="1"/>
    <col min="8962" max="9022" width="2.6328125" style="73" customWidth="1"/>
    <col min="9023" max="9216" width="9" style="73"/>
    <col min="9217" max="9217" width="7.6328125" style="73" customWidth="1"/>
    <col min="9218" max="9278" width="2.6328125" style="73" customWidth="1"/>
    <col min="9279" max="9472" width="9" style="73"/>
    <col min="9473" max="9473" width="7.6328125" style="73" customWidth="1"/>
    <col min="9474" max="9534" width="2.6328125" style="73" customWidth="1"/>
    <col min="9535" max="9728" width="9" style="73"/>
    <col min="9729" max="9729" width="7.6328125" style="73" customWidth="1"/>
    <col min="9730" max="9790" width="2.6328125" style="73" customWidth="1"/>
    <col min="9791" max="9984" width="9" style="73"/>
    <col min="9985" max="9985" width="7.6328125" style="73" customWidth="1"/>
    <col min="9986" max="10046" width="2.6328125" style="73" customWidth="1"/>
    <col min="10047" max="10240" width="9" style="73"/>
    <col min="10241" max="10241" width="7.6328125" style="73" customWidth="1"/>
    <col min="10242" max="10302" width="2.6328125" style="73" customWidth="1"/>
    <col min="10303" max="10496" width="9" style="73"/>
    <col min="10497" max="10497" width="7.6328125" style="73" customWidth="1"/>
    <col min="10498" max="10558" width="2.6328125" style="73" customWidth="1"/>
    <col min="10559" max="10752" width="9" style="73"/>
    <col min="10753" max="10753" width="7.6328125" style="73" customWidth="1"/>
    <col min="10754" max="10814" width="2.6328125" style="73" customWidth="1"/>
    <col min="10815" max="11008" width="9" style="73"/>
    <col min="11009" max="11009" width="7.6328125" style="73" customWidth="1"/>
    <col min="11010" max="11070" width="2.6328125" style="73" customWidth="1"/>
    <col min="11071" max="11264" width="9" style="73"/>
    <col min="11265" max="11265" width="7.6328125" style="73" customWidth="1"/>
    <col min="11266" max="11326" width="2.6328125" style="73" customWidth="1"/>
    <col min="11327" max="11520" width="9" style="73"/>
    <col min="11521" max="11521" width="7.6328125" style="73" customWidth="1"/>
    <col min="11522" max="11582" width="2.6328125" style="73" customWidth="1"/>
    <col min="11583" max="11776" width="9" style="73"/>
    <col min="11777" max="11777" width="7.6328125" style="73" customWidth="1"/>
    <col min="11778" max="11838" width="2.6328125" style="73" customWidth="1"/>
    <col min="11839" max="12032" width="9" style="73"/>
    <col min="12033" max="12033" width="7.6328125" style="73" customWidth="1"/>
    <col min="12034" max="12094" width="2.6328125" style="73" customWidth="1"/>
    <col min="12095" max="12288" width="9" style="73"/>
    <col min="12289" max="12289" width="7.6328125" style="73" customWidth="1"/>
    <col min="12290" max="12350" width="2.6328125" style="73" customWidth="1"/>
    <col min="12351" max="12544" width="9" style="73"/>
    <col min="12545" max="12545" width="7.6328125" style="73" customWidth="1"/>
    <col min="12546" max="12606" width="2.6328125" style="73" customWidth="1"/>
    <col min="12607" max="12800" width="9" style="73"/>
    <col min="12801" max="12801" width="7.6328125" style="73" customWidth="1"/>
    <col min="12802" max="12862" width="2.6328125" style="73" customWidth="1"/>
    <col min="12863" max="13056" width="9" style="73"/>
    <col min="13057" max="13057" width="7.6328125" style="73" customWidth="1"/>
    <col min="13058" max="13118" width="2.6328125" style="73" customWidth="1"/>
    <col min="13119" max="13312" width="9" style="73"/>
    <col min="13313" max="13313" width="7.6328125" style="73" customWidth="1"/>
    <col min="13314" max="13374" width="2.6328125" style="73" customWidth="1"/>
    <col min="13375" max="13568" width="9" style="73"/>
    <col min="13569" max="13569" width="7.6328125" style="73" customWidth="1"/>
    <col min="13570" max="13630" width="2.6328125" style="73" customWidth="1"/>
    <col min="13631" max="13824" width="9" style="73"/>
    <col min="13825" max="13825" width="7.6328125" style="73" customWidth="1"/>
    <col min="13826" max="13886" width="2.6328125" style="73" customWidth="1"/>
    <col min="13887" max="14080" width="9" style="73"/>
    <col min="14081" max="14081" width="7.6328125" style="73" customWidth="1"/>
    <col min="14082" max="14142" width="2.6328125" style="73" customWidth="1"/>
    <col min="14143" max="14336" width="9" style="73"/>
    <col min="14337" max="14337" width="7.6328125" style="73" customWidth="1"/>
    <col min="14338" max="14398" width="2.6328125" style="73" customWidth="1"/>
    <col min="14399" max="14592" width="9" style="73"/>
    <col min="14593" max="14593" width="7.6328125" style="73" customWidth="1"/>
    <col min="14594" max="14654" width="2.6328125" style="73" customWidth="1"/>
    <col min="14655" max="14848" width="9" style="73"/>
    <col min="14849" max="14849" width="7.6328125" style="73" customWidth="1"/>
    <col min="14850" max="14910" width="2.6328125" style="73" customWidth="1"/>
    <col min="14911" max="15104" width="9" style="73"/>
    <col min="15105" max="15105" width="7.6328125" style="73" customWidth="1"/>
    <col min="15106" max="15166" width="2.6328125" style="73" customWidth="1"/>
    <col min="15167" max="15360" width="9" style="73"/>
    <col min="15361" max="15361" width="7.6328125" style="73" customWidth="1"/>
    <col min="15362" max="15422" width="2.6328125" style="73" customWidth="1"/>
    <col min="15423" max="15616" width="9" style="73"/>
    <col min="15617" max="15617" width="7.6328125" style="73" customWidth="1"/>
    <col min="15618" max="15678" width="2.6328125" style="73" customWidth="1"/>
    <col min="15679" max="15872" width="9" style="73"/>
    <col min="15873" max="15873" width="7.6328125" style="73" customWidth="1"/>
    <col min="15874" max="15934" width="2.6328125" style="73" customWidth="1"/>
    <col min="15935" max="16128" width="9" style="73"/>
    <col min="16129" max="16129" width="7.6328125" style="73" customWidth="1"/>
    <col min="16130" max="16190" width="2.6328125" style="73" customWidth="1"/>
    <col min="16191" max="16384" width="9" style="73"/>
  </cols>
  <sheetData>
    <row r="1" spans="1:34" s="75" customFormat="1" ht="15" customHeight="1" x14ac:dyDescent="0.2"/>
    <row r="2" spans="1:34" s="75" customFormat="1" ht="15" customHeight="1" x14ac:dyDescent="0.2">
      <c r="B2" s="1298" t="s">
        <v>123</v>
      </c>
      <c r="C2" s="1298"/>
      <c r="D2" s="1298"/>
      <c r="E2" s="1298"/>
      <c r="F2" s="1298"/>
      <c r="G2" s="1298"/>
      <c r="H2" s="1298"/>
      <c r="I2" s="1298"/>
      <c r="J2" s="1298"/>
      <c r="K2" s="1298"/>
      <c r="L2" s="1298"/>
      <c r="M2" s="1298"/>
      <c r="N2" s="1298"/>
      <c r="O2" s="1298"/>
      <c r="P2" s="1298"/>
      <c r="Q2" s="1298"/>
      <c r="R2" s="1298"/>
      <c r="S2" s="1298"/>
      <c r="T2" s="1298"/>
      <c r="U2" s="1298"/>
      <c r="V2" s="1298"/>
      <c r="W2" s="1298"/>
      <c r="X2" s="1298"/>
      <c r="Y2" s="1298"/>
      <c r="Z2" s="1298"/>
      <c r="AA2" s="1298"/>
      <c r="AB2" s="1298"/>
      <c r="AC2" s="1298"/>
      <c r="AD2" s="1298"/>
      <c r="AE2" s="1298"/>
      <c r="AF2" s="1298"/>
      <c r="AG2" s="1298"/>
    </row>
    <row r="3" spans="1:34" s="75" customFormat="1" ht="15" customHeight="1" x14ac:dyDescent="0.2"/>
    <row r="4" spans="1:34" ht="5.15" customHeight="1" thickBot="1" x14ac:dyDescent="0.25"/>
    <row r="5" spans="1:34" ht="15" customHeight="1" x14ac:dyDescent="0.2">
      <c r="B5" s="1299" t="s">
        <v>7</v>
      </c>
      <c r="C5" s="1300"/>
      <c r="D5" s="1300"/>
      <c r="E5" s="1300"/>
      <c r="F5" s="1300"/>
      <c r="G5" s="1300"/>
      <c r="H5" s="1300"/>
      <c r="I5" s="1300"/>
      <c r="J5" s="1300"/>
      <c r="K5" s="1300"/>
      <c r="L5" s="1300"/>
      <c r="M5" s="1301"/>
      <c r="N5" s="1302"/>
      <c r="O5" s="1303"/>
      <c r="P5" s="1303"/>
      <c r="Q5" s="1303"/>
      <c r="R5" s="1303"/>
      <c r="S5" s="1303"/>
      <c r="T5" s="1303"/>
      <c r="U5" s="1303"/>
      <c r="V5" s="1303"/>
      <c r="W5" s="1303"/>
      <c r="X5" s="1303"/>
      <c r="Y5" s="1303"/>
      <c r="Z5" s="1303"/>
      <c r="AA5" s="1303"/>
      <c r="AB5" s="1303"/>
      <c r="AC5" s="1303"/>
      <c r="AD5" s="1303"/>
      <c r="AE5" s="1303"/>
      <c r="AF5" s="1303"/>
      <c r="AG5" s="1304"/>
    </row>
    <row r="6" spans="1:34" ht="17" customHeight="1" thickBot="1" x14ac:dyDescent="0.25">
      <c r="A6" s="77"/>
      <c r="B6" s="1177" t="s">
        <v>2</v>
      </c>
      <c r="C6" s="1178"/>
      <c r="D6" s="1178"/>
      <c r="E6" s="1178"/>
      <c r="F6" s="1178"/>
      <c r="G6" s="1178"/>
      <c r="H6" s="1178"/>
      <c r="I6" s="1178"/>
      <c r="J6" s="1178"/>
      <c r="K6" s="1178"/>
      <c r="L6" s="1178"/>
      <c r="M6" s="1178"/>
      <c r="N6" s="1305" t="s">
        <v>124</v>
      </c>
      <c r="O6" s="1305"/>
      <c r="P6" s="1305"/>
      <c r="Q6" s="1305"/>
      <c r="R6" s="1305"/>
      <c r="S6" s="1305"/>
      <c r="T6" s="1305"/>
      <c r="U6" s="1305"/>
      <c r="V6" s="1305"/>
      <c r="W6" s="1305"/>
      <c r="X6" s="1305"/>
      <c r="Y6" s="1305"/>
      <c r="Z6" s="1305"/>
      <c r="AA6" s="1305"/>
      <c r="AB6" s="1305"/>
      <c r="AC6" s="1305"/>
      <c r="AD6" s="1305"/>
      <c r="AE6" s="1305"/>
      <c r="AF6" s="1305"/>
      <c r="AG6" s="1306"/>
      <c r="AH6" s="77"/>
    </row>
    <row r="7" spans="1:34" ht="3.65" customHeight="1" thickBot="1" x14ac:dyDescent="0.25">
      <c r="B7" s="86"/>
      <c r="C7" s="86"/>
      <c r="D7" s="86"/>
      <c r="E7" s="86"/>
      <c r="F7" s="86"/>
      <c r="G7" s="87"/>
      <c r="H7" s="87"/>
      <c r="I7" s="87"/>
      <c r="J7" s="87"/>
      <c r="K7" s="87"/>
      <c r="L7" s="87"/>
      <c r="M7" s="87"/>
      <c r="N7" s="86"/>
      <c r="O7" s="86"/>
      <c r="P7" s="86"/>
      <c r="Q7" s="86"/>
      <c r="R7" s="86"/>
      <c r="S7" s="86"/>
      <c r="T7" s="86"/>
      <c r="U7" s="86"/>
      <c r="V7" s="86"/>
      <c r="W7" s="86"/>
      <c r="X7" s="86"/>
      <c r="Y7" s="86"/>
      <c r="Z7" s="86"/>
      <c r="AA7" s="86"/>
      <c r="AB7" s="86"/>
      <c r="AC7" s="86"/>
      <c r="AD7" s="86"/>
      <c r="AE7" s="88"/>
      <c r="AF7" s="88"/>
      <c r="AG7" s="86"/>
    </row>
    <row r="8" spans="1:34" ht="15" customHeight="1" x14ac:dyDescent="0.2">
      <c r="B8" s="1307" t="s">
        <v>125</v>
      </c>
      <c r="C8" s="1308"/>
      <c r="D8" s="1308"/>
      <c r="E8" s="1308"/>
      <c r="F8" s="1308"/>
      <c r="G8" s="1308"/>
      <c r="H8" s="1308"/>
      <c r="I8" s="1308"/>
      <c r="J8" s="1308"/>
      <c r="K8" s="1308"/>
      <c r="L8" s="1308"/>
      <c r="M8" s="1308"/>
      <c r="N8" s="1308"/>
      <c r="O8" s="1308"/>
      <c r="P8" s="1308"/>
      <c r="Q8" s="1308"/>
      <c r="R8" s="1308"/>
      <c r="S8" s="1308"/>
      <c r="T8" s="1308"/>
      <c r="U8" s="1308"/>
      <c r="V8" s="1308"/>
      <c r="W8" s="1308"/>
      <c r="X8" s="1308"/>
      <c r="Y8" s="1308"/>
      <c r="Z8" s="1308"/>
      <c r="AA8" s="1308"/>
      <c r="AB8" s="1308"/>
      <c r="AC8" s="1308"/>
      <c r="AD8" s="1308"/>
      <c r="AE8" s="1308"/>
      <c r="AF8" s="1308"/>
      <c r="AG8" s="1309"/>
    </row>
    <row r="9" spans="1:34" ht="12.9" customHeight="1" x14ac:dyDescent="0.2">
      <c r="B9" s="1282" t="s">
        <v>102</v>
      </c>
      <c r="C9" s="1283"/>
      <c r="D9" s="1283"/>
      <c r="E9" s="1283"/>
      <c r="F9" s="1283"/>
      <c r="G9" s="1283"/>
      <c r="H9" s="1283"/>
      <c r="I9" s="1283"/>
      <c r="J9" s="1283"/>
      <c r="K9" s="1283"/>
      <c r="L9" s="1283"/>
      <c r="M9" s="1283"/>
      <c r="N9" s="1283" t="s">
        <v>103</v>
      </c>
      <c r="O9" s="1283"/>
      <c r="P9" s="1283"/>
      <c r="Q9" s="1283"/>
      <c r="R9" s="1283"/>
      <c r="S9" s="1283"/>
      <c r="T9" s="1283"/>
      <c r="U9" s="1283"/>
      <c r="V9" s="1283"/>
      <c r="W9" s="1283"/>
      <c r="X9" s="1283"/>
      <c r="Y9" s="1283"/>
      <c r="Z9" s="1283"/>
      <c r="AA9" s="1283"/>
      <c r="AB9" s="1283"/>
      <c r="AC9" s="1283"/>
      <c r="AD9" s="1283"/>
      <c r="AE9" s="1283"/>
      <c r="AF9" s="1283"/>
      <c r="AG9" s="1284"/>
    </row>
    <row r="10" spans="1:34" ht="11.15" customHeight="1" x14ac:dyDescent="0.2">
      <c r="B10" s="1285" t="s">
        <v>17</v>
      </c>
      <c r="C10" s="1286"/>
      <c r="D10" s="1286"/>
      <c r="E10" s="1286"/>
      <c r="F10" s="1286"/>
      <c r="G10" s="1286" t="s">
        <v>55</v>
      </c>
      <c r="H10" s="1286"/>
      <c r="I10" s="1286"/>
      <c r="J10" s="1286"/>
      <c r="K10" s="1286"/>
      <c r="L10" s="1286"/>
      <c r="M10" s="1286"/>
      <c r="N10" s="1287" t="s">
        <v>116</v>
      </c>
      <c r="O10" s="1288"/>
      <c r="P10" s="1288"/>
      <c r="Q10" s="1288"/>
      <c r="R10" s="1289"/>
      <c r="S10" s="1287" t="s">
        <v>126</v>
      </c>
      <c r="T10" s="1288"/>
      <c r="U10" s="1288"/>
      <c r="V10" s="1288"/>
      <c r="W10" s="1289"/>
      <c r="X10" s="1296" t="s">
        <v>127</v>
      </c>
      <c r="Y10" s="1296"/>
      <c r="Z10" s="1296"/>
      <c r="AA10" s="1296"/>
      <c r="AB10" s="1296"/>
      <c r="AC10" s="1296" t="s">
        <v>128</v>
      </c>
      <c r="AD10" s="1296"/>
      <c r="AE10" s="1296"/>
      <c r="AF10" s="1296"/>
      <c r="AG10" s="1297"/>
    </row>
    <row r="11" spans="1:34" ht="11.15" customHeight="1" x14ac:dyDescent="0.2">
      <c r="B11" s="1285"/>
      <c r="C11" s="1286"/>
      <c r="D11" s="1286"/>
      <c r="E11" s="1286"/>
      <c r="F11" s="1286"/>
      <c r="G11" s="1286"/>
      <c r="H11" s="1286"/>
      <c r="I11" s="1286"/>
      <c r="J11" s="1286"/>
      <c r="K11" s="1286"/>
      <c r="L11" s="1286"/>
      <c r="M11" s="1286"/>
      <c r="N11" s="1290"/>
      <c r="O11" s="1291"/>
      <c r="P11" s="1291"/>
      <c r="Q11" s="1291"/>
      <c r="R11" s="1292"/>
      <c r="S11" s="1290"/>
      <c r="T11" s="1291"/>
      <c r="U11" s="1291"/>
      <c r="V11" s="1291"/>
      <c r="W11" s="1292"/>
      <c r="X11" s="1296"/>
      <c r="Y11" s="1296"/>
      <c r="Z11" s="1296"/>
      <c r="AA11" s="1296"/>
      <c r="AB11" s="1296"/>
      <c r="AC11" s="1296"/>
      <c r="AD11" s="1296"/>
      <c r="AE11" s="1296"/>
      <c r="AF11" s="1296"/>
      <c r="AG11" s="1297"/>
    </row>
    <row r="12" spans="1:34" ht="11.15" customHeight="1" x14ac:dyDescent="0.2">
      <c r="B12" s="1285"/>
      <c r="C12" s="1286"/>
      <c r="D12" s="1286"/>
      <c r="E12" s="1286"/>
      <c r="F12" s="1286"/>
      <c r="G12" s="1286"/>
      <c r="H12" s="1286"/>
      <c r="I12" s="1286"/>
      <c r="J12" s="1286"/>
      <c r="K12" s="1286"/>
      <c r="L12" s="1286"/>
      <c r="M12" s="1286"/>
      <c r="N12" s="1293"/>
      <c r="O12" s="1294"/>
      <c r="P12" s="1294"/>
      <c r="Q12" s="1294"/>
      <c r="R12" s="1295"/>
      <c r="S12" s="1293"/>
      <c r="T12" s="1294"/>
      <c r="U12" s="1294"/>
      <c r="V12" s="1294"/>
      <c r="W12" s="1295"/>
      <c r="X12" s="1296"/>
      <c r="Y12" s="1296"/>
      <c r="Z12" s="1296"/>
      <c r="AA12" s="1296"/>
      <c r="AB12" s="1296"/>
      <c r="AC12" s="1296"/>
      <c r="AD12" s="1296"/>
      <c r="AE12" s="1296"/>
      <c r="AF12" s="1296"/>
      <c r="AG12" s="1297"/>
    </row>
    <row r="13" spans="1:34" ht="15.9" customHeight="1" x14ac:dyDescent="0.2">
      <c r="B13" s="1310" t="s">
        <v>129</v>
      </c>
      <c r="C13" s="1311"/>
      <c r="D13" s="1311"/>
      <c r="E13" s="1311"/>
      <c r="F13" s="1311"/>
      <c r="G13" s="1311" t="s">
        <v>130</v>
      </c>
      <c r="H13" s="1311"/>
      <c r="I13" s="1311"/>
      <c r="J13" s="1311"/>
      <c r="K13" s="1311"/>
      <c r="L13" s="1311"/>
      <c r="M13" s="1311"/>
      <c r="N13" s="1311" t="s">
        <v>131</v>
      </c>
      <c r="O13" s="1311"/>
      <c r="P13" s="1311"/>
      <c r="Q13" s="1311"/>
      <c r="R13" s="1311"/>
      <c r="S13" s="1311"/>
      <c r="T13" s="1311"/>
      <c r="U13" s="1311"/>
      <c r="V13" s="1311"/>
      <c r="W13" s="1311"/>
      <c r="X13" s="1311" t="s">
        <v>131</v>
      </c>
      <c r="Y13" s="1311"/>
      <c r="Z13" s="1311"/>
      <c r="AA13" s="1311"/>
      <c r="AB13" s="1311"/>
      <c r="AC13" s="1311" t="s">
        <v>131</v>
      </c>
      <c r="AD13" s="1311"/>
      <c r="AE13" s="1311"/>
      <c r="AF13" s="1311"/>
      <c r="AG13" s="1316"/>
    </row>
    <row r="14" spans="1:34" ht="15.9" customHeight="1" x14ac:dyDescent="0.2">
      <c r="B14" s="1310" t="s">
        <v>132</v>
      </c>
      <c r="C14" s="1311"/>
      <c r="D14" s="1311"/>
      <c r="E14" s="1311"/>
      <c r="F14" s="1311"/>
      <c r="G14" s="1311" t="s">
        <v>130</v>
      </c>
      <c r="H14" s="1311"/>
      <c r="I14" s="1311"/>
      <c r="J14" s="1311"/>
      <c r="K14" s="1311"/>
      <c r="L14" s="1311"/>
      <c r="M14" s="1311"/>
      <c r="N14" s="1312"/>
      <c r="O14" s="1313"/>
      <c r="P14" s="1313"/>
      <c r="Q14" s="1313"/>
      <c r="R14" s="1314"/>
      <c r="S14" s="1312"/>
      <c r="T14" s="1313"/>
      <c r="U14" s="1313"/>
      <c r="V14" s="1313"/>
      <c r="W14" s="1314"/>
      <c r="X14" s="1312"/>
      <c r="Y14" s="1313"/>
      <c r="Z14" s="1313"/>
      <c r="AA14" s="1313"/>
      <c r="AB14" s="1314"/>
      <c r="AC14" s="1312" t="s">
        <v>131</v>
      </c>
      <c r="AD14" s="1313"/>
      <c r="AE14" s="1313"/>
      <c r="AF14" s="1313"/>
      <c r="AG14" s="1315"/>
    </row>
    <row r="15" spans="1:34" ht="15.9" customHeight="1" x14ac:dyDescent="0.2">
      <c r="B15" s="1310" t="s">
        <v>132</v>
      </c>
      <c r="C15" s="1311"/>
      <c r="D15" s="1311"/>
      <c r="E15" s="1311"/>
      <c r="F15" s="1311"/>
      <c r="G15" s="1311" t="s">
        <v>130</v>
      </c>
      <c r="H15" s="1311"/>
      <c r="I15" s="1311"/>
      <c r="J15" s="1311"/>
      <c r="K15" s="1311"/>
      <c r="L15" s="1311"/>
      <c r="M15" s="1311"/>
      <c r="N15" s="1312" t="s">
        <v>131</v>
      </c>
      <c r="O15" s="1313"/>
      <c r="P15" s="1313"/>
      <c r="Q15" s="1313"/>
      <c r="R15" s="1314"/>
      <c r="S15" s="1312"/>
      <c r="T15" s="1313"/>
      <c r="U15" s="1313"/>
      <c r="V15" s="1313"/>
      <c r="W15" s="1314"/>
      <c r="X15" s="1312"/>
      <c r="Y15" s="1313"/>
      <c r="Z15" s="1313"/>
      <c r="AA15" s="1313"/>
      <c r="AB15" s="1314"/>
      <c r="AC15" s="1312" t="s">
        <v>133</v>
      </c>
      <c r="AD15" s="1313"/>
      <c r="AE15" s="1313"/>
      <c r="AF15" s="1313"/>
      <c r="AG15" s="1315"/>
    </row>
    <row r="16" spans="1:34" ht="15.9" customHeight="1" x14ac:dyDescent="0.2">
      <c r="B16" s="1310" t="s">
        <v>132</v>
      </c>
      <c r="C16" s="1311"/>
      <c r="D16" s="1311"/>
      <c r="E16" s="1311"/>
      <c r="F16" s="1311"/>
      <c r="G16" s="1311" t="s">
        <v>130</v>
      </c>
      <c r="H16" s="1311"/>
      <c r="I16" s="1311"/>
      <c r="J16" s="1311"/>
      <c r="K16" s="1311"/>
      <c r="L16" s="1311"/>
      <c r="M16" s="1311"/>
      <c r="N16" s="1312"/>
      <c r="O16" s="1313"/>
      <c r="P16" s="1313"/>
      <c r="Q16" s="1313"/>
      <c r="R16" s="1314"/>
      <c r="S16" s="1312"/>
      <c r="T16" s="1313"/>
      <c r="U16" s="1313"/>
      <c r="V16" s="1313"/>
      <c r="W16" s="1314"/>
      <c r="X16" s="1312"/>
      <c r="Y16" s="1313"/>
      <c r="Z16" s="1313"/>
      <c r="AA16" s="1313"/>
      <c r="AB16" s="1314"/>
      <c r="AC16" s="1312"/>
      <c r="AD16" s="1313"/>
      <c r="AE16" s="1313"/>
      <c r="AF16" s="1313"/>
      <c r="AG16" s="1315"/>
    </row>
    <row r="17" spans="1:34" ht="15.9" customHeight="1" x14ac:dyDescent="0.2">
      <c r="B17" s="1310" t="s">
        <v>132</v>
      </c>
      <c r="C17" s="1311"/>
      <c r="D17" s="1311"/>
      <c r="E17" s="1311"/>
      <c r="F17" s="1311"/>
      <c r="G17" s="1311" t="s">
        <v>130</v>
      </c>
      <c r="H17" s="1311"/>
      <c r="I17" s="1311"/>
      <c r="J17" s="1311"/>
      <c r="K17" s="1311"/>
      <c r="L17" s="1311"/>
      <c r="M17" s="1311"/>
      <c r="N17" s="1312"/>
      <c r="O17" s="1313"/>
      <c r="P17" s="1313"/>
      <c r="Q17" s="1313"/>
      <c r="R17" s="1314"/>
      <c r="S17" s="1312"/>
      <c r="T17" s="1313"/>
      <c r="U17" s="1313"/>
      <c r="V17" s="1313"/>
      <c r="W17" s="1314"/>
      <c r="X17" s="1312"/>
      <c r="Y17" s="1313"/>
      <c r="Z17" s="1313"/>
      <c r="AA17" s="1313"/>
      <c r="AB17" s="1314"/>
      <c r="AC17" s="1312"/>
      <c r="AD17" s="1313"/>
      <c r="AE17" s="1313"/>
      <c r="AF17" s="1313"/>
      <c r="AG17" s="1315"/>
    </row>
    <row r="18" spans="1:34" ht="15.9" customHeight="1" x14ac:dyDescent="0.2">
      <c r="B18" s="1310" t="s">
        <v>132</v>
      </c>
      <c r="C18" s="1311"/>
      <c r="D18" s="1311"/>
      <c r="E18" s="1311"/>
      <c r="F18" s="1311"/>
      <c r="G18" s="1311" t="s">
        <v>130</v>
      </c>
      <c r="H18" s="1311"/>
      <c r="I18" s="1311"/>
      <c r="J18" s="1311"/>
      <c r="K18" s="1311"/>
      <c r="L18" s="1311"/>
      <c r="M18" s="1311"/>
      <c r="N18" s="1312"/>
      <c r="O18" s="1313"/>
      <c r="P18" s="1313"/>
      <c r="Q18" s="1313"/>
      <c r="R18" s="1314"/>
      <c r="S18" s="1312"/>
      <c r="T18" s="1313"/>
      <c r="U18" s="1313"/>
      <c r="V18" s="1313"/>
      <c r="W18" s="1314"/>
      <c r="X18" s="1312"/>
      <c r="Y18" s="1313"/>
      <c r="Z18" s="1313"/>
      <c r="AA18" s="1313"/>
      <c r="AB18" s="1314"/>
      <c r="AC18" s="1312"/>
      <c r="AD18" s="1313"/>
      <c r="AE18" s="1313"/>
      <c r="AF18" s="1313"/>
      <c r="AG18" s="1315"/>
    </row>
    <row r="19" spans="1:34" ht="15.9" customHeight="1" x14ac:dyDescent="0.2">
      <c r="B19" s="1310" t="s">
        <v>132</v>
      </c>
      <c r="C19" s="1311"/>
      <c r="D19" s="1311"/>
      <c r="E19" s="1311"/>
      <c r="F19" s="1311"/>
      <c r="G19" s="1311" t="s">
        <v>130</v>
      </c>
      <c r="H19" s="1311"/>
      <c r="I19" s="1311"/>
      <c r="J19" s="1311"/>
      <c r="K19" s="1311"/>
      <c r="L19" s="1311"/>
      <c r="M19" s="1311"/>
      <c r="N19" s="1311"/>
      <c r="O19" s="1311"/>
      <c r="P19" s="1311"/>
      <c r="Q19" s="1311"/>
      <c r="R19" s="1311"/>
      <c r="S19" s="1311"/>
      <c r="T19" s="1311"/>
      <c r="U19" s="1311"/>
      <c r="V19" s="1311"/>
      <c r="W19" s="1311"/>
      <c r="X19" s="1311"/>
      <c r="Y19" s="1311"/>
      <c r="Z19" s="1311"/>
      <c r="AA19" s="1311"/>
      <c r="AB19" s="1311"/>
      <c r="AC19" s="1311"/>
      <c r="AD19" s="1311"/>
      <c r="AE19" s="1311"/>
      <c r="AF19" s="1311"/>
      <c r="AG19" s="1316"/>
    </row>
    <row r="20" spans="1:34" ht="15.9" customHeight="1" x14ac:dyDescent="0.2">
      <c r="B20" s="1310" t="s">
        <v>132</v>
      </c>
      <c r="C20" s="1311"/>
      <c r="D20" s="1311"/>
      <c r="E20" s="1311"/>
      <c r="F20" s="1311"/>
      <c r="G20" s="1311" t="s">
        <v>130</v>
      </c>
      <c r="H20" s="1311"/>
      <c r="I20" s="1311"/>
      <c r="J20" s="1311"/>
      <c r="K20" s="1311"/>
      <c r="L20" s="1311"/>
      <c r="M20" s="1311"/>
      <c r="N20" s="1311"/>
      <c r="O20" s="1311"/>
      <c r="P20" s="1311"/>
      <c r="Q20" s="1311"/>
      <c r="R20" s="1311"/>
      <c r="S20" s="1311"/>
      <c r="T20" s="1311"/>
      <c r="U20" s="1311"/>
      <c r="V20" s="1311"/>
      <c r="W20" s="1311"/>
      <c r="X20" s="1311"/>
      <c r="Y20" s="1311"/>
      <c r="Z20" s="1311"/>
      <c r="AA20" s="1311"/>
      <c r="AB20" s="1311"/>
      <c r="AC20" s="1311"/>
      <c r="AD20" s="1311"/>
      <c r="AE20" s="1311"/>
      <c r="AF20" s="1311"/>
      <c r="AG20" s="1316"/>
    </row>
    <row r="21" spans="1:34" ht="15.9" customHeight="1" thickBot="1" x14ac:dyDescent="0.25">
      <c r="B21" s="1331" t="s">
        <v>132</v>
      </c>
      <c r="C21" s="1332"/>
      <c r="D21" s="1332"/>
      <c r="E21" s="1332"/>
      <c r="F21" s="1332"/>
      <c r="G21" s="1332" t="s">
        <v>130</v>
      </c>
      <c r="H21" s="1332"/>
      <c r="I21" s="1332"/>
      <c r="J21" s="1332"/>
      <c r="K21" s="1332"/>
      <c r="L21" s="1332"/>
      <c r="M21" s="1332"/>
      <c r="N21" s="1332"/>
      <c r="O21" s="1332"/>
      <c r="P21" s="1332"/>
      <c r="Q21" s="1332"/>
      <c r="R21" s="1332"/>
      <c r="S21" s="1332"/>
      <c r="T21" s="1332"/>
      <c r="U21" s="1332"/>
      <c r="V21" s="1332"/>
      <c r="W21" s="1332"/>
      <c r="X21" s="1332"/>
      <c r="Y21" s="1332"/>
      <c r="Z21" s="1332"/>
      <c r="AA21" s="1332"/>
      <c r="AB21" s="1332"/>
      <c r="AC21" s="1332"/>
      <c r="AD21" s="1332"/>
      <c r="AE21" s="1332"/>
      <c r="AF21" s="1332"/>
      <c r="AG21" s="1333"/>
    </row>
    <row r="22" spans="1:34" ht="8" customHeight="1" thickBot="1" x14ac:dyDescent="0.25">
      <c r="A22" s="77"/>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77"/>
    </row>
    <row r="23" spans="1:34" ht="8" customHeight="1" x14ac:dyDescent="0.2">
      <c r="A23" s="77"/>
      <c r="B23" s="1207" t="s">
        <v>134</v>
      </c>
      <c r="C23" s="1208"/>
      <c r="D23" s="1208"/>
      <c r="E23" s="1208"/>
      <c r="F23" s="1208"/>
      <c r="G23" s="1208"/>
      <c r="H23" s="1208"/>
      <c r="I23" s="1208"/>
      <c r="J23" s="1208"/>
      <c r="K23" s="1208"/>
      <c r="L23" s="1208"/>
      <c r="M23" s="1208"/>
      <c r="N23" s="1208"/>
      <c r="O23" s="1208"/>
      <c r="P23" s="1208"/>
      <c r="Q23" s="1208"/>
      <c r="R23" s="1317" t="s">
        <v>109</v>
      </c>
      <c r="S23" s="1317"/>
      <c r="T23" s="1317"/>
      <c r="U23" s="1317"/>
      <c r="V23" s="1317"/>
      <c r="W23" s="1317"/>
      <c r="X23" s="1317"/>
      <c r="Y23" s="1317"/>
      <c r="Z23" s="1317"/>
      <c r="AA23" s="1317"/>
      <c r="AB23" s="1317"/>
      <c r="AC23" s="1317"/>
      <c r="AD23" s="1317"/>
      <c r="AE23" s="1317"/>
      <c r="AF23" s="1317"/>
      <c r="AG23" s="1318"/>
      <c r="AH23" s="77"/>
    </row>
    <row r="24" spans="1:34" ht="8" customHeight="1" thickBot="1" x14ac:dyDescent="0.25">
      <c r="A24" s="77"/>
      <c r="B24" s="1209"/>
      <c r="C24" s="1210"/>
      <c r="D24" s="1210"/>
      <c r="E24" s="1210"/>
      <c r="F24" s="1210"/>
      <c r="G24" s="1210"/>
      <c r="H24" s="1210"/>
      <c r="I24" s="1210"/>
      <c r="J24" s="1210"/>
      <c r="K24" s="1210"/>
      <c r="L24" s="1210"/>
      <c r="M24" s="1210"/>
      <c r="N24" s="1210"/>
      <c r="O24" s="1210"/>
      <c r="P24" s="1210"/>
      <c r="Q24" s="1210"/>
      <c r="R24" s="1319"/>
      <c r="S24" s="1319"/>
      <c r="T24" s="1319"/>
      <c r="U24" s="1319"/>
      <c r="V24" s="1319"/>
      <c r="W24" s="1319"/>
      <c r="X24" s="1319"/>
      <c r="Y24" s="1319"/>
      <c r="Z24" s="1319"/>
      <c r="AA24" s="1319"/>
      <c r="AB24" s="1319"/>
      <c r="AC24" s="1319"/>
      <c r="AD24" s="1319"/>
      <c r="AE24" s="1319"/>
      <c r="AF24" s="1319"/>
      <c r="AG24" s="1320"/>
      <c r="AH24" s="77"/>
    </row>
    <row r="25" spans="1:34" ht="8" customHeight="1" thickBot="1" x14ac:dyDescent="0.25">
      <c r="A25" s="77"/>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77"/>
    </row>
    <row r="26" spans="1:34" ht="5.15" customHeight="1" x14ac:dyDescent="0.2">
      <c r="B26" s="1321" t="s">
        <v>135</v>
      </c>
      <c r="C26" s="1322"/>
      <c r="D26" s="1322"/>
      <c r="E26" s="1322"/>
      <c r="F26" s="1322"/>
      <c r="G26" s="1322"/>
      <c r="H26" s="1322"/>
      <c r="I26" s="1323"/>
      <c r="J26" s="1325" t="s">
        <v>111</v>
      </c>
      <c r="K26" s="1325"/>
      <c r="L26" s="1325"/>
      <c r="M26" s="1325"/>
      <c r="N26" s="1325"/>
      <c r="O26" s="1325"/>
      <c r="P26" s="1325"/>
      <c r="Q26" s="1325"/>
      <c r="R26" s="1328"/>
      <c r="S26" s="1328"/>
      <c r="T26" s="1328"/>
      <c r="U26" s="1328"/>
      <c r="V26" s="1328"/>
      <c r="W26" s="1328"/>
      <c r="X26" s="1328"/>
      <c r="Y26" s="1328"/>
      <c r="Z26" s="1328"/>
      <c r="AA26" s="1328"/>
      <c r="AB26" s="1328"/>
      <c r="AC26" s="1328"/>
      <c r="AD26" s="1328"/>
      <c r="AE26" s="1328"/>
      <c r="AF26" s="1328"/>
      <c r="AG26" s="1329"/>
    </row>
    <row r="27" spans="1:34" ht="20.149999999999999" customHeight="1" x14ac:dyDescent="0.2">
      <c r="B27" s="1324"/>
      <c r="C27" s="1294"/>
      <c r="D27" s="1294"/>
      <c r="E27" s="1294"/>
      <c r="F27" s="1294"/>
      <c r="G27" s="1294"/>
      <c r="H27" s="1294"/>
      <c r="I27" s="1295"/>
      <c r="J27" s="1326"/>
      <c r="K27" s="1326"/>
      <c r="L27" s="1326"/>
      <c r="M27" s="1326"/>
      <c r="N27" s="1326"/>
      <c r="O27" s="1326"/>
      <c r="P27" s="1326"/>
      <c r="Q27" s="1327"/>
      <c r="R27" s="1293" t="s">
        <v>136</v>
      </c>
      <c r="S27" s="1294"/>
      <c r="T27" s="1294"/>
      <c r="U27" s="1294"/>
      <c r="V27" s="1294"/>
      <c r="W27" s="1294"/>
      <c r="X27" s="1294"/>
      <c r="Y27" s="1294"/>
      <c r="Z27" s="1294"/>
      <c r="AA27" s="1294"/>
      <c r="AB27" s="1294"/>
      <c r="AC27" s="1294"/>
      <c r="AD27" s="1294"/>
      <c r="AE27" s="1294"/>
      <c r="AF27" s="1294"/>
      <c r="AG27" s="1330"/>
    </row>
    <row r="28" spans="1:34" ht="14.5" thickBot="1" x14ac:dyDescent="0.25">
      <c r="B28" s="1342">
        <v>1</v>
      </c>
      <c r="C28" s="1343"/>
      <c r="D28" s="1343"/>
      <c r="E28" s="1343"/>
      <c r="F28" s="1343"/>
      <c r="G28" s="1343"/>
      <c r="H28" s="1343"/>
      <c r="I28" s="1344"/>
      <c r="J28" s="1345">
        <v>8</v>
      </c>
      <c r="K28" s="1345"/>
      <c r="L28" s="1345"/>
      <c r="M28" s="1345"/>
      <c r="N28" s="1345"/>
      <c r="O28" s="1345"/>
      <c r="P28" s="1345"/>
      <c r="Q28" s="1346"/>
      <c r="R28" s="1347" t="s">
        <v>137</v>
      </c>
      <c r="S28" s="1345"/>
      <c r="T28" s="1345"/>
      <c r="U28" s="1345"/>
      <c r="V28" s="1345"/>
      <c r="W28" s="1345"/>
      <c r="X28" s="1345"/>
      <c r="Y28" s="1345"/>
      <c r="Z28" s="1345"/>
      <c r="AA28" s="1345"/>
      <c r="AB28" s="1345"/>
      <c r="AC28" s="1345"/>
      <c r="AD28" s="1345"/>
      <c r="AE28" s="1345"/>
      <c r="AF28" s="1345"/>
      <c r="AG28" s="1348"/>
    </row>
    <row r="29" spans="1:34" ht="12" customHeight="1" x14ac:dyDescent="0.2">
      <c r="B29" s="1349" t="s">
        <v>138</v>
      </c>
      <c r="C29" s="1349"/>
      <c r="D29" s="1349"/>
      <c r="E29" s="1349"/>
      <c r="F29" s="1349"/>
      <c r="G29" s="1349"/>
      <c r="H29" s="1349"/>
      <c r="I29" s="1349"/>
      <c r="J29" s="1349"/>
      <c r="K29" s="1349"/>
      <c r="L29" s="1349"/>
      <c r="M29" s="1349"/>
      <c r="N29" s="1349"/>
      <c r="O29" s="1349"/>
      <c r="P29" s="1349"/>
      <c r="Q29" s="1349"/>
      <c r="R29" s="1349"/>
      <c r="S29" s="1349"/>
      <c r="T29" s="1349"/>
      <c r="U29" s="1349"/>
      <c r="V29" s="1349"/>
      <c r="W29" s="1349"/>
      <c r="X29" s="1349"/>
      <c r="Y29" s="1349"/>
      <c r="Z29" s="1349"/>
      <c r="AA29" s="1349"/>
      <c r="AB29" s="1349"/>
      <c r="AC29" s="1349"/>
      <c r="AD29" s="1349"/>
      <c r="AE29" s="1349"/>
      <c r="AF29" s="1349"/>
      <c r="AG29" s="1349"/>
    </row>
    <row r="30" spans="1:34" ht="9.9" customHeight="1" x14ac:dyDescent="0.2">
      <c r="B30" s="1350"/>
      <c r="C30" s="1350"/>
      <c r="D30" s="1350"/>
      <c r="E30" s="1350"/>
      <c r="F30" s="1350"/>
      <c r="G30" s="1350"/>
      <c r="H30" s="1350"/>
      <c r="I30" s="1350"/>
      <c r="J30" s="1350"/>
      <c r="K30" s="1350"/>
      <c r="L30" s="1350"/>
      <c r="M30" s="1350"/>
      <c r="N30" s="1350"/>
      <c r="O30" s="1350"/>
      <c r="P30" s="1350"/>
      <c r="Q30" s="1350"/>
      <c r="R30" s="1350"/>
      <c r="S30" s="1350"/>
      <c r="T30" s="1350"/>
      <c r="U30" s="1350"/>
      <c r="V30" s="1350"/>
      <c r="W30" s="1350"/>
      <c r="X30" s="1350"/>
      <c r="Y30" s="1350"/>
      <c r="Z30" s="1350"/>
      <c r="AA30" s="1350"/>
      <c r="AB30" s="1350"/>
      <c r="AC30" s="1350"/>
      <c r="AD30" s="1350"/>
      <c r="AE30" s="1350"/>
      <c r="AF30" s="1350"/>
      <c r="AG30" s="1350"/>
    </row>
    <row r="31" spans="1:34" ht="9.9" customHeight="1" x14ac:dyDescent="0.2">
      <c r="B31" s="1350" t="s">
        <v>139</v>
      </c>
      <c r="C31" s="1350"/>
      <c r="D31" s="1350"/>
      <c r="E31" s="1350"/>
      <c r="F31" s="1350"/>
      <c r="G31" s="1350"/>
      <c r="H31" s="1350"/>
      <c r="I31" s="1350"/>
      <c r="J31" s="1350"/>
      <c r="K31" s="1350"/>
      <c r="L31" s="1350"/>
      <c r="M31" s="1350"/>
      <c r="N31" s="1350"/>
      <c r="O31" s="1350"/>
      <c r="P31" s="1350"/>
      <c r="Q31" s="1350"/>
      <c r="R31" s="1350"/>
      <c r="S31" s="1350"/>
      <c r="T31" s="1350"/>
      <c r="U31" s="1350"/>
      <c r="V31" s="1350"/>
      <c r="W31" s="1350"/>
      <c r="X31" s="1350"/>
      <c r="Y31" s="1350"/>
      <c r="Z31" s="1350"/>
      <c r="AA31" s="1350"/>
      <c r="AB31" s="1350"/>
      <c r="AC31" s="1350"/>
      <c r="AD31" s="1350"/>
      <c r="AE31" s="1350"/>
      <c r="AF31" s="1350"/>
      <c r="AG31" s="1350"/>
    </row>
    <row r="32" spans="1:34" ht="9.9" customHeight="1" x14ac:dyDescent="0.2">
      <c r="B32" s="1350"/>
      <c r="C32" s="1350"/>
      <c r="D32" s="1350"/>
      <c r="E32" s="1350"/>
      <c r="F32" s="1350"/>
      <c r="G32" s="1350"/>
      <c r="H32" s="1350"/>
      <c r="I32" s="1350"/>
      <c r="J32" s="1350"/>
      <c r="K32" s="1350"/>
      <c r="L32" s="1350"/>
      <c r="M32" s="1350"/>
      <c r="N32" s="1350"/>
      <c r="O32" s="1350"/>
      <c r="P32" s="1350"/>
      <c r="Q32" s="1350"/>
      <c r="R32" s="1350"/>
      <c r="S32" s="1350"/>
      <c r="T32" s="1350"/>
      <c r="U32" s="1350"/>
      <c r="V32" s="1350"/>
      <c r="W32" s="1350"/>
      <c r="X32" s="1350"/>
      <c r="Y32" s="1350"/>
      <c r="Z32" s="1350"/>
      <c r="AA32" s="1350"/>
      <c r="AB32" s="1350"/>
      <c r="AC32" s="1350"/>
      <c r="AD32" s="1350"/>
      <c r="AE32" s="1350"/>
      <c r="AF32" s="1350"/>
      <c r="AG32" s="1350"/>
    </row>
    <row r="33" spans="2:33" ht="9" customHeight="1" thickBot="1" x14ac:dyDescent="0.25">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row>
    <row r="34" spans="2:33" ht="15" customHeight="1" x14ac:dyDescent="0.2">
      <c r="B34" s="1307" t="s">
        <v>115</v>
      </c>
      <c r="C34" s="1308"/>
      <c r="D34" s="1308"/>
      <c r="E34" s="1308"/>
      <c r="F34" s="1308"/>
      <c r="G34" s="1308"/>
      <c r="H34" s="1308"/>
      <c r="I34" s="1308"/>
      <c r="J34" s="1308"/>
      <c r="K34" s="1308"/>
      <c r="L34" s="1308"/>
      <c r="M34" s="1308"/>
      <c r="N34" s="1308"/>
      <c r="O34" s="1308"/>
      <c r="P34" s="1308"/>
      <c r="Q34" s="1308"/>
      <c r="R34" s="1308"/>
      <c r="S34" s="1308"/>
      <c r="T34" s="1308"/>
      <c r="U34" s="1308"/>
      <c r="V34" s="1308"/>
      <c r="W34" s="1308"/>
      <c r="X34" s="1308"/>
      <c r="Y34" s="1308"/>
      <c r="Z34" s="1308"/>
      <c r="AA34" s="1308"/>
      <c r="AB34" s="1308"/>
      <c r="AC34" s="1308"/>
      <c r="AD34" s="1308"/>
      <c r="AE34" s="1308"/>
      <c r="AF34" s="1308"/>
      <c r="AG34" s="1309"/>
    </row>
    <row r="35" spans="2:33" ht="12.9" customHeight="1" x14ac:dyDescent="0.2">
      <c r="B35" s="1282" t="s">
        <v>102</v>
      </c>
      <c r="C35" s="1283"/>
      <c r="D35" s="1283"/>
      <c r="E35" s="1283"/>
      <c r="F35" s="1283"/>
      <c r="G35" s="1283"/>
      <c r="H35" s="1283"/>
      <c r="I35" s="1283"/>
      <c r="J35" s="1283"/>
      <c r="K35" s="1283"/>
      <c r="L35" s="1283"/>
      <c r="M35" s="1283"/>
      <c r="N35" s="1283" t="s">
        <v>103</v>
      </c>
      <c r="O35" s="1283"/>
      <c r="P35" s="1283"/>
      <c r="Q35" s="1283"/>
      <c r="R35" s="1283"/>
      <c r="S35" s="1283"/>
      <c r="T35" s="1283"/>
      <c r="U35" s="1283"/>
      <c r="V35" s="1283"/>
      <c r="W35" s="1283"/>
      <c r="X35" s="1283"/>
      <c r="Y35" s="1283"/>
      <c r="Z35" s="1283"/>
      <c r="AA35" s="1283"/>
      <c r="AB35" s="1283"/>
      <c r="AC35" s="1283"/>
      <c r="AD35" s="1283"/>
      <c r="AE35" s="1283"/>
      <c r="AF35" s="1283"/>
      <c r="AG35" s="1284"/>
    </row>
    <row r="36" spans="2:33" ht="12" customHeight="1" x14ac:dyDescent="0.2">
      <c r="B36" s="1285" t="s">
        <v>17</v>
      </c>
      <c r="C36" s="1286"/>
      <c r="D36" s="1286"/>
      <c r="E36" s="1286"/>
      <c r="F36" s="1286"/>
      <c r="G36" s="1286" t="s">
        <v>55</v>
      </c>
      <c r="H36" s="1286"/>
      <c r="I36" s="1286"/>
      <c r="J36" s="1286"/>
      <c r="K36" s="1286"/>
      <c r="L36" s="1286"/>
      <c r="M36" s="1286"/>
      <c r="N36" s="1334" t="s">
        <v>116</v>
      </c>
      <c r="O36" s="1335"/>
      <c r="P36" s="1335"/>
      <c r="Q36" s="1335"/>
      <c r="R36" s="1335"/>
      <c r="S36" s="1335"/>
      <c r="T36" s="1335"/>
      <c r="U36" s="1335"/>
      <c r="V36" s="1335"/>
      <c r="W36" s="1336"/>
      <c r="X36" s="1334" t="s">
        <v>140</v>
      </c>
      <c r="Y36" s="1335"/>
      <c r="Z36" s="1335"/>
      <c r="AA36" s="1335"/>
      <c r="AB36" s="1335"/>
      <c r="AC36" s="1335"/>
      <c r="AD36" s="1335"/>
      <c r="AE36" s="1335"/>
      <c r="AF36" s="1335"/>
      <c r="AG36" s="1340"/>
    </row>
    <row r="37" spans="2:33" ht="12" customHeight="1" x14ac:dyDescent="0.2">
      <c r="B37" s="1285"/>
      <c r="C37" s="1286"/>
      <c r="D37" s="1286"/>
      <c r="E37" s="1286"/>
      <c r="F37" s="1286"/>
      <c r="G37" s="1286"/>
      <c r="H37" s="1286"/>
      <c r="I37" s="1286"/>
      <c r="J37" s="1286"/>
      <c r="K37" s="1286"/>
      <c r="L37" s="1286"/>
      <c r="M37" s="1286"/>
      <c r="N37" s="1337"/>
      <c r="O37" s="1338"/>
      <c r="P37" s="1338"/>
      <c r="Q37" s="1338"/>
      <c r="R37" s="1338"/>
      <c r="S37" s="1338"/>
      <c r="T37" s="1338"/>
      <c r="U37" s="1338"/>
      <c r="V37" s="1338"/>
      <c r="W37" s="1339"/>
      <c r="X37" s="1337"/>
      <c r="Y37" s="1338"/>
      <c r="Z37" s="1338"/>
      <c r="AA37" s="1338"/>
      <c r="AB37" s="1338"/>
      <c r="AC37" s="1338"/>
      <c r="AD37" s="1338"/>
      <c r="AE37" s="1338"/>
      <c r="AF37" s="1338"/>
      <c r="AG37" s="1341"/>
    </row>
    <row r="38" spans="2:33" ht="15.9" customHeight="1" x14ac:dyDescent="0.2">
      <c r="B38" s="1310" t="s">
        <v>129</v>
      </c>
      <c r="C38" s="1311"/>
      <c r="D38" s="1311"/>
      <c r="E38" s="1311"/>
      <c r="F38" s="1311"/>
      <c r="G38" s="1311" t="s">
        <v>130</v>
      </c>
      <c r="H38" s="1311"/>
      <c r="I38" s="1311"/>
      <c r="J38" s="1311"/>
      <c r="K38" s="1311"/>
      <c r="L38" s="1311"/>
      <c r="M38" s="1311"/>
      <c r="N38" s="1312" t="s">
        <v>131</v>
      </c>
      <c r="O38" s="1313"/>
      <c r="P38" s="1313"/>
      <c r="Q38" s="1313"/>
      <c r="R38" s="1313"/>
      <c r="S38" s="1313" t="s">
        <v>141</v>
      </c>
      <c r="T38" s="1313"/>
      <c r="U38" s="1313"/>
      <c r="V38" s="1313"/>
      <c r="W38" s="1314"/>
      <c r="X38" s="1312" t="s">
        <v>131</v>
      </c>
      <c r="Y38" s="1313"/>
      <c r="Z38" s="1313"/>
      <c r="AA38" s="1313"/>
      <c r="AB38" s="1313"/>
      <c r="AC38" s="1313" t="s">
        <v>131</v>
      </c>
      <c r="AD38" s="1313"/>
      <c r="AE38" s="1313"/>
      <c r="AF38" s="1313"/>
      <c r="AG38" s="1315"/>
    </row>
    <row r="39" spans="2:33" ht="15.9" customHeight="1" x14ac:dyDescent="0.2">
      <c r="B39" s="1310" t="s">
        <v>132</v>
      </c>
      <c r="C39" s="1311"/>
      <c r="D39" s="1311"/>
      <c r="E39" s="1311"/>
      <c r="F39" s="1311"/>
      <c r="G39" s="1311" t="s">
        <v>130</v>
      </c>
      <c r="H39" s="1311"/>
      <c r="I39" s="1311"/>
      <c r="J39" s="1311"/>
      <c r="K39" s="1311"/>
      <c r="L39" s="1311"/>
      <c r="M39" s="1311"/>
      <c r="N39" s="1312"/>
      <c r="O39" s="1313"/>
      <c r="P39" s="1313"/>
      <c r="Q39" s="1313"/>
      <c r="R39" s="1313"/>
      <c r="S39" s="1313"/>
      <c r="T39" s="1313"/>
      <c r="U39" s="1313"/>
      <c r="V39" s="1313"/>
      <c r="W39" s="1314"/>
      <c r="X39" s="1312"/>
      <c r="Y39" s="1313"/>
      <c r="Z39" s="1313"/>
      <c r="AA39" s="1313"/>
      <c r="AB39" s="1313"/>
      <c r="AC39" s="1313" t="s">
        <v>131</v>
      </c>
      <c r="AD39" s="1313"/>
      <c r="AE39" s="1313"/>
      <c r="AF39" s="1313"/>
      <c r="AG39" s="1315"/>
    </row>
    <row r="40" spans="2:33" ht="15.9" customHeight="1" x14ac:dyDescent="0.2">
      <c r="B40" s="1310" t="s">
        <v>132</v>
      </c>
      <c r="C40" s="1311"/>
      <c r="D40" s="1311"/>
      <c r="E40" s="1311"/>
      <c r="F40" s="1311"/>
      <c r="G40" s="1311" t="s">
        <v>130</v>
      </c>
      <c r="H40" s="1311"/>
      <c r="I40" s="1311"/>
      <c r="J40" s="1311"/>
      <c r="K40" s="1311"/>
      <c r="L40" s="1311"/>
      <c r="M40" s="1311"/>
      <c r="N40" s="1312" t="s">
        <v>131</v>
      </c>
      <c r="O40" s="1313"/>
      <c r="P40" s="1313"/>
      <c r="Q40" s="1313"/>
      <c r="R40" s="1313"/>
      <c r="S40" s="1313"/>
      <c r="T40" s="1313"/>
      <c r="U40" s="1313"/>
      <c r="V40" s="1313"/>
      <c r="W40" s="1314"/>
      <c r="X40" s="1312" t="s">
        <v>142</v>
      </c>
      <c r="Y40" s="1313"/>
      <c r="Z40" s="1313"/>
      <c r="AA40" s="1313"/>
      <c r="AB40" s="1313"/>
      <c r="AC40" s="1313" t="s">
        <v>133</v>
      </c>
      <c r="AD40" s="1313"/>
      <c r="AE40" s="1313"/>
      <c r="AF40" s="1313"/>
      <c r="AG40" s="1315"/>
    </row>
    <row r="41" spans="2:33" ht="15.9" customHeight="1" x14ac:dyDescent="0.2">
      <c r="B41" s="1310" t="s">
        <v>132</v>
      </c>
      <c r="C41" s="1311"/>
      <c r="D41" s="1311"/>
      <c r="E41" s="1311"/>
      <c r="F41" s="1311"/>
      <c r="G41" s="1311" t="s">
        <v>130</v>
      </c>
      <c r="H41" s="1311"/>
      <c r="I41" s="1311"/>
      <c r="J41" s="1311"/>
      <c r="K41" s="1311"/>
      <c r="L41" s="1311"/>
      <c r="M41" s="1311"/>
      <c r="N41" s="1312" t="s">
        <v>142</v>
      </c>
      <c r="O41" s="1313"/>
      <c r="P41" s="1313"/>
      <c r="Q41" s="1313"/>
      <c r="R41" s="1313"/>
      <c r="S41" s="1313"/>
      <c r="T41" s="1313"/>
      <c r="U41" s="1313"/>
      <c r="V41" s="1313"/>
      <c r="W41" s="1314"/>
      <c r="X41" s="1312"/>
      <c r="Y41" s="1313"/>
      <c r="Z41" s="1313"/>
      <c r="AA41" s="1313"/>
      <c r="AB41" s="1313"/>
      <c r="AC41" s="1313"/>
      <c r="AD41" s="1313"/>
      <c r="AE41" s="1313"/>
      <c r="AF41" s="1313"/>
      <c r="AG41" s="1315"/>
    </row>
    <row r="42" spans="2:33" ht="15.9" customHeight="1" x14ac:dyDescent="0.2">
      <c r="B42" s="1310" t="s">
        <v>132</v>
      </c>
      <c r="C42" s="1311"/>
      <c r="D42" s="1311"/>
      <c r="E42" s="1311"/>
      <c r="F42" s="1311"/>
      <c r="G42" s="1311" t="s">
        <v>130</v>
      </c>
      <c r="H42" s="1311"/>
      <c r="I42" s="1311"/>
      <c r="J42" s="1311"/>
      <c r="K42" s="1311"/>
      <c r="L42" s="1311"/>
      <c r="M42" s="1311"/>
      <c r="N42" s="1312"/>
      <c r="O42" s="1313"/>
      <c r="P42" s="1313"/>
      <c r="Q42" s="1313"/>
      <c r="R42" s="1313"/>
      <c r="S42" s="1313"/>
      <c r="T42" s="1313"/>
      <c r="U42" s="1313"/>
      <c r="V42" s="1313"/>
      <c r="W42" s="1314"/>
      <c r="X42" s="1312"/>
      <c r="Y42" s="1313"/>
      <c r="Z42" s="1313"/>
      <c r="AA42" s="1313"/>
      <c r="AB42" s="1313"/>
      <c r="AC42" s="1313"/>
      <c r="AD42" s="1313"/>
      <c r="AE42" s="1313"/>
      <c r="AF42" s="1313"/>
      <c r="AG42" s="1315"/>
    </row>
    <row r="43" spans="2:33" ht="15.9" customHeight="1" x14ac:dyDescent="0.2">
      <c r="B43" s="1310" t="s">
        <v>132</v>
      </c>
      <c r="C43" s="1311"/>
      <c r="D43" s="1311"/>
      <c r="E43" s="1311"/>
      <c r="F43" s="1311"/>
      <c r="G43" s="1311" t="s">
        <v>130</v>
      </c>
      <c r="H43" s="1311"/>
      <c r="I43" s="1311"/>
      <c r="J43" s="1311"/>
      <c r="K43" s="1311"/>
      <c r="L43" s="1311"/>
      <c r="M43" s="1311"/>
      <c r="N43" s="1312"/>
      <c r="O43" s="1313"/>
      <c r="P43" s="1313"/>
      <c r="Q43" s="1313"/>
      <c r="R43" s="1313"/>
      <c r="S43" s="1313"/>
      <c r="T43" s="1313"/>
      <c r="U43" s="1313"/>
      <c r="V43" s="1313"/>
      <c r="W43" s="1314"/>
      <c r="X43" s="1312"/>
      <c r="Y43" s="1313"/>
      <c r="Z43" s="1313"/>
      <c r="AA43" s="1313"/>
      <c r="AB43" s="1313"/>
      <c r="AC43" s="1313"/>
      <c r="AD43" s="1313"/>
      <c r="AE43" s="1313"/>
      <c r="AF43" s="1313"/>
      <c r="AG43" s="1315"/>
    </row>
    <row r="44" spans="2:33" ht="15.9" customHeight="1" x14ac:dyDescent="0.2">
      <c r="B44" s="1310"/>
      <c r="C44" s="1311"/>
      <c r="D44" s="1311"/>
      <c r="E44" s="1311"/>
      <c r="F44" s="1311"/>
      <c r="G44" s="1311"/>
      <c r="H44" s="1311"/>
      <c r="I44" s="1311"/>
      <c r="J44" s="1311"/>
      <c r="K44" s="1311"/>
      <c r="L44" s="1311"/>
      <c r="M44" s="1311"/>
      <c r="N44" s="1312"/>
      <c r="O44" s="1313"/>
      <c r="P44" s="1313"/>
      <c r="Q44" s="1313"/>
      <c r="R44" s="1313"/>
      <c r="S44" s="1313"/>
      <c r="T44" s="1313"/>
      <c r="U44" s="1313"/>
      <c r="V44" s="1313"/>
      <c r="W44" s="1314"/>
      <c r="X44" s="1312"/>
      <c r="Y44" s="1313"/>
      <c r="Z44" s="1313"/>
      <c r="AA44" s="1313"/>
      <c r="AB44" s="1313"/>
      <c r="AC44" s="1313"/>
      <c r="AD44" s="1313"/>
      <c r="AE44" s="1313"/>
      <c r="AF44" s="1313"/>
      <c r="AG44" s="1315"/>
    </row>
    <row r="45" spans="2:33" ht="15.9" customHeight="1" x14ac:dyDescent="0.2">
      <c r="B45" s="1310"/>
      <c r="C45" s="1311"/>
      <c r="D45" s="1311"/>
      <c r="E45" s="1311"/>
      <c r="F45" s="1311"/>
      <c r="G45" s="1311"/>
      <c r="H45" s="1311"/>
      <c r="I45" s="1311"/>
      <c r="J45" s="1311"/>
      <c r="K45" s="1311"/>
      <c r="L45" s="1311"/>
      <c r="M45" s="1311"/>
      <c r="N45" s="1312"/>
      <c r="O45" s="1313"/>
      <c r="P45" s="1313"/>
      <c r="Q45" s="1313"/>
      <c r="R45" s="1313"/>
      <c r="S45" s="1313"/>
      <c r="T45" s="1313"/>
      <c r="U45" s="1313"/>
      <c r="V45" s="1313"/>
      <c r="W45" s="1314"/>
      <c r="X45" s="1312"/>
      <c r="Y45" s="1313"/>
      <c r="Z45" s="1313"/>
      <c r="AA45" s="1313"/>
      <c r="AB45" s="1313"/>
      <c r="AC45" s="1313"/>
      <c r="AD45" s="1313"/>
      <c r="AE45" s="1313"/>
      <c r="AF45" s="1313"/>
      <c r="AG45" s="1315"/>
    </row>
    <row r="46" spans="2:33" ht="15.9" customHeight="1" thickBot="1" x14ac:dyDescent="0.25">
      <c r="B46" s="1331"/>
      <c r="C46" s="1332"/>
      <c r="D46" s="1332"/>
      <c r="E46" s="1332"/>
      <c r="F46" s="1332"/>
      <c r="G46" s="1332"/>
      <c r="H46" s="1332"/>
      <c r="I46" s="1332"/>
      <c r="J46" s="1332"/>
      <c r="K46" s="1332"/>
      <c r="L46" s="1332"/>
      <c r="M46" s="1332"/>
      <c r="N46" s="1352"/>
      <c r="O46" s="1343"/>
      <c r="P46" s="1343"/>
      <c r="Q46" s="1343"/>
      <c r="R46" s="1343"/>
      <c r="S46" s="1343"/>
      <c r="T46" s="1343"/>
      <c r="U46" s="1343"/>
      <c r="V46" s="1343"/>
      <c r="W46" s="1344"/>
      <c r="X46" s="1352"/>
      <c r="Y46" s="1343"/>
      <c r="Z46" s="1343"/>
      <c r="AA46" s="1343"/>
      <c r="AB46" s="1343"/>
      <c r="AC46" s="1343"/>
      <c r="AD46" s="1343"/>
      <c r="AE46" s="1343"/>
      <c r="AF46" s="1343"/>
      <c r="AG46" s="1353"/>
    </row>
    <row r="47" spans="2:33" ht="5.15" customHeight="1" thickBot="1" x14ac:dyDescent="0.25">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row>
    <row r="48" spans="2:33" ht="5.15" customHeight="1" x14ac:dyDescent="0.2">
      <c r="B48" s="1321" t="s">
        <v>118</v>
      </c>
      <c r="C48" s="1322"/>
      <c r="D48" s="1322"/>
      <c r="E48" s="1322"/>
      <c r="F48" s="1322"/>
      <c r="G48" s="1322"/>
      <c r="H48" s="1322"/>
      <c r="I48" s="1323"/>
      <c r="J48" s="1325" t="s">
        <v>111</v>
      </c>
      <c r="K48" s="1325"/>
      <c r="L48" s="1325"/>
      <c r="M48" s="1325"/>
      <c r="N48" s="1325"/>
      <c r="O48" s="1325"/>
      <c r="P48" s="1325"/>
      <c r="Q48" s="1325"/>
      <c r="R48" s="1328"/>
      <c r="S48" s="1328"/>
      <c r="T48" s="1328"/>
      <c r="U48" s="1328"/>
      <c r="V48" s="1328"/>
      <c r="W48" s="1328"/>
      <c r="X48" s="1328"/>
      <c r="Y48" s="1328"/>
      <c r="Z48" s="1328"/>
      <c r="AA48" s="1328"/>
      <c r="AB48" s="1328"/>
      <c r="AC48" s="1328"/>
      <c r="AD48" s="1328"/>
      <c r="AE48" s="1328"/>
      <c r="AF48" s="1328"/>
      <c r="AG48" s="1329"/>
    </row>
    <row r="49" spans="2:33" ht="20.149999999999999" customHeight="1" x14ac:dyDescent="0.2">
      <c r="B49" s="1324"/>
      <c r="C49" s="1294"/>
      <c r="D49" s="1294"/>
      <c r="E49" s="1294"/>
      <c r="F49" s="1294"/>
      <c r="G49" s="1294"/>
      <c r="H49" s="1294"/>
      <c r="I49" s="1295"/>
      <c r="J49" s="1326"/>
      <c r="K49" s="1326"/>
      <c r="L49" s="1326"/>
      <c r="M49" s="1326"/>
      <c r="N49" s="1326"/>
      <c r="O49" s="1326"/>
      <c r="P49" s="1326"/>
      <c r="Q49" s="1327"/>
      <c r="R49" s="1293" t="s">
        <v>119</v>
      </c>
      <c r="S49" s="1294"/>
      <c r="T49" s="1294"/>
      <c r="U49" s="1294"/>
      <c r="V49" s="1294"/>
      <c r="W49" s="1294"/>
      <c r="X49" s="1294"/>
      <c r="Y49" s="1294"/>
      <c r="Z49" s="1294"/>
      <c r="AA49" s="1294"/>
      <c r="AB49" s="1294"/>
      <c r="AC49" s="1294"/>
      <c r="AD49" s="1294"/>
      <c r="AE49" s="1294"/>
      <c r="AF49" s="1294"/>
      <c r="AG49" s="1330"/>
    </row>
    <row r="50" spans="2:33" ht="15" customHeight="1" thickBot="1" x14ac:dyDescent="0.25">
      <c r="B50" s="1342">
        <v>2</v>
      </c>
      <c r="C50" s="1343"/>
      <c r="D50" s="1343"/>
      <c r="E50" s="1343"/>
      <c r="F50" s="1343"/>
      <c r="G50" s="1343"/>
      <c r="H50" s="1343"/>
      <c r="I50" s="1344"/>
      <c r="J50" s="1345">
        <v>5</v>
      </c>
      <c r="K50" s="1345"/>
      <c r="L50" s="1345"/>
      <c r="M50" s="1345"/>
      <c r="N50" s="1345"/>
      <c r="O50" s="1345"/>
      <c r="P50" s="1345"/>
      <c r="Q50" s="1346"/>
      <c r="R50" s="1347" t="s">
        <v>143</v>
      </c>
      <c r="S50" s="1345"/>
      <c r="T50" s="1345"/>
      <c r="U50" s="1345"/>
      <c r="V50" s="1345"/>
      <c r="W50" s="1345"/>
      <c r="X50" s="1345"/>
      <c r="Y50" s="1345"/>
      <c r="Z50" s="1345"/>
      <c r="AA50" s="1345"/>
      <c r="AB50" s="1345"/>
      <c r="AC50" s="1345"/>
      <c r="AD50" s="1345"/>
      <c r="AE50" s="1345"/>
      <c r="AF50" s="1345"/>
      <c r="AG50" s="1348"/>
    </row>
    <row r="51" spans="2:33" ht="8.15" customHeight="1" x14ac:dyDescent="0.2">
      <c r="B51" s="1349" t="s">
        <v>144</v>
      </c>
      <c r="C51" s="1349"/>
      <c r="D51" s="1349"/>
      <c r="E51" s="1349"/>
      <c r="F51" s="1349"/>
      <c r="G51" s="1349"/>
      <c r="H51" s="1349"/>
      <c r="I51" s="1349"/>
      <c r="J51" s="1349"/>
      <c r="K51" s="1349"/>
      <c r="L51" s="1349"/>
      <c r="M51" s="1349"/>
      <c r="N51" s="1349"/>
      <c r="O51" s="1349"/>
      <c r="P51" s="1349"/>
      <c r="Q51" s="1349"/>
      <c r="R51" s="1349"/>
      <c r="S51" s="1349"/>
      <c r="T51" s="1349"/>
      <c r="U51" s="1349"/>
      <c r="V51" s="1349"/>
      <c r="W51" s="1349"/>
      <c r="X51" s="1349"/>
      <c r="Y51" s="1349"/>
      <c r="Z51" s="1349"/>
      <c r="AA51" s="1349"/>
      <c r="AB51" s="1349"/>
      <c r="AC51" s="1349"/>
      <c r="AD51" s="1349"/>
      <c r="AE51" s="1349"/>
      <c r="AF51" s="1349"/>
      <c r="AG51" s="1349"/>
    </row>
    <row r="52" spans="2:33" ht="8.15" customHeight="1" x14ac:dyDescent="0.2">
      <c r="B52" s="1350"/>
      <c r="C52" s="1350"/>
      <c r="D52" s="1350"/>
      <c r="E52" s="1350"/>
      <c r="F52" s="1350"/>
      <c r="G52" s="1350"/>
      <c r="H52" s="1350"/>
      <c r="I52" s="1350"/>
      <c r="J52" s="1350"/>
      <c r="K52" s="1350"/>
      <c r="L52" s="1350"/>
      <c r="M52" s="1350"/>
      <c r="N52" s="1350"/>
      <c r="O52" s="1350"/>
      <c r="P52" s="1350"/>
      <c r="Q52" s="1350"/>
      <c r="R52" s="1350"/>
      <c r="S52" s="1350"/>
      <c r="T52" s="1350"/>
      <c r="U52" s="1350"/>
      <c r="V52" s="1350"/>
      <c r="W52" s="1350"/>
      <c r="X52" s="1350"/>
      <c r="Y52" s="1350"/>
      <c r="Z52" s="1350"/>
      <c r="AA52" s="1350"/>
      <c r="AB52" s="1350"/>
      <c r="AC52" s="1350"/>
      <c r="AD52" s="1350"/>
      <c r="AE52" s="1350"/>
      <c r="AF52" s="1350"/>
      <c r="AG52" s="1350"/>
    </row>
    <row r="53" spans="2:33" ht="8.15" customHeight="1" x14ac:dyDescent="0.2">
      <c r="B53" s="1350" t="s">
        <v>121</v>
      </c>
      <c r="C53" s="1350"/>
      <c r="D53" s="1350"/>
      <c r="E53" s="1350"/>
      <c r="F53" s="1350"/>
      <c r="G53" s="1350"/>
      <c r="H53" s="1350"/>
      <c r="I53" s="1350"/>
      <c r="J53" s="1350"/>
      <c r="K53" s="1350"/>
      <c r="L53" s="1350"/>
      <c r="M53" s="1350"/>
      <c r="N53" s="1350"/>
      <c r="O53" s="1350"/>
      <c r="P53" s="1350"/>
      <c r="Q53" s="1350"/>
      <c r="R53" s="1350"/>
      <c r="S53" s="1350"/>
      <c r="T53" s="1350"/>
      <c r="U53" s="1350"/>
      <c r="V53" s="1350"/>
      <c r="W53" s="1350"/>
      <c r="X53" s="1350"/>
      <c r="Y53" s="1350"/>
      <c r="Z53" s="1350"/>
      <c r="AA53" s="1350"/>
      <c r="AB53" s="1350"/>
      <c r="AC53" s="1350"/>
      <c r="AD53" s="1350"/>
      <c r="AE53" s="1350"/>
      <c r="AF53" s="1350"/>
      <c r="AG53" s="1350"/>
    </row>
    <row r="54" spans="2:33" ht="8.15" customHeight="1" x14ac:dyDescent="0.2">
      <c r="B54" s="1350"/>
      <c r="C54" s="1350"/>
      <c r="D54" s="1350"/>
      <c r="E54" s="1350"/>
      <c r="F54" s="1350"/>
      <c r="G54" s="1350"/>
      <c r="H54" s="1350"/>
      <c r="I54" s="1350"/>
      <c r="J54" s="1350"/>
      <c r="K54" s="1350"/>
      <c r="L54" s="1350"/>
      <c r="M54" s="1350"/>
      <c r="N54" s="1350"/>
      <c r="O54" s="1350"/>
      <c r="P54" s="1350"/>
      <c r="Q54" s="1350"/>
      <c r="R54" s="1350"/>
      <c r="S54" s="1350"/>
      <c r="T54" s="1350"/>
      <c r="U54" s="1350"/>
      <c r="V54" s="1350"/>
      <c r="W54" s="1350"/>
      <c r="X54" s="1350"/>
      <c r="Y54" s="1350"/>
      <c r="Z54" s="1350"/>
      <c r="AA54" s="1350"/>
      <c r="AB54" s="1350"/>
      <c r="AC54" s="1350"/>
      <c r="AD54" s="1350"/>
      <c r="AE54" s="1350"/>
      <c r="AF54" s="1350"/>
      <c r="AG54" s="1350"/>
    </row>
    <row r="55" spans="2:33" ht="5.15" customHeight="1" x14ac:dyDescent="0.2">
      <c r="B55" s="88"/>
      <c r="C55" s="88"/>
      <c r="D55" s="88"/>
      <c r="E55" s="88"/>
      <c r="F55" s="88"/>
      <c r="G55" s="91"/>
      <c r="H55" s="91"/>
      <c r="I55" s="91"/>
      <c r="J55" s="91"/>
      <c r="K55" s="91"/>
      <c r="L55" s="91"/>
      <c r="M55" s="91"/>
      <c r="N55" s="88"/>
      <c r="O55" s="88"/>
      <c r="P55" s="88"/>
      <c r="Q55" s="88"/>
      <c r="R55" s="88"/>
      <c r="S55" s="88"/>
      <c r="T55" s="88"/>
      <c r="U55" s="88"/>
      <c r="V55" s="88"/>
      <c r="W55" s="88"/>
      <c r="X55" s="88"/>
      <c r="Y55" s="88"/>
      <c r="Z55" s="88"/>
      <c r="AA55" s="88"/>
      <c r="AB55" s="88"/>
      <c r="AC55" s="88"/>
      <c r="AD55" s="88"/>
      <c r="AE55" s="88"/>
      <c r="AF55" s="88"/>
      <c r="AG55" s="88"/>
    </row>
    <row r="56" spans="2:33" ht="21" customHeight="1" x14ac:dyDescent="0.2">
      <c r="B56" s="1351" t="s">
        <v>145</v>
      </c>
      <c r="C56" s="1351"/>
      <c r="D56" s="1351"/>
      <c r="E56" s="1351"/>
      <c r="F56" s="1351"/>
      <c r="G56" s="1351"/>
      <c r="H56" s="1351"/>
      <c r="I56" s="1351"/>
      <c r="J56" s="1351"/>
      <c r="K56" s="1351"/>
      <c r="L56" s="1351"/>
      <c r="M56" s="1351"/>
      <c r="N56" s="1351"/>
      <c r="O56" s="1351"/>
      <c r="P56" s="1351"/>
      <c r="Q56" s="1351"/>
      <c r="R56" s="1351"/>
      <c r="S56" s="1351"/>
      <c r="T56" s="1351"/>
      <c r="U56" s="1351"/>
      <c r="V56" s="1351"/>
      <c r="W56" s="1351"/>
      <c r="X56" s="1351"/>
      <c r="Y56" s="1351"/>
      <c r="Z56" s="1351"/>
      <c r="AA56" s="1351"/>
      <c r="AB56" s="1351"/>
      <c r="AC56" s="1351"/>
      <c r="AD56" s="1351"/>
      <c r="AE56" s="1351"/>
      <c r="AF56" s="1351"/>
      <c r="AG56" s="1351"/>
    </row>
    <row r="57" spans="2:33" ht="21" customHeight="1" x14ac:dyDescent="0.2">
      <c r="B57" s="1351"/>
      <c r="C57" s="1351"/>
      <c r="D57" s="1351"/>
      <c r="E57" s="1351"/>
      <c r="F57" s="1351"/>
      <c r="G57" s="1351"/>
      <c r="H57" s="1351"/>
      <c r="I57" s="1351"/>
      <c r="J57" s="1351"/>
      <c r="K57" s="1351"/>
      <c r="L57" s="1351"/>
      <c r="M57" s="1351"/>
      <c r="N57" s="1351"/>
      <c r="O57" s="1351"/>
      <c r="P57" s="1351"/>
      <c r="Q57" s="1351"/>
      <c r="R57" s="1351"/>
      <c r="S57" s="1351"/>
      <c r="T57" s="1351"/>
      <c r="U57" s="1351"/>
      <c r="V57" s="1351"/>
      <c r="W57" s="1351"/>
      <c r="X57" s="1351"/>
      <c r="Y57" s="1351"/>
      <c r="Z57" s="1351"/>
      <c r="AA57" s="1351"/>
      <c r="AB57" s="1351"/>
      <c r="AC57" s="1351"/>
      <c r="AD57" s="1351"/>
      <c r="AE57" s="1351"/>
      <c r="AF57" s="1351"/>
      <c r="AG57" s="1351"/>
    </row>
    <row r="58" spans="2:33" ht="21" customHeight="1" x14ac:dyDescent="0.2">
      <c r="B58" s="1351"/>
      <c r="C58" s="1351"/>
      <c r="D58" s="1351"/>
      <c r="E58" s="1351"/>
      <c r="F58" s="1351"/>
      <c r="G58" s="1351"/>
      <c r="H58" s="1351"/>
      <c r="I58" s="1351"/>
      <c r="J58" s="1351"/>
      <c r="K58" s="1351"/>
      <c r="L58" s="1351"/>
      <c r="M58" s="1351"/>
      <c r="N58" s="1351"/>
      <c r="O58" s="1351"/>
      <c r="P58" s="1351"/>
      <c r="Q58" s="1351"/>
      <c r="R58" s="1351"/>
      <c r="S58" s="1351"/>
      <c r="T58" s="1351"/>
      <c r="U58" s="1351"/>
      <c r="V58" s="1351"/>
      <c r="W58" s="1351"/>
      <c r="X58" s="1351"/>
      <c r="Y58" s="1351"/>
      <c r="Z58" s="1351"/>
      <c r="AA58" s="1351"/>
      <c r="AB58" s="1351"/>
      <c r="AC58" s="1351"/>
      <c r="AD58" s="1351"/>
      <c r="AE58" s="1351"/>
      <c r="AF58" s="1351"/>
      <c r="AG58" s="1351"/>
    </row>
    <row r="59" spans="2:33" ht="21" customHeight="1" x14ac:dyDescent="0.2">
      <c r="B59" s="1351"/>
      <c r="C59" s="1351"/>
      <c r="D59" s="1351"/>
      <c r="E59" s="1351"/>
      <c r="F59" s="1351"/>
      <c r="G59" s="1351"/>
      <c r="H59" s="1351"/>
      <c r="I59" s="1351"/>
      <c r="J59" s="1351"/>
      <c r="K59" s="1351"/>
      <c r="L59" s="1351"/>
      <c r="M59" s="1351"/>
      <c r="N59" s="1351"/>
      <c r="O59" s="1351"/>
      <c r="P59" s="1351"/>
      <c r="Q59" s="1351"/>
      <c r="R59" s="1351"/>
      <c r="S59" s="1351"/>
      <c r="T59" s="1351"/>
      <c r="U59" s="1351"/>
      <c r="V59" s="1351"/>
      <c r="W59" s="1351"/>
      <c r="X59" s="1351"/>
      <c r="Y59" s="1351"/>
      <c r="Z59" s="1351"/>
      <c r="AA59" s="1351"/>
      <c r="AB59" s="1351"/>
      <c r="AC59" s="1351"/>
      <c r="AD59" s="1351"/>
      <c r="AE59" s="1351"/>
      <c r="AF59" s="1351"/>
      <c r="AG59" s="1351"/>
    </row>
    <row r="60" spans="2:33" ht="21" customHeight="1" x14ac:dyDescent="0.2">
      <c r="B60" s="1351"/>
      <c r="C60" s="1351"/>
      <c r="D60" s="1351"/>
      <c r="E60" s="1351"/>
      <c r="F60" s="1351"/>
      <c r="G60" s="1351"/>
      <c r="H60" s="1351"/>
      <c r="I60" s="1351"/>
      <c r="J60" s="1351"/>
      <c r="K60" s="1351"/>
      <c r="L60" s="1351"/>
      <c r="M60" s="1351"/>
      <c r="N60" s="1351"/>
      <c r="O60" s="1351"/>
      <c r="P60" s="1351"/>
      <c r="Q60" s="1351"/>
      <c r="R60" s="1351"/>
      <c r="S60" s="1351"/>
      <c r="T60" s="1351"/>
      <c r="U60" s="1351"/>
      <c r="V60" s="1351"/>
      <c r="W60" s="1351"/>
      <c r="X60" s="1351"/>
      <c r="Y60" s="1351"/>
      <c r="Z60" s="1351"/>
      <c r="AA60" s="1351"/>
      <c r="AB60" s="1351"/>
      <c r="AC60" s="1351"/>
      <c r="AD60" s="1351"/>
      <c r="AE60" s="1351"/>
      <c r="AF60" s="1351"/>
      <c r="AG60" s="1351"/>
    </row>
    <row r="61" spans="2:33" ht="21" customHeight="1" x14ac:dyDescent="0.2">
      <c r="B61" s="1351"/>
      <c r="C61" s="1351"/>
      <c r="D61" s="1351"/>
      <c r="E61" s="1351"/>
      <c r="F61" s="1351"/>
      <c r="G61" s="1351"/>
      <c r="H61" s="1351"/>
      <c r="I61" s="1351"/>
      <c r="J61" s="1351"/>
      <c r="K61" s="1351"/>
      <c r="L61" s="1351"/>
      <c r="M61" s="1351"/>
      <c r="N61" s="1351"/>
      <c r="O61" s="1351"/>
      <c r="P61" s="1351"/>
      <c r="Q61" s="1351"/>
      <c r="R61" s="1351"/>
      <c r="S61" s="1351"/>
      <c r="T61" s="1351"/>
      <c r="U61" s="1351"/>
      <c r="V61" s="1351"/>
      <c r="W61" s="1351"/>
      <c r="X61" s="1351"/>
      <c r="Y61" s="1351"/>
      <c r="Z61" s="1351"/>
      <c r="AA61" s="1351"/>
      <c r="AB61" s="1351"/>
      <c r="AC61" s="1351"/>
      <c r="AD61" s="1351"/>
      <c r="AE61" s="1351"/>
      <c r="AF61" s="1351"/>
      <c r="AG61" s="1351"/>
    </row>
    <row r="62" spans="2:33" ht="21" customHeight="1" x14ac:dyDescent="0.2">
      <c r="B62" s="1351"/>
      <c r="C62" s="1351"/>
      <c r="D62" s="1351"/>
      <c r="E62" s="1351"/>
      <c r="F62" s="1351"/>
      <c r="G62" s="1351"/>
      <c r="H62" s="1351"/>
      <c r="I62" s="1351"/>
      <c r="J62" s="1351"/>
      <c r="K62" s="1351"/>
      <c r="L62" s="1351"/>
      <c r="M62" s="1351"/>
      <c r="N62" s="1351"/>
      <c r="O62" s="1351"/>
      <c r="P62" s="1351"/>
      <c r="Q62" s="1351"/>
      <c r="R62" s="1351"/>
      <c r="S62" s="1351"/>
      <c r="T62" s="1351"/>
      <c r="U62" s="1351"/>
      <c r="V62" s="1351"/>
      <c r="W62" s="1351"/>
      <c r="X62" s="1351"/>
      <c r="Y62" s="1351"/>
      <c r="Z62" s="1351"/>
      <c r="AA62" s="1351"/>
      <c r="AB62" s="1351"/>
      <c r="AC62" s="1351"/>
      <c r="AD62" s="1351"/>
      <c r="AE62" s="1351"/>
      <c r="AF62" s="1351"/>
      <c r="AG62" s="1351"/>
    </row>
    <row r="63" spans="2:33" ht="21" customHeight="1" x14ac:dyDescent="0.2">
      <c r="B63" s="1351"/>
      <c r="C63" s="1351"/>
      <c r="D63" s="1351"/>
      <c r="E63" s="1351"/>
      <c r="F63" s="1351"/>
      <c r="G63" s="1351"/>
      <c r="H63" s="1351"/>
      <c r="I63" s="1351"/>
      <c r="J63" s="1351"/>
      <c r="K63" s="1351"/>
      <c r="L63" s="1351"/>
      <c r="M63" s="1351"/>
      <c r="N63" s="1351"/>
      <c r="O63" s="1351"/>
      <c r="P63" s="1351"/>
      <c r="Q63" s="1351"/>
      <c r="R63" s="1351"/>
      <c r="S63" s="1351"/>
      <c r="T63" s="1351"/>
      <c r="U63" s="1351"/>
      <c r="V63" s="1351"/>
      <c r="W63" s="1351"/>
      <c r="X63" s="1351"/>
      <c r="Y63" s="1351"/>
      <c r="Z63" s="1351"/>
      <c r="AA63" s="1351"/>
      <c r="AB63" s="1351"/>
      <c r="AC63" s="1351"/>
      <c r="AD63" s="1351"/>
      <c r="AE63" s="1351"/>
      <c r="AF63" s="1351"/>
      <c r="AG63" s="1351"/>
    </row>
    <row r="64" spans="2:33" ht="21" customHeight="1" x14ac:dyDescent="0.2">
      <c r="B64" s="1351"/>
      <c r="C64" s="1351"/>
      <c r="D64" s="1351"/>
      <c r="E64" s="1351"/>
      <c r="F64" s="1351"/>
      <c r="G64" s="1351"/>
      <c r="H64" s="1351"/>
      <c r="I64" s="1351"/>
      <c r="J64" s="1351"/>
      <c r="K64" s="1351"/>
      <c r="L64" s="1351"/>
      <c r="M64" s="1351"/>
      <c r="N64" s="1351"/>
      <c r="O64" s="1351"/>
      <c r="P64" s="1351"/>
      <c r="Q64" s="1351"/>
      <c r="R64" s="1351"/>
      <c r="S64" s="1351"/>
      <c r="T64" s="1351"/>
      <c r="U64" s="1351"/>
      <c r="V64" s="1351"/>
      <c r="W64" s="1351"/>
      <c r="X64" s="1351"/>
      <c r="Y64" s="1351"/>
      <c r="Z64" s="1351"/>
      <c r="AA64" s="1351"/>
      <c r="AB64" s="1351"/>
      <c r="AC64" s="1351"/>
      <c r="AD64" s="1351"/>
      <c r="AE64" s="1351"/>
      <c r="AF64" s="1351"/>
      <c r="AG64" s="1351"/>
    </row>
    <row r="65" ht="21" customHeight="1" x14ac:dyDescent="0.2"/>
    <row r="66" ht="21" customHeight="1" x14ac:dyDescent="0.2"/>
    <row r="67" ht="21" customHeight="1" x14ac:dyDescent="0.2"/>
    <row r="68" ht="21" customHeight="1" x14ac:dyDescent="0.2"/>
    <row r="69" ht="21" customHeight="1" x14ac:dyDescent="0.2"/>
    <row r="70" ht="21" customHeight="1" x14ac:dyDescent="0.2"/>
    <row r="71" ht="21" customHeight="1" x14ac:dyDescent="0.2"/>
    <row r="72" ht="21" customHeight="1" x14ac:dyDescent="0.2"/>
    <row r="73" ht="21" customHeight="1" x14ac:dyDescent="0.2"/>
    <row r="74" ht="21" customHeight="1" x14ac:dyDescent="0.2"/>
    <row r="75" ht="21" customHeight="1" x14ac:dyDescent="0.2"/>
    <row r="76" ht="21" customHeight="1" x14ac:dyDescent="0.2"/>
    <row r="77" ht="21" customHeight="1" x14ac:dyDescent="0.2"/>
    <row r="78" ht="21" customHeight="1" x14ac:dyDescent="0.2"/>
    <row r="79" ht="21" customHeight="1" x14ac:dyDescent="0.2"/>
    <row r="80" ht="21" customHeight="1" x14ac:dyDescent="0.2"/>
    <row r="81" ht="21" customHeight="1" x14ac:dyDescent="0.2"/>
    <row r="82" ht="21" customHeight="1" x14ac:dyDescent="0.2"/>
    <row r="83" ht="21" customHeight="1" x14ac:dyDescent="0.2"/>
    <row r="84" ht="21" customHeight="1" x14ac:dyDescent="0.2"/>
    <row r="85" ht="21" customHeight="1" x14ac:dyDescent="0.2"/>
    <row r="86" ht="21" customHeight="1" x14ac:dyDescent="0.2"/>
    <row r="87" ht="21" customHeight="1" x14ac:dyDescent="0.2"/>
    <row r="88" ht="21" customHeight="1" x14ac:dyDescent="0.2"/>
    <row r="89" ht="21" customHeight="1" x14ac:dyDescent="0.2"/>
    <row r="90" ht="21" customHeight="1" x14ac:dyDescent="0.2"/>
    <row r="91" ht="21" customHeight="1" x14ac:dyDescent="0.2"/>
    <row r="92" ht="21" customHeight="1" x14ac:dyDescent="0.2"/>
    <row r="93" ht="21" customHeight="1" x14ac:dyDescent="0.2"/>
    <row r="94" ht="21" customHeight="1" x14ac:dyDescent="0.2"/>
    <row r="95" ht="21" customHeight="1" x14ac:dyDescent="0.2"/>
    <row r="96" ht="21" customHeight="1" x14ac:dyDescent="0.2"/>
    <row r="97" ht="21" customHeight="1" x14ac:dyDescent="0.2"/>
    <row r="98" ht="21" customHeight="1" x14ac:dyDescent="0.2"/>
    <row r="99" ht="21" customHeight="1" x14ac:dyDescent="0.2"/>
    <row r="100" ht="21" customHeight="1" x14ac:dyDescent="0.2"/>
    <row r="101" ht="21" customHeight="1" x14ac:dyDescent="0.2"/>
    <row r="102" ht="21" customHeight="1" x14ac:dyDescent="0.2"/>
    <row r="103" ht="21" customHeight="1" x14ac:dyDescent="0.2"/>
    <row r="104" ht="21" customHeight="1" x14ac:dyDescent="0.2"/>
    <row r="105" ht="21" customHeight="1" x14ac:dyDescent="0.2"/>
    <row r="106" ht="21" customHeight="1" x14ac:dyDescent="0.2"/>
    <row r="107" ht="21" customHeight="1" x14ac:dyDescent="0.2"/>
    <row r="108" ht="21" customHeight="1" x14ac:dyDescent="0.2"/>
    <row r="109" ht="21" customHeight="1" x14ac:dyDescent="0.2"/>
    <row r="110" ht="21" customHeight="1" x14ac:dyDescent="0.2"/>
    <row r="111" ht="21" customHeight="1" x14ac:dyDescent="0.2"/>
    <row r="112" ht="21" customHeight="1" x14ac:dyDescent="0.2"/>
    <row r="113" ht="21" customHeight="1" x14ac:dyDescent="0.2"/>
    <row r="114" ht="21" customHeight="1" x14ac:dyDescent="0.2"/>
    <row r="115" ht="21" customHeight="1" x14ac:dyDescent="0.2"/>
    <row r="116" ht="21" customHeight="1" x14ac:dyDescent="0.2"/>
    <row r="117" ht="21" customHeight="1" x14ac:dyDescent="0.2"/>
    <row r="118" ht="21" customHeight="1" x14ac:dyDescent="0.2"/>
    <row r="119" ht="21" customHeight="1" x14ac:dyDescent="0.2"/>
    <row r="120" ht="21" customHeight="1" x14ac:dyDescent="0.2"/>
    <row r="121" ht="21" customHeight="1" x14ac:dyDescent="0.2"/>
    <row r="122" ht="21" customHeight="1" x14ac:dyDescent="0.2"/>
    <row r="123" ht="21" customHeight="1" x14ac:dyDescent="0.2"/>
    <row r="124" ht="21" customHeight="1" x14ac:dyDescent="0.2"/>
    <row r="125" ht="21" customHeight="1" x14ac:dyDescent="0.2"/>
    <row r="126" ht="21" customHeight="1" x14ac:dyDescent="0.2"/>
    <row r="127" ht="21" customHeight="1" x14ac:dyDescent="0.2"/>
    <row r="128" ht="21" customHeight="1" x14ac:dyDescent="0.2"/>
    <row r="129" ht="21" customHeight="1" x14ac:dyDescent="0.2"/>
    <row r="130" ht="21" customHeight="1" x14ac:dyDescent="0.2"/>
    <row r="131" ht="21" customHeight="1" x14ac:dyDescent="0.2"/>
    <row r="132" ht="21" customHeight="1" x14ac:dyDescent="0.2"/>
    <row r="133" ht="21" customHeight="1" x14ac:dyDescent="0.2"/>
    <row r="134" ht="21" customHeight="1" x14ac:dyDescent="0.2"/>
    <row r="135" ht="21" customHeight="1" x14ac:dyDescent="0.2"/>
    <row r="136" ht="21" customHeight="1" x14ac:dyDescent="0.2"/>
    <row r="137" ht="21" customHeight="1" x14ac:dyDescent="0.2"/>
    <row r="138" ht="21" customHeight="1" x14ac:dyDescent="0.2"/>
    <row r="139" ht="21" customHeight="1" x14ac:dyDescent="0.2"/>
    <row r="140" ht="21" customHeight="1" x14ac:dyDescent="0.2"/>
    <row r="141" ht="21" customHeight="1" x14ac:dyDescent="0.2"/>
    <row r="142" ht="21" customHeight="1" x14ac:dyDescent="0.2"/>
    <row r="143" ht="21" customHeight="1" x14ac:dyDescent="0.2"/>
    <row r="144" ht="21" customHeight="1" x14ac:dyDescent="0.2"/>
    <row r="145" ht="21" customHeight="1" x14ac:dyDescent="0.2"/>
    <row r="146" ht="21" customHeight="1" x14ac:dyDescent="0.2"/>
    <row r="147" ht="21" customHeight="1" x14ac:dyDescent="0.2"/>
    <row r="148" ht="21" customHeight="1" x14ac:dyDescent="0.2"/>
    <row r="149" ht="21" customHeight="1" x14ac:dyDescent="0.2"/>
    <row r="150" ht="21" customHeight="1" x14ac:dyDescent="0.2"/>
    <row r="151" ht="21" customHeight="1" x14ac:dyDescent="0.2"/>
    <row r="152" ht="21" customHeight="1" x14ac:dyDescent="0.2"/>
    <row r="153" ht="21" customHeight="1" x14ac:dyDescent="0.2"/>
    <row r="154" ht="21" customHeight="1" x14ac:dyDescent="0.2"/>
    <row r="155" ht="21" customHeight="1" x14ac:dyDescent="0.2"/>
    <row r="156" ht="21" customHeight="1" x14ac:dyDescent="0.2"/>
    <row r="157" ht="21" customHeight="1" x14ac:dyDescent="0.2"/>
    <row r="158" ht="21" customHeight="1" x14ac:dyDescent="0.2"/>
    <row r="159" ht="21" customHeight="1" x14ac:dyDescent="0.2"/>
    <row r="160" ht="21" customHeight="1" x14ac:dyDescent="0.2"/>
    <row r="161" ht="21" customHeight="1" x14ac:dyDescent="0.2"/>
    <row r="162" ht="21" customHeight="1" x14ac:dyDescent="0.2"/>
    <row r="163" ht="21" customHeight="1" x14ac:dyDescent="0.2"/>
    <row r="164" ht="21" customHeight="1" x14ac:dyDescent="0.2"/>
    <row r="165" ht="21" customHeight="1" x14ac:dyDescent="0.2"/>
    <row r="166" ht="21" customHeight="1" x14ac:dyDescent="0.2"/>
    <row r="167" ht="21" customHeight="1" x14ac:dyDescent="0.2"/>
    <row r="168" ht="21" customHeight="1" x14ac:dyDescent="0.2"/>
    <row r="169" ht="21" customHeight="1" x14ac:dyDescent="0.2"/>
    <row r="170" ht="21" customHeight="1" x14ac:dyDescent="0.2"/>
    <row r="171" ht="21" customHeight="1" x14ac:dyDescent="0.2"/>
    <row r="172" ht="21" customHeight="1" x14ac:dyDescent="0.2"/>
    <row r="173" ht="21" customHeight="1" x14ac:dyDescent="0.2"/>
    <row r="174" ht="21" customHeight="1" x14ac:dyDescent="0.2"/>
    <row r="175" ht="21" customHeight="1" x14ac:dyDescent="0.2"/>
    <row r="176" ht="21" customHeight="1" x14ac:dyDescent="0.2"/>
    <row r="177" ht="21" customHeight="1" x14ac:dyDescent="0.2"/>
    <row r="178" ht="21" customHeight="1" x14ac:dyDescent="0.2"/>
    <row r="179" ht="21" customHeight="1" x14ac:dyDescent="0.2"/>
    <row r="180" ht="21" customHeight="1" x14ac:dyDescent="0.2"/>
    <row r="181" ht="21" customHeight="1" x14ac:dyDescent="0.2"/>
    <row r="182" ht="21" customHeight="1" x14ac:dyDescent="0.2"/>
    <row r="183" ht="21" customHeight="1" x14ac:dyDescent="0.2"/>
    <row r="184" ht="21" customHeight="1" x14ac:dyDescent="0.2"/>
    <row r="185" ht="21" customHeight="1" x14ac:dyDescent="0.2"/>
    <row r="186" ht="21" customHeight="1" x14ac:dyDescent="0.2"/>
    <row r="187" ht="21" customHeight="1" x14ac:dyDescent="0.2"/>
    <row r="188" ht="21" customHeight="1" x14ac:dyDescent="0.2"/>
    <row r="189" ht="21" customHeight="1" x14ac:dyDescent="0.2"/>
    <row r="190" ht="21" customHeight="1" x14ac:dyDescent="0.2"/>
    <row r="191" ht="21" customHeight="1" x14ac:dyDescent="0.2"/>
    <row r="192" ht="21" customHeight="1" x14ac:dyDescent="0.2"/>
    <row r="193" ht="21" customHeight="1" x14ac:dyDescent="0.2"/>
    <row r="194" ht="21" customHeight="1" x14ac:dyDescent="0.2"/>
    <row r="195" ht="21" customHeight="1" x14ac:dyDescent="0.2"/>
    <row r="196" ht="21" customHeight="1" x14ac:dyDescent="0.2"/>
    <row r="197" ht="21" customHeight="1" x14ac:dyDescent="0.2"/>
    <row r="198" ht="21" customHeight="1" x14ac:dyDescent="0.2"/>
    <row r="199" ht="21" customHeight="1" x14ac:dyDescent="0.2"/>
    <row r="200" ht="21" customHeight="1" x14ac:dyDescent="0.2"/>
    <row r="201" ht="21" customHeight="1" x14ac:dyDescent="0.2"/>
    <row r="202" ht="21" customHeight="1" x14ac:dyDescent="0.2"/>
    <row r="203" ht="21" customHeight="1" x14ac:dyDescent="0.2"/>
    <row r="204" ht="21" customHeight="1" x14ac:dyDescent="0.2"/>
    <row r="205" ht="21" customHeight="1" x14ac:dyDescent="0.2"/>
    <row r="206" ht="21" customHeight="1" x14ac:dyDescent="0.2"/>
    <row r="207" ht="21" customHeight="1" x14ac:dyDescent="0.2"/>
    <row r="208" ht="21" customHeight="1" x14ac:dyDescent="0.2"/>
    <row r="209" ht="21" customHeight="1" x14ac:dyDescent="0.2"/>
    <row r="210" ht="21" customHeight="1" x14ac:dyDescent="0.2"/>
    <row r="211" ht="21" customHeight="1" x14ac:dyDescent="0.2"/>
    <row r="212" ht="21" customHeight="1" x14ac:dyDescent="0.2"/>
    <row r="213" ht="21" customHeight="1" x14ac:dyDescent="0.2"/>
    <row r="214" ht="21" customHeight="1" x14ac:dyDescent="0.2"/>
    <row r="215" ht="21" customHeight="1" x14ac:dyDescent="0.2"/>
    <row r="216" ht="21" customHeight="1" x14ac:dyDescent="0.2"/>
    <row r="217" ht="21" customHeight="1" x14ac:dyDescent="0.2"/>
    <row r="218" ht="21" customHeight="1" x14ac:dyDescent="0.2"/>
    <row r="219" ht="21" customHeight="1" x14ac:dyDescent="0.2"/>
    <row r="220" ht="21" customHeight="1" x14ac:dyDescent="0.2"/>
    <row r="221" ht="21" customHeight="1" x14ac:dyDescent="0.2"/>
    <row r="222" ht="21" customHeight="1" x14ac:dyDescent="0.2"/>
    <row r="223" ht="21" customHeight="1" x14ac:dyDescent="0.2"/>
    <row r="224" ht="21" customHeight="1" x14ac:dyDescent="0.2"/>
    <row r="225" ht="21" customHeight="1" x14ac:dyDescent="0.2"/>
    <row r="226" ht="21" customHeight="1" x14ac:dyDescent="0.2"/>
    <row r="227" ht="21" customHeight="1" x14ac:dyDescent="0.2"/>
    <row r="228" ht="21" customHeight="1" x14ac:dyDescent="0.2"/>
    <row r="229" ht="21" customHeight="1" x14ac:dyDescent="0.2"/>
    <row r="230" ht="21" customHeight="1" x14ac:dyDescent="0.2"/>
    <row r="231" ht="21" customHeight="1" x14ac:dyDescent="0.2"/>
    <row r="232" ht="21" customHeight="1" x14ac:dyDescent="0.2"/>
    <row r="233" ht="21" customHeight="1" x14ac:dyDescent="0.2"/>
    <row r="234" ht="21" customHeight="1" x14ac:dyDescent="0.2"/>
    <row r="235" ht="21" customHeight="1" x14ac:dyDescent="0.2"/>
    <row r="236" ht="21" customHeight="1" x14ac:dyDescent="0.2"/>
    <row r="237" ht="21" customHeight="1" x14ac:dyDescent="0.2"/>
    <row r="238" ht="21" customHeight="1" x14ac:dyDescent="0.2"/>
    <row r="239" ht="21" customHeight="1" x14ac:dyDescent="0.2"/>
    <row r="240" ht="21" customHeight="1" x14ac:dyDescent="0.2"/>
    <row r="241" ht="21" customHeight="1" x14ac:dyDescent="0.2"/>
    <row r="242" ht="21" customHeight="1" x14ac:dyDescent="0.2"/>
    <row r="243" ht="21" customHeight="1" x14ac:dyDescent="0.2"/>
    <row r="244" ht="21" customHeight="1" x14ac:dyDescent="0.2"/>
    <row r="245" ht="21" customHeight="1" x14ac:dyDescent="0.2"/>
    <row r="246" ht="21" customHeight="1" x14ac:dyDescent="0.2"/>
    <row r="247" ht="21" customHeight="1" x14ac:dyDescent="0.2"/>
    <row r="248" ht="21" customHeight="1" x14ac:dyDescent="0.2"/>
    <row r="249" ht="21" customHeight="1" x14ac:dyDescent="0.2"/>
    <row r="250" ht="21" customHeight="1" x14ac:dyDescent="0.2"/>
    <row r="251" ht="21" customHeight="1" x14ac:dyDescent="0.2"/>
    <row r="252" ht="21" customHeight="1" x14ac:dyDescent="0.2"/>
    <row r="253" ht="21" customHeight="1" x14ac:dyDescent="0.2"/>
    <row r="254" ht="21" customHeight="1" x14ac:dyDescent="0.2"/>
    <row r="255" ht="21" customHeight="1" x14ac:dyDescent="0.2"/>
    <row r="256" ht="21" customHeight="1" x14ac:dyDescent="0.2"/>
    <row r="257" ht="21" customHeight="1" x14ac:dyDescent="0.2"/>
    <row r="258" ht="21" customHeight="1" x14ac:dyDescent="0.2"/>
    <row r="259" ht="21" customHeight="1" x14ac:dyDescent="0.2"/>
    <row r="260" ht="21" customHeight="1" x14ac:dyDescent="0.2"/>
    <row r="261" ht="21" customHeight="1" x14ac:dyDescent="0.2"/>
    <row r="262" ht="21" customHeight="1" x14ac:dyDescent="0.2"/>
    <row r="263" ht="21" customHeight="1" x14ac:dyDescent="0.2"/>
    <row r="264" ht="21" customHeight="1" x14ac:dyDescent="0.2"/>
    <row r="265" ht="21" customHeight="1" x14ac:dyDescent="0.2"/>
    <row r="266" ht="21" customHeight="1" x14ac:dyDescent="0.2"/>
    <row r="267" ht="21" customHeight="1" x14ac:dyDescent="0.2"/>
    <row r="268" ht="21" customHeight="1" x14ac:dyDescent="0.2"/>
    <row r="269" ht="21" customHeight="1" x14ac:dyDescent="0.2"/>
    <row r="270" ht="21" customHeight="1" x14ac:dyDescent="0.2"/>
    <row r="271" ht="21" customHeight="1" x14ac:dyDescent="0.2"/>
    <row r="272" ht="21" customHeight="1" x14ac:dyDescent="0.2"/>
    <row r="273" ht="21" customHeight="1" x14ac:dyDescent="0.2"/>
    <row r="274" ht="21" customHeight="1" x14ac:dyDescent="0.2"/>
    <row r="275" ht="21" customHeight="1" x14ac:dyDescent="0.2"/>
    <row r="276" ht="21" customHeight="1" x14ac:dyDescent="0.2"/>
    <row r="277" ht="21" customHeight="1" x14ac:dyDescent="0.2"/>
    <row r="278" ht="21" customHeight="1" x14ac:dyDescent="0.2"/>
    <row r="279" ht="21" customHeight="1" x14ac:dyDescent="0.2"/>
    <row r="280" ht="21" customHeight="1" x14ac:dyDescent="0.2"/>
    <row r="281" ht="21" customHeight="1" x14ac:dyDescent="0.2"/>
    <row r="282" ht="21" customHeight="1" x14ac:dyDescent="0.2"/>
    <row r="283" ht="21" customHeight="1" x14ac:dyDescent="0.2"/>
    <row r="284" ht="21" customHeight="1" x14ac:dyDescent="0.2"/>
    <row r="285" ht="21" customHeight="1" x14ac:dyDescent="0.2"/>
    <row r="286" ht="21" customHeight="1" x14ac:dyDescent="0.2"/>
    <row r="287" ht="21" customHeight="1" x14ac:dyDescent="0.2"/>
    <row r="288" ht="21" customHeight="1" x14ac:dyDescent="0.2"/>
    <row r="289" ht="21" customHeight="1" x14ac:dyDescent="0.2"/>
    <row r="290" ht="21" customHeight="1" x14ac:dyDescent="0.2"/>
    <row r="291" ht="21" customHeight="1" x14ac:dyDescent="0.2"/>
    <row r="292" ht="21" customHeight="1" x14ac:dyDescent="0.2"/>
    <row r="293" ht="21" customHeight="1" x14ac:dyDescent="0.2"/>
    <row r="294" ht="21" customHeight="1" x14ac:dyDescent="0.2"/>
    <row r="295" ht="21" customHeight="1" x14ac:dyDescent="0.2"/>
    <row r="296" ht="21" customHeight="1" x14ac:dyDescent="0.2"/>
    <row r="297" ht="21" customHeight="1" x14ac:dyDescent="0.2"/>
    <row r="298" ht="21" customHeight="1" x14ac:dyDescent="0.2"/>
    <row r="299" ht="21" customHeight="1" x14ac:dyDescent="0.2"/>
    <row r="300" ht="21" customHeight="1" x14ac:dyDescent="0.2"/>
    <row r="301" ht="21" customHeight="1" x14ac:dyDescent="0.2"/>
    <row r="302" ht="21" customHeight="1" x14ac:dyDescent="0.2"/>
    <row r="303" ht="21" customHeight="1" x14ac:dyDescent="0.2"/>
    <row r="304" ht="21" customHeight="1" x14ac:dyDescent="0.2"/>
    <row r="305" ht="21" customHeight="1" x14ac:dyDescent="0.2"/>
    <row r="306" ht="21" customHeight="1" x14ac:dyDescent="0.2"/>
    <row r="307" ht="21" customHeight="1" x14ac:dyDescent="0.2"/>
    <row r="308" ht="21" customHeight="1" x14ac:dyDescent="0.2"/>
    <row r="309" ht="21" customHeight="1" x14ac:dyDescent="0.2"/>
    <row r="310" ht="21" customHeight="1" x14ac:dyDescent="0.2"/>
    <row r="311" ht="21" customHeight="1" x14ac:dyDescent="0.2"/>
    <row r="312" ht="21" customHeight="1" x14ac:dyDescent="0.2"/>
    <row r="313" ht="21" customHeight="1" x14ac:dyDescent="0.2"/>
    <row r="314" ht="21" customHeight="1" x14ac:dyDescent="0.2"/>
    <row r="315" ht="21" customHeight="1" x14ac:dyDescent="0.2"/>
    <row r="316" ht="21" customHeight="1" x14ac:dyDescent="0.2"/>
    <row r="317" ht="21" customHeight="1" x14ac:dyDescent="0.2"/>
    <row r="318" ht="21" customHeight="1" x14ac:dyDescent="0.2"/>
    <row r="319" ht="21" customHeight="1" x14ac:dyDescent="0.2"/>
    <row r="320" ht="21" customHeight="1" x14ac:dyDescent="0.2"/>
    <row r="321" ht="21" customHeight="1" x14ac:dyDescent="0.2"/>
    <row r="322" ht="21" customHeight="1" x14ac:dyDescent="0.2"/>
    <row r="323" ht="21" customHeight="1" x14ac:dyDescent="0.2"/>
    <row r="324" ht="21" customHeight="1" x14ac:dyDescent="0.2"/>
    <row r="325" ht="21" customHeight="1" x14ac:dyDescent="0.2"/>
    <row r="326" ht="21" customHeight="1" x14ac:dyDescent="0.2"/>
    <row r="327" ht="21" customHeight="1" x14ac:dyDescent="0.2"/>
    <row r="328" ht="21" customHeight="1" x14ac:dyDescent="0.2"/>
    <row r="329" ht="21" customHeight="1" x14ac:dyDescent="0.2"/>
    <row r="330" ht="21" customHeight="1" x14ac:dyDescent="0.2"/>
    <row r="331" ht="21" customHeight="1" x14ac:dyDescent="0.2"/>
    <row r="332" ht="21" customHeight="1" x14ac:dyDescent="0.2"/>
    <row r="333" ht="21" customHeight="1" x14ac:dyDescent="0.2"/>
    <row r="334" ht="21" customHeight="1" x14ac:dyDescent="0.2"/>
    <row r="335" ht="21" customHeight="1" x14ac:dyDescent="0.2"/>
    <row r="336" ht="21" customHeight="1" x14ac:dyDescent="0.2"/>
    <row r="337" ht="21" customHeight="1" x14ac:dyDescent="0.2"/>
    <row r="338" ht="21" customHeight="1" x14ac:dyDescent="0.2"/>
    <row r="339" ht="21" customHeight="1" x14ac:dyDescent="0.2"/>
    <row r="340" ht="21" customHeight="1" x14ac:dyDescent="0.2"/>
    <row r="341" ht="21" customHeight="1" x14ac:dyDescent="0.2"/>
    <row r="342" ht="21" customHeight="1" x14ac:dyDescent="0.2"/>
    <row r="343" ht="21" customHeight="1" x14ac:dyDescent="0.2"/>
    <row r="344" ht="21" customHeight="1" x14ac:dyDescent="0.2"/>
    <row r="345" ht="21" customHeight="1" x14ac:dyDescent="0.2"/>
  </sheetData>
  <mergeCells count="132">
    <mergeCell ref="B50:I50"/>
    <mergeCell ref="J50:Q50"/>
    <mergeCell ref="R50:AG50"/>
    <mergeCell ref="B51:AG52"/>
    <mergeCell ref="B53:AG54"/>
    <mergeCell ref="B56:AG64"/>
    <mergeCell ref="B46:F46"/>
    <mergeCell ref="G46:M46"/>
    <mergeCell ref="N46:W46"/>
    <mergeCell ref="X46:AG46"/>
    <mergeCell ref="B48:I49"/>
    <mergeCell ref="J48:Q49"/>
    <mergeCell ref="R48:AG48"/>
    <mergeCell ref="R49:AG49"/>
    <mergeCell ref="B44:F44"/>
    <mergeCell ref="G44:M44"/>
    <mergeCell ref="N44:W44"/>
    <mergeCell ref="X44:AG44"/>
    <mergeCell ref="B45:F45"/>
    <mergeCell ref="G45:M45"/>
    <mergeCell ref="N45:W45"/>
    <mergeCell ref="X45:AG45"/>
    <mergeCell ref="B42:F42"/>
    <mergeCell ref="G42:M42"/>
    <mergeCell ref="N42:W42"/>
    <mergeCell ref="X42:AG42"/>
    <mergeCell ref="B43:F43"/>
    <mergeCell ref="G43:M43"/>
    <mergeCell ref="N43:W43"/>
    <mergeCell ref="X43:AG43"/>
    <mergeCell ref="B40:F40"/>
    <mergeCell ref="G40:M40"/>
    <mergeCell ref="N40:W40"/>
    <mergeCell ref="X40:AG40"/>
    <mergeCell ref="B41:F41"/>
    <mergeCell ref="G41:M41"/>
    <mergeCell ref="N41:W41"/>
    <mergeCell ref="X41:AG41"/>
    <mergeCell ref="B38:F38"/>
    <mergeCell ref="G38:M38"/>
    <mergeCell ref="N38:W38"/>
    <mergeCell ref="X38:AG38"/>
    <mergeCell ref="B39:F39"/>
    <mergeCell ref="G39:M39"/>
    <mergeCell ref="N39:W39"/>
    <mergeCell ref="X39:AG39"/>
    <mergeCell ref="B35:M35"/>
    <mergeCell ref="N35:AG35"/>
    <mergeCell ref="B36:F37"/>
    <mergeCell ref="G36:M37"/>
    <mergeCell ref="N36:W37"/>
    <mergeCell ref="X36:AG37"/>
    <mergeCell ref="B28:I28"/>
    <mergeCell ref="J28:Q28"/>
    <mergeCell ref="R28:AG28"/>
    <mergeCell ref="B29:AG30"/>
    <mergeCell ref="B31:AG32"/>
    <mergeCell ref="B34:AG34"/>
    <mergeCell ref="B23:Q24"/>
    <mergeCell ref="R23:AG24"/>
    <mergeCell ref="B26:I27"/>
    <mergeCell ref="J26:Q27"/>
    <mergeCell ref="R26:AG26"/>
    <mergeCell ref="R27:AG27"/>
    <mergeCell ref="B21:F21"/>
    <mergeCell ref="G21:M21"/>
    <mergeCell ref="N21:R21"/>
    <mergeCell ref="S21:W21"/>
    <mergeCell ref="X21:AB21"/>
    <mergeCell ref="AC21:AG21"/>
    <mergeCell ref="B20:F20"/>
    <mergeCell ref="G20:M20"/>
    <mergeCell ref="N20:R20"/>
    <mergeCell ref="S20:W20"/>
    <mergeCell ref="X20:AB20"/>
    <mergeCell ref="AC20:AG20"/>
    <mergeCell ref="B19:F19"/>
    <mergeCell ref="G19:M19"/>
    <mergeCell ref="N19:R19"/>
    <mergeCell ref="S19:W19"/>
    <mergeCell ref="X19:AB19"/>
    <mergeCell ref="AC19:AG19"/>
    <mergeCell ref="B18:F18"/>
    <mergeCell ref="G18:M18"/>
    <mergeCell ref="N18:R18"/>
    <mergeCell ref="S18:W18"/>
    <mergeCell ref="X18:AB18"/>
    <mergeCell ref="AC18:AG18"/>
    <mergeCell ref="B17:F17"/>
    <mergeCell ref="G17:M17"/>
    <mergeCell ref="N17:R17"/>
    <mergeCell ref="S17:W17"/>
    <mergeCell ref="X17:AB17"/>
    <mergeCell ref="AC17:AG17"/>
    <mergeCell ref="B16:F16"/>
    <mergeCell ref="G16:M16"/>
    <mergeCell ref="N16:R16"/>
    <mergeCell ref="S16:W16"/>
    <mergeCell ref="X16:AB16"/>
    <mergeCell ref="AC16:AG16"/>
    <mergeCell ref="B15:F15"/>
    <mergeCell ref="G15:M15"/>
    <mergeCell ref="N15:R15"/>
    <mergeCell ref="S15:W15"/>
    <mergeCell ref="X15:AB15"/>
    <mergeCell ref="AC15:AG15"/>
    <mergeCell ref="B14:F14"/>
    <mergeCell ref="G14:M14"/>
    <mergeCell ref="N14:R14"/>
    <mergeCell ref="S14:W14"/>
    <mergeCell ref="X14:AB14"/>
    <mergeCell ref="AC14:AG14"/>
    <mergeCell ref="B13:F13"/>
    <mergeCell ref="G13:M13"/>
    <mergeCell ref="N13:R13"/>
    <mergeCell ref="S13:W13"/>
    <mergeCell ref="X13:AB13"/>
    <mergeCell ref="AC13:AG13"/>
    <mergeCell ref="B9:M9"/>
    <mergeCell ref="N9:AG9"/>
    <mergeCell ref="B10:F12"/>
    <mergeCell ref="G10:M12"/>
    <mergeCell ref="N10:R12"/>
    <mergeCell ref="S10:W12"/>
    <mergeCell ref="X10:AB12"/>
    <mergeCell ref="AC10:AG12"/>
    <mergeCell ref="B2:AG2"/>
    <mergeCell ref="B5:M5"/>
    <mergeCell ref="N5:AG5"/>
    <mergeCell ref="B6:M6"/>
    <mergeCell ref="N6:AG6"/>
    <mergeCell ref="B8:AG8"/>
  </mergeCells>
  <phoneticPr fontId="5"/>
  <printOptions horizontalCentered="1"/>
  <pageMargins left="0.70866141732283472" right="0.70866141732283472" top="0.74803149606299213" bottom="0.74803149606299213" header="0.31496062992125984" footer="0.31496062992125984"/>
  <pageSetup paperSize="9" scale="88" orientation="portrait" r:id="rId1"/>
  <headerFooter>
    <oddHeader>&amp;R（別紙３９）</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L32"/>
  <sheetViews>
    <sheetView view="pageBreakPreview" zoomScaleNormal="100" zoomScaleSheetLayoutView="100" workbookViewId="0">
      <selection activeCell="L4" sqref="K4:L4"/>
    </sheetView>
  </sheetViews>
  <sheetFormatPr defaultColWidth="8.08984375" defaultRowHeight="13" x14ac:dyDescent="0.2"/>
  <cols>
    <col min="1" max="1" width="10.08984375" style="1" customWidth="1"/>
    <col min="2" max="2" width="17.36328125" style="1" customWidth="1"/>
    <col min="3" max="3" width="11.6328125" style="1" customWidth="1"/>
    <col min="4" max="7" width="10.08984375" style="1" customWidth="1"/>
    <col min="8" max="8" width="16.1796875" style="1" customWidth="1"/>
    <col min="9" max="256" width="8.08984375" style="1"/>
    <col min="257" max="264" width="10.08984375" style="1" customWidth="1"/>
    <col min="265" max="512" width="8.08984375" style="1"/>
    <col min="513" max="520" width="10.08984375" style="1" customWidth="1"/>
    <col min="521" max="768" width="8.08984375" style="1"/>
    <col min="769" max="776" width="10.08984375" style="1" customWidth="1"/>
    <col min="777" max="1024" width="8.08984375" style="1"/>
    <col min="1025" max="1032" width="10.08984375" style="1" customWidth="1"/>
    <col min="1033" max="1280" width="8.08984375" style="1"/>
    <col min="1281" max="1288" width="10.08984375" style="1" customWidth="1"/>
    <col min="1289" max="1536" width="8.08984375" style="1"/>
    <col min="1537" max="1544" width="10.08984375" style="1" customWidth="1"/>
    <col min="1545" max="1792" width="8.08984375" style="1"/>
    <col min="1793" max="1800" width="10.08984375" style="1" customWidth="1"/>
    <col min="1801" max="2048" width="8.08984375" style="1"/>
    <col min="2049" max="2056" width="10.08984375" style="1" customWidth="1"/>
    <col min="2057" max="2304" width="8.08984375" style="1"/>
    <col min="2305" max="2312" width="10.08984375" style="1" customWidth="1"/>
    <col min="2313" max="2560" width="8.08984375" style="1"/>
    <col min="2561" max="2568" width="10.08984375" style="1" customWidth="1"/>
    <col min="2569" max="2816" width="8.08984375" style="1"/>
    <col min="2817" max="2824" width="10.08984375" style="1" customWidth="1"/>
    <col min="2825" max="3072" width="8.08984375" style="1"/>
    <col min="3073" max="3080" width="10.08984375" style="1" customWidth="1"/>
    <col min="3081" max="3328" width="8.08984375" style="1"/>
    <col min="3329" max="3336" width="10.08984375" style="1" customWidth="1"/>
    <col min="3337" max="3584" width="8.08984375" style="1"/>
    <col min="3585" max="3592" width="10.08984375" style="1" customWidth="1"/>
    <col min="3593" max="3840" width="8.08984375" style="1"/>
    <col min="3841" max="3848" width="10.08984375" style="1" customWidth="1"/>
    <col min="3849" max="4096" width="8.08984375" style="1"/>
    <col min="4097" max="4104" width="10.08984375" style="1" customWidth="1"/>
    <col min="4105" max="4352" width="8.08984375" style="1"/>
    <col min="4353" max="4360" width="10.08984375" style="1" customWidth="1"/>
    <col min="4361" max="4608" width="8.08984375" style="1"/>
    <col min="4609" max="4616" width="10.08984375" style="1" customWidth="1"/>
    <col min="4617" max="4864" width="8.08984375" style="1"/>
    <col min="4865" max="4872" width="10.08984375" style="1" customWidth="1"/>
    <col min="4873" max="5120" width="8.08984375" style="1"/>
    <col min="5121" max="5128" width="10.08984375" style="1" customWidth="1"/>
    <col min="5129" max="5376" width="8.08984375" style="1"/>
    <col min="5377" max="5384" width="10.08984375" style="1" customWidth="1"/>
    <col min="5385" max="5632" width="8.08984375" style="1"/>
    <col min="5633" max="5640" width="10.08984375" style="1" customWidth="1"/>
    <col min="5641" max="5888" width="8.08984375" style="1"/>
    <col min="5889" max="5896" width="10.08984375" style="1" customWidth="1"/>
    <col min="5897" max="6144" width="8.08984375" style="1"/>
    <col min="6145" max="6152" width="10.08984375" style="1" customWidth="1"/>
    <col min="6153" max="6400" width="8.08984375" style="1"/>
    <col min="6401" max="6408" width="10.08984375" style="1" customWidth="1"/>
    <col min="6409" max="6656" width="8.08984375" style="1"/>
    <col min="6657" max="6664" width="10.08984375" style="1" customWidth="1"/>
    <col min="6665" max="6912" width="8.08984375" style="1"/>
    <col min="6913" max="6920" width="10.08984375" style="1" customWidth="1"/>
    <col min="6921" max="7168" width="8.08984375" style="1"/>
    <col min="7169" max="7176" width="10.08984375" style="1" customWidth="1"/>
    <col min="7177" max="7424" width="8.08984375" style="1"/>
    <col min="7425" max="7432" width="10.08984375" style="1" customWidth="1"/>
    <col min="7433" max="7680" width="8.08984375" style="1"/>
    <col min="7681" max="7688" width="10.08984375" style="1" customWidth="1"/>
    <col min="7689" max="7936" width="8.08984375" style="1"/>
    <col min="7937" max="7944" width="10.08984375" style="1" customWidth="1"/>
    <col min="7945" max="8192" width="8.08984375" style="1"/>
    <col min="8193" max="8200" width="10.08984375" style="1" customWidth="1"/>
    <col min="8201" max="8448" width="8.08984375" style="1"/>
    <col min="8449" max="8456" width="10.08984375" style="1" customWidth="1"/>
    <col min="8457" max="8704" width="8.08984375" style="1"/>
    <col min="8705" max="8712" width="10.08984375" style="1" customWidth="1"/>
    <col min="8713" max="8960" width="8.08984375" style="1"/>
    <col min="8961" max="8968" width="10.08984375" style="1" customWidth="1"/>
    <col min="8969" max="9216" width="8.08984375" style="1"/>
    <col min="9217" max="9224" width="10.08984375" style="1" customWidth="1"/>
    <col min="9225" max="9472" width="8.08984375" style="1"/>
    <col min="9473" max="9480" width="10.08984375" style="1" customWidth="1"/>
    <col min="9481" max="9728" width="8.08984375" style="1"/>
    <col min="9729" max="9736" width="10.08984375" style="1" customWidth="1"/>
    <col min="9737" max="9984" width="8.08984375" style="1"/>
    <col min="9985" max="9992" width="10.08984375" style="1" customWidth="1"/>
    <col min="9993" max="10240" width="8.08984375" style="1"/>
    <col min="10241" max="10248" width="10.08984375" style="1" customWidth="1"/>
    <col min="10249" max="10496" width="8.08984375" style="1"/>
    <col min="10497" max="10504" width="10.08984375" style="1" customWidth="1"/>
    <col min="10505" max="10752" width="8.08984375" style="1"/>
    <col min="10753" max="10760" width="10.08984375" style="1" customWidth="1"/>
    <col min="10761" max="11008" width="8.08984375" style="1"/>
    <col min="11009" max="11016" width="10.08984375" style="1" customWidth="1"/>
    <col min="11017" max="11264" width="8.08984375" style="1"/>
    <col min="11265" max="11272" width="10.08984375" style="1" customWidth="1"/>
    <col min="11273" max="11520" width="8.08984375" style="1"/>
    <col min="11521" max="11528" width="10.08984375" style="1" customWidth="1"/>
    <col min="11529" max="11776" width="8.08984375" style="1"/>
    <col min="11777" max="11784" width="10.08984375" style="1" customWidth="1"/>
    <col min="11785" max="12032" width="8.08984375" style="1"/>
    <col min="12033" max="12040" width="10.08984375" style="1" customWidth="1"/>
    <col min="12041" max="12288" width="8.08984375" style="1"/>
    <col min="12289" max="12296" width="10.08984375" style="1" customWidth="1"/>
    <col min="12297" max="12544" width="8.08984375" style="1"/>
    <col min="12545" max="12552" width="10.08984375" style="1" customWidth="1"/>
    <col min="12553" max="12800" width="8.08984375" style="1"/>
    <col min="12801" max="12808" width="10.08984375" style="1" customWidth="1"/>
    <col min="12809" max="13056" width="8.08984375" style="1"/>
    <col min="13057" max="13064" width="10.08984375" style="1" customWidth="1"/>
    <col min="13065" max="13312" width="8.08984375" style="1"/>
    <col min="13313" max="13320" width="10.08984375" style="1" customWidth="1"/>
    <col min="13321" max="13568" width="8.08984375" style="1"/>
    <col min="13569" max="13576" width="10.08984375" style="1" customWidth="1"/>
    <col min="13577" max="13824" width="8.08984375" style="1"/>
    <col min="13825" max="13832" width="10.08984375" style="1" customWidth="1"/>
    <col min="13833" max="14080" width="8.08984375" style="1"/>
    <col min="14081" max="14088" width="10.08984375" style="1" customWidth="1"/>
    <col min="14089" max="14336" width="8.08984375" style="1"/>
    <col min="14337" max="14344" width="10.08984375" style="1" customWidth="1"/>
    <col min="14345" max="14592" width="8.08984375" style="1"/>
    <col min="14593" max="14600" width="10.08984375" style="1" customWidth="1"/>
    <col min="14601" max="14848" width="8.08984375" style="1"/>
    <col min="14849" max="14856" width="10.08984375" style="1" customWidth="1"/>
    <col min="14857" max="15104" width="8.08984375" style="1"/>
    <col min="15105" max="15112" width="10.08984375" style="1" customWidth="1"/>
    <col min="15113" max="15360" width="8.08984375" style="1"/>
    <col min="15361" max="15368" width="10.08984375" style="1" customWidth="1"/>
    <col min="15369" max="15616" width="8.08984375" style="1"/>
    <col min="15617" max="15624" width="10.08984375" style="1" customWidth="1"/>
    <col min="15625" max="15872" width="8.08984375" style="1"/>
    <col min="15873" max="15880" width="10.08984375" style="1" customWidth="1"/>
    <col min="15881" max="16128" width="8.08984375" style="1"/>
    <col min="16129" max="16136" width="10.08984375" style="1" customWidth="1"/>
    <col min="16137" max="16384" width="8.08984375" style="1"/>
  </cols>
  <sheetData>
    <row r="1" spans="1:12" ht="20.149999999999999" customHeight="1" x14ac:dyDescent="0.2"/>
    <row r="2" spans="1:12" ht="20.149999999999999" customHeight="1" x14ac:dyDescent="0.2">
      <c r="F2" s="1358" t="s">
        <v>146</v>
      </c>
      <c r="G2" s="1358"/>
      <c r="H2" s="1358"/>
    </row>
    <row r="3" spans="1:12" ht="20.149999999999999" customHeight="1" x14ac:dyDescent="0.2"/>
    <row r="4" spans="1:12" s="3" customFormat="1" ht="20.149999999999999" customHeight="1" x14ac:dyDescent="0.2">
      <c r="A4" s="1359" t="s">
        <v>147</v>
      </c>
      <c r="B4" s="1360"/>
      <c r="C4" s="1360"/>
      <c r="D4" s="1360"/>
      <c r="E4" s="1360"/>
      <c r="F4" s="1360"/>
      <c r="G4" s="1360"/>
      <c r="H4" s="1360"/>
    </row>
    <row r="5" spans="1:12" ht="20.149999999999999" customHeight="1" x14ac:dyDescent="0.2">
      <c r="A5" s="92"/>
      <c r="B5" s="92"/>
      <c r="C5" s="92"/>
      <c r="D5" s="92"/>
      <c r="E5" s="92"/>
      <c r="F5" s="92"/>
      <c r="G5" s="92"/>
      <c r="H5" s="92"/>
    </row>
    <row r="6" spans="1:12" ht="45" customHeight="1" x14ac:dyDescent="0.2">
      <c r="A6" s="1361" t="s">
        <v>10</v>
      </c>
      <c r="B6" s="1361"/>
      <c r="C6" s="1362"/>
      <c r="D6" s="1363"/>
      <c r="E6" s="1363"/>
      <c r="F6" s="1363"/>
      <c r="G6" s="1363"/>
      <c r="H6" s="1364"/>
    </row>
    <row r="7" spans="1:12" ht="45" customHeight="1" x14ac:dyDescent="0.2">
      <c r="A7" s="1365" t="s">
        <v>148</v>
      </c>
      <c r="B7" s="1365"/>
      <c r="C7" s="1366"/>
      <c r="D7" s="1366"/>
      <c r="E7" s="1366"/>
      <c r="F7" s="1366"/>
      <c r="G7" s="1366"/>
      <c r="H7" s="1366"/>
      <c r="J7" s="37" t="s">
        <v>1227</v>
      </c>
      <c r="K7" s="37" t="s">
        <v>1228</v>
      </c>
      <c r="L7" s="37" t="s">
        <v>1229</v>
      </c>
    </row>
    <row r="8" spans="1:12" ht="26.25" customHeight="1" x14ac:dyDescent="0.2">
      <c r="A8" s="1390" t="s">
        <v>149</v>
      </c>
      <c r="B8" s="1391"/>
      <c r="C8" s="1396" t="s">
        <v>150</v>
      </c>
      <c r="D8" s="1397"/>
      <c r="E8" s="1355" t="s">
        <v>151</v>
      </c>
      <c r="F8" s="1356"/>
      <c r="G8" s="1357"/>
      <c r="H8" s="745"/>
    </row>
    <row r="9" spans="1:12" ht="26.25" customHeight="1" x14ac:dyDescent="0.2">
      <c r="A9" s="1392"/>
      <c r="B9" s="1393"/>
      <c r="C9" s="1354" t="s">
        <v>152</v>
      </c>
      <c r="D9" s="1354"/>
      <c r="E9" s="1355" t="s">
        <v>153</v>
      </c>
      <c r="F9" s="1356"/>
      <c r="G9" s="1357"/>
      <c r="H9" s="745"/>
    </row>
    <row r="10" spans="1:12" ht="26.25" customHeight="1" x14ac:dyDescent="0.2">
      <c r="A10" s="1392"/>
      <c r="B10" s="1393"/>
      <c r="C10" s="1354" t="s">
        <v>154</v>
      </c>
      <c r="D10" s="1354"/>
      <c r="E10" s="1355" t="s">
        <v>155</v>
      </c>
      <c r="F10" s="1356"/>
      <c r="G10" s="1357"/>
      <c r="H10" s="745"/>
    </row>
    <row r="11" spans="1:12" ht="26.25" customHeight="1" x14ac:dyDescent="0.2">
      <c r="A11" s="1392"/>
      <c r="B11" s="1393"/>
      <c r="C11" s="1354" t="s">
        <v>156</v>
      </c>
      <c r="D11" s="1354"/>
      <c r="E11" s="1355" t="s">
        <v>157</v>
      </c>
      <c r="F11" s="1356"/>
      <c r="G11" s="1357"/>
      <c r="H11" s="745"/>
    </row>
    <row r="12" spans="1:12" ht="26.25" customHeight="1" x14ac:dyDescent="0.2">
      <c r="A12" s="1394"/>
      <c r="B12" s="1395"/>
      <c r="C12" s="1354" t="s">
        <v>158</v>
      </c>
      <c r="D12" s="1354"/>
      <c r="E12" s="1355" t="s">
        <v>53</v>
      </c>
      <c r="F12" s="1356"/>
      <c r="G12" s="1357"/>
      <c r="H12" s="745"/>
    </row>
    <row r="13" spans="1:12" ht="14.25" customHeight="1" thickBot="1" x14ac:dyDescent="0.25">
      <c r="A13" s="93"/>
      <c r="B13" s="93"/>
      <c r="C13" s="93"/>
      <c r="D13" s="93"/>
      <c r="E13" s="93"/>
      <c r="F13" s="93"/>
      <c r="G13" s="92"/>
      <c r="H13" s="93"/>
    </row>
    <row r="14" spans="1:12" ht="45" customHeight="1" thickTop="1" x14ac:dyDescent="0.2">
      <c r="A14" s="1372" t="s">
        <v>159</v>
      </c>
      <c r="B14" s="1373"/>
      <c r="C14" s="94" t="s">
        <v>65</v>
      </c>
      <c r="D14" s="746"/>
      <c r="E14" s="95" t="s">
        <v>4</v>
      </c>
      <c r="F14" s="1378" t="s">
        <v>160</v>
      </c>
      <c r="G14" s="1379"/>
      <c r="H14" s="1384"/>
      <c r="J14" s="750" t="s">
        <v>1232</v>
      </c>
      <c r="K14" s="750" t="s">
        <v>1233</v>
      </c>
    </row>
    <row r="15" spans="1:12" ht="45" customHeight="1" x14ac:dyDescent="0.2">
      <c r="A15" s="1374"/>
      <c r="B15" s="1375"/>
      <c r="C15" s="94" t="s">
        <v>6</v>
      </c>
      <c r="D15" s="747"/>
      <c r="E15" s="96" t="s">
        <v>4</v>
      </c>
      <c r="F15" s="1380"/>
      <c r="G15" s="1381"/>
      <c r="H15" s="1385"/>
    </row>
    <row r="16" spans="1:12" ht="45" customHeight="1" thickBot="1" x14ac:dyDescent="0.25">
      <c r="A16" s="1376"/>
      <c r="B16" s="1377"/>
      <c r="C16" s="97" t="s">
        <v>66</v>
      </c>
      <c r="D16" s="748"/>
      <c r="E16" s="98" t="s">
        <v>4</v>
      </c>
      <c r="F16" s="1382"/>
      <c r="G16" s="1383"/>
      <c r="H16" s="1386"/>
    </row>
    <row r="17" spans="1:8" ht="21" customHeight="1" thickTop="1" x14ac:dyDescent="0.2">
      <c r="A17" s="92"/>
      <c r="B17" s="92"/>
      <c r="C17" s="92"/>
      <c r="D17" s="93"/>
      <c r="E17" s="93"/>
      <c r="F17" s="99"/>
      <c r="G17" s="99"/>
      <c r="H17" s="92"/>
    </row>
    <row r="18" spans="1:8" ht="45" customHeight="1" x14ac:dyDescent="0.2">
      <c r="A18" s="1372" t="s">
        <v>161</v>
      </c>
      <c r="B18" s="1373"/>
      <c r="C18" s="100" t="s">
        <v>162</v>
      </c>
      <c r="D18" s="749"/>
      <c r="E18" s="101" t="s">
        <v>4</v>
      </c>
      <c r="F18" s="1387" t="s">
        <v>163</v>
      </c>
      <c r="G18" s="1387"/>
      <c r="H18" s="1388"/>
    </row>
    <row r="19" spans="1:8" ht="51.75" customHeight="1" x14ac:dyDescent="0.2">
      <c r="A19" s="1376"/>
      <c r="B19" s="1377"/>
      <c r="C19" s="102" t="s">
        <v>164</v>
      </c>
      <c r="D19" s="749"/>
      <c r="E19" s="101" t="s">
        <v>4</v>
      </c>
      <c r="F19" s="1387"/>
      <c r="G19" s="1387"/>
      <c r="H19" s="1389"/>
    </row>
    <row r="20" spans="1:8" ht="15" customHeight="1" x14ac:dyDescent="0.2">
      <c r="A20" s="103"/>
      <c r="B20" s="93"/>
      <c r="C20" s="93"/>
      <c r="D20" s="93"/>
      <c r="E20" s="93"/>
      <c r="F20" s="93"/>
      <c r="G20" s="93"/>
      <c r="H20" s="93"/>
    </row>
    <row r="21" spans="1:8" ht="57.75" customHeight="1" x14ac:dyDescent="0.2">
      <c r="A21" s="1368" t="s">
        <v>36</v>
      </c>
      <c r="B21" s="1368"/>
      <c r="C21" s="1369" t="s">
        <v>165</v>
      </c>
      <c r="D21" s="1370"/>
      <c r="E21" s="1370"/>
      <c r="F21" s="1370"/>
      <c r="G21" s="1370"/>
      <c r="H21" s="1371"/>
    </row>
    <row r="22" spans="1:8" ht="15" customHeight="1" x14ac:dyDescent="0.2">
      <c r="A22" s="15"/>
      <c r="B22" s="15"/>
      <c r="C22" s="15"/>
      <c r="D22" s="15"/>
      <c r="E22" s="15"/>
      <c r="F22" s="15"/>
      <c r="G22" s="15"/>
      <c r="H22" s="15"/>
    </row>
    <row r="23" spans="1:8" ht="52.5" customHeight="1" x14ac:dyDescent="0.2">
      <c r="A23" s="1367" t="s">
        <v>166</v>
      </c>
      <c r="B23" s="1367"/>
      <c r="C23" s="1367"/>
      <c r="D23" s="1367"/>
      <c r="E23" s="1367"/>
      <c r="F23" s="1367"/>
      <c r="G23" s="1367"/>
      <c r="H23" s="1367"/>
    </row>
    <row r="24" spans="1:8" ht="39" customHeight="1" x14ac:dyDescent="0.2">
      <c r="A24" s="1367" t="s">
        <v>167</v>
      </c>
      <c r="B24" s="1367"/>
      <c r="C24" s="1367"/>
      <c r="D24" s="1367"/>
      <c r="E24" s="1367"/>
      <c r="F24" s="1367"/>
      <c r="G24" s="1367"/>
      <c r="H24" s="1367"/>
    </row>
    <row r="25" spans="1:8" ht="38.25" customHeight="1" x14ac:dyDescent="0.2">
      <c r="A25" s="1367" t="s">
        <v>168</v>
      </c>
      <c r="B25" s="1367"/>
      <c r="C25" s="1367"/>
      <c r="D25" s="1367"/>
      <c r="E25" s="1367"/>
      <c r="F25" s="1367"/>
      <c r="G25" s="1367"/>
      <c r="H25" s="1367"/>
    </row>
    <row r="26" spans="1:8" ht="19.5" customHeight="1" x14ac:dyDescent="0.2"/>
    <row r="27" spans="1:8" ht="19.5" customHeight="1" x14ac:dyDescent="0.2"/>
    <row r="28" spans="1:8" ht="19.5" customHeight="1" x14ac:dyDescent="0.2"/>
    <row r="31" spans="1:8" ht="17.25" customHeight="1" x14ac:dyDescent="0.2"/>
    <row r="32" spans="1:8" ht="17.25" customHeight="1" x14ac:dyDescent="0.2"/>
  </sheetData>
  <dataConsolidate/>
  <mergeCells count="28">
    <mergeCell ref="A25:H25"/>
    <mergeCell ref="E11:G11"/>
    <mergeCell ref="A21:B21"/>
    <mergeCell ref="C21:H21"/>
    <mergeCell ref="A23:H23"/>
    <mergeCell ref="A24:H24"/>
    <mergeCell ref="A14:B16"/>
    <mergeCell ref="F14:G16"/>
    <mergeCell ref="H14:H16"/>
    <mergeCell ref="A18:B19"/>
    <mergeCell ref="F18:G19"/>
    <mergeCell ref="H18:H19"/>
    <mergeCell ref="C12:D12"/>
    <mergeCell ref="E12:G12"/>
    <mergeCell ref="A8:B12"/>
    <mergeCell ref="C8:D8"/>
    <mergeCell ref="F2:H2"/>
    <mergeCell ref="A4:H4"/>
    <mergeCell ref="A6:B6"/>
    <mergeCell ref="C6:H6"/>
    <mergeCell ref="A7:B7"/>
    <mergeCell ref="C7:H7"/>
    <mergeCell ref="C11:D11"/>
    <mergeCell ref="E8:G8"/>
    <mergeCell ref="C9:D9"/>
    <mergeCell ref="E9:G9"/>
    <mergeCell ref="C10:D10"/>
    <mergeCell ref="E10:G10"/>
  </mergeCells>
  <phoneticPr fontId="5"/>
  <dataValidations count="3">
    <dataValidation type="list" allowBlank="1" showInputMessage="1" showErrorMessage="1" sqref="H8:H12" xr:uid="{00000000-0002-0000-0600-000000000000}">
      <formula1>"○"</formula1>
    </dataValidation>
    <dataValidation type="list" allowBlank="1" showInputMessage="1" showErrorMessage="1" sqref="H14:H16 H18:H19" xr:uid="{00000000-0002-0000-0600-000001000000}">
      <formula1>$J$14:$K$14</formula1>
    </dataValidation>
    <dataValidation type="list" allowBlank="1" showInputMessage="1" showErrorMessage="1" sqref="C7:H7" xr:uid="{00000000-0002-0000-0600-000002000000}">
      <formula1>$J$7:$L$7</formula1>
    </dataValidation>
  </dataValidations>
  <printOptions horizontalCentered="1" verticalCentered="1"/>
  <pageMargins left="0.39370078740157483" right="0.39370078740157483" top="0.72041666666666671" bottom="0.3" header="0.32" footer="0.33"/>
  <pageSetup paperSize="9" scale="91" orientation="portrait" blackAndWhite="1" r:id="rId1"/>
  <headerFooter alignWithMargins="0">
    <oddHeader>&amp;R別紙４０</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J35"/>
  <sheetViews>
    <sheetView showGridLines="0" view="pageBreakPreview" zoomScale="70" zoomScaleNormal="80" zoomScaleSheetLayoutView="70" zoomScalePageLayoutView="85" workbookViewId="0">
      <selection activeCell="J3" sqref="J3"/>
    </sheetView>
  </sheetViews>
  <sheetFormatPr defaultRowHeight="13" x14ac:dyDescent="0.2"/>
  <cols>
    <col min="1" max="1" width="27.453125" style="6" customWidth="1"/>
    <col min="2" max="3" width="3.08984375" style="6" customWidth="1"/>
    <col min="4" max="4" width="23.6328125" style="6" customWidth="1"/>
    <col min="5" max="5" width="10.36328125" style="6" customWidth="1"/>
    <col min="6" max="6" width="20.81640625" style="6" customWidth="1"/>
    <col min="7" max="7" width="8.36328125" style="6" customWidth="1"/>
    <col min="8" max="255" width="9" style="6"/>
    <col min="256" max="256" width="47.453125" style="6" customWidth="1"/>
    <col min="257" max="258" width="3.08984375" style="6" customWidth="1"/>
    <col min="259" max="259" width="23.6328125" style="6" customWidth="1"/>
    <col min="260" max="260" width="10.36328125" style="6" customWidth="1"/>
    <col min="261" max="261" width="7.453125" style="6" customWidth="1"/>
    <col min="262" max="262" width="17.36328125" style="6" customWidth="1"/>
    <col min="263" max="263" width="13.81640625" style="6" customWidth="1"/>
    <col min="264" max="511" width="9" style="6"/>
    <col min="512" max="512" width="47.453125" style="6" customWidth="1"/>
    <col min="513" max="514" width="3.08984375" style="6" customWidth="1"/>
    <col min="515" max="515" width="23.6328125" style="6" customWidth="1"/>
    <col min="516" max="516" width="10.36328125" style="6" customWidth="1"/>
    <col min="517" max="517" width="7.453125" style="6" customWidth="1"/>
    <col min="518" max="518" width="17.36328125" style="6" customWidth="1"/>
    <col min="519" max="519" width="13.81640625" style="6" customWidth="1"/>
    <col min="520" max="767" width="9" style="6"/>
    <col min="768" max="768" width="47.453125" style="6" customWidth="1"/>
    <col min="769" max="770" width="3.08984375" style="6" customWidth="1"/>
    <col min="771" max="771" width="23.6328125" style="6" customWidth="1"/>
    <col min="772" max="772" width="10.36328125" style="6" customWidth="1"/>
    <col min="773" max="773" width="7.453125" style="6" customWidth="1"/>
    <col min="774" max="774" width="17.36328125" style="6" customWidth="1"/>
    <col min="775" max="775" width="13.81640625" style="6" customWidth="1"/>
    <col min="776" max="1023" width="9" style="6"/>
    <col min="1024" max="1024" width="47.453125" style="6" customWidth="1"/>
    <col min="1025" max="1026" width="3.08984375" style="6" customWidth="1"/>
    <col min="1027" max="1027" width="23.6328125" style="6" customWidth="1"/>
    <col min="1028" max="1028" width="10.36328125" style="6" customWidth="1"/>
    <col min="1029" max="1029" width="7.453125" style="6" customWidth="1"/>
    <col min="1030" max="1030" width="17.36328125" style="6" customWidth="1"/>
    <col min="1031" max="1031" width="13.81640625" style="6" customWidth="1"/>
    <col min="1032" max="1279" width="9" style="6"/>
    <col min="1280" max="1280" width="47.453125" style="6" customWidth="1"/>
    <col min="1281" max="1282" width="3.08984375" style="6" customWidth="1"/>
    <col min="1283" max="1283" width="23.6328125" style="6" customWidth="1"/>
    <col min="1284" max="1284" width="10.36328125" style="6" customWidth="1"/>
    <col min="1285" max="1285" width="7.453125" style="6" customWidth="1"/>
    <col min="1286" max="1286" width="17.36328125" style="6" customWidth="1"/>
    <col min="1287" max="1287" width="13.81640625" style="6" customWidth="1"/>
    <col min="1288" max="1535" width="9" style="6"/>
    <col min="1536" max="1536" width="47.453125" style="6" customWidth="1"/>
    <col min="1537" max="1538" width="3.08984375" style="6" customWidth="1"/>
    <col min="1539" max="1539" width="23.6328125" style="6" customWidth="1"/>
    <col min="1540" max="1540" width="10.36328125" style="6" customWidth="1"/>
    <col min="1541" max="1541" width="7.453125" style="6" customWidth="1"/>
    <col min="1542" max="1542" width="17.36328125" style="6" customWidth="1"/>
    <col min="1543" max="1543" width="13.81640625" style="6" customWidth="1"/>
    <col min="1544" max="1791" width="9" style="6"/>
    <col min="1792" max="1792" width="47.453125" style="6" customWidth="1"/>
    <col min="1793" max="1794" width="3.08984375" style="6" customWidth="1"/>
    <col min="1795" max="1795" width="23.6328125" style="6" customWidth="1"/>
    <col min="1796" max="1796" width="10.36328125" style="6" customWidth="1"/>
    <col min="1797" max="1797" width="7.453125" style="6" customWidth="1"/>
    <col min="1798" max="1798" width="17.36328125" style="6" customWidth="1"/>
    <col min="1799" max="1799" width="13.81640625" style="6" customWidth="1"/>
    <col min="1800" max="2047" width="9" style="6"/>
    <col min="2048" max="2048" width="47.453125" style="6" customWidth="1"/>
    <col min="2049" max="2050" width="3.08984375" style="6" customWidth="1"/>
    <col min="2051" max="2051" width="23.6328125" style="6" customWidth="1"/>
    <col min="2052" max="2052" width="10.36328125" style="6" customWidth="1"/>
    <col min="2053" max="2053" width="7.453125" style="6" customWidth="1"/>
    <col min="2054" max="2054" width="17.36328125" style="6" customWidth="1"/>
    <col min="2055" max="2055" width="13.81640625" style="6" customWidth="1"/>
    <col min="2056" max="2303" width="9" style="6"/>
    <col min="2304" max="2304" width="47.453125" style="6" customWidth="1"/>
    <col min="2305" max="2306" width="3.08984375" style="6" customWidth="1"/>
    <col min="2307" max="2307" width="23.6328125" style="6" customWidth="1"/>
    <col min="2308" max="2308" width="10.36328125" style="6" customWidth="1"/>
    <col min="2309" max="2309" width="7.453125" style="6" customWidth="1"/>
    <col min="2310" max="2310" width="17.36328125" style="6" customWidth="1"/>
    <col min="2311" max="2311" width="13.81640625" style="6" customWidth="1"/>
    <col min="2312" max="2559" width="9" style="6"/>
    <col min="2560" max="2560" width="47.453125" style="6" customWidth="1"/>
    <col min="2561" max="2562" width="3.08984375" style="6" customWidth="1"/>
    <col min="2563" max="2563" width="23.6328125" style="6" customWidth="1"/>
    <col min="2564" max="2564" width="10.36328125" style="6" customWidth="1"/>
    <col min="2565" max="2565" width="7.453125" style="6" customWidth="1"/>
    <col min="2566" max="2566" width="17.36328125" style="6" customWidth="1"/>
    <col min="2567" max="2567" width="13.81640625" style="6" customWidth="1"/>
    <col min="2568" max="2815" width="9" style="6"/>
    <col min="2816" max="2816" width="47.453125" style="6" customWidth="1"/>
    <col min="2817" max="2818" width="3.08984375" style="6" customWidth="1"/>
    <col min="2819" max="2819" width="23.6328125" style="6" customWidth="1"/>
    <col min="2820" max="2820" width="10.36328125" style="6" customWidth="1"/>
    <col min="2821" max="2821" width="7.453125" style="6" customWidth="1"/>
    <col min="2822" max="2822" width="17.36328125" style="6" customWidth="1"/>
    <col min="2823" max="2823" width="13.81640625" style="6" customWidth="1"/>
    <col min="2824" max="3071" width="9" style="6"/>
    <col min="3072" max="3072" width="47.453125" style="6" customWidth="1"/>
    <col min="3073" max="3074" width="3.08984375" style="6" customWidth="1"/>
    <col min="3075" max="3075" width="23.6328125" style="6" customWidth="1"/>
    <col min="3076" max="3076" width="10.36328125" style="6" customWidth="1"/>
    <col min="3077" max="3077" width="7.453125" style="6" customWidth="1"/>
    <col min="3078" max="3078" width="17.36328125" style="6" customWidth="1"/>
    <col min="3079" max="3079" width="13.81640625" style="6" customWidth="1"/>
    <col min="3080" max="3327" width="9" style="6"/>
    <col min="3328" max="3328" width="47.453125" style="6" customWidth="1"/>
    <col min="3329" max="3330" width="3.08984375" style="6" customWidth="1"/>
    <col min="3331" max="3331" width="23.6328125" style="6" customWidth="1"/>
    <col min="3332" max="3332" width="10.36328125" style="6" customWidth="1"/>
    <col min="3333" max="3333" width="7.453125" style="6" customWidth="1"/>
    <col min="3334" max="3334" width="17.36328125" style="6" customWidth="1"/>
    <col min="3335" max="3335" width="13.81640625" style="6" customWidth="1"/>
    <col min="3336" max="3583" width="9" style="6"/>
    <col min="3584" max="3584" width="47.453125" style="6" customWidth="1"/>
    <col min="3585" max="3586" width="3.08984375" style="6" customWidth="1"/>
    <col min="3587" max="3587" width="23.6328125" style="6" customWidth="1"/>
    <col min="3588" max="3588" width="10.36328125" style="6" customWidth="1"/>
    <col min="3589" max="3589" width="7.453125" style="6" customWidth="1"/>
    <col min="3590" max="3590" width="17.36328125" style="6" customWidth="1"/>
    <col min="3591" max="3591" width="13.81640625" style="6" customWidth="1"/>
    <col min="3592" max="3839" width="9" style="6"/>
    <col min="3840" max="3840" width="47.453125" style="6" customWidth="1"/>
    <col min="3841" max="3842" width="3.08984375" style="6" customWidth="1"/>
    <col min="3843" max="3843" width="23.6328125" style="6" customWidth="1"/>
    <col min="3844" max="3844" width="10.36328125" style="6" customWidth="1"/>
    <col min="3845" max="3845" width="7.453125" style="6" customWidth="1"/>
    <col min="3846" max="3846" width="17.36328125" style="6" customWidth="1"/>
    <col min="3847" max="3847" width="13.81640625" style="6" customWidth="1"/>
    <col min="3848" max="4095" width="9" style="6"/>
    <col min="4096" max="4096" width="47.453125" style="6" customWidth="1"/>
    <col min="4097" max="4098" width="3.08984375" style="6" customWidth="1"/>
    <col min="4099" max="4099" width="23.6328125" style="6" customWidth="1"/>
    <col min="4100" max="4100" width="10.36328125" style="6" customWidth="1"/>
    <col min="4101" max="4101" width="7.453125" style="6" customWidth="1"/>
    <col min="4102" max="4102" width="17.36328125" style="6" customWidth="1"/>
    <col min="4103" max="4103" width="13.81640625" style="6" customWidth="1"/>
    <col min="4104" max="4351" width="9" style="6"/>
    <col min="4352" max="4352" width="47.453125" style="6" customWidth="1"/>
    <col min="4353" max="4354" width="3.08984375" style="6" customWidth="1"/>
    <col min="4355" max="4355" width="23.6328125" style="6" customWidth="1"/>
    <col min="4356" max="4356" width="10.36328125" style="6" customWidth="1"/>
    <col min="4357" max="4357" width="7.453125" style="6" customWidth="1"/>
    <col min="4358" max="4358" width="17.36328125" style="6" customWidth="1"/>
    <col min="4359" max="4359" width="13.81640625" style="6" customWidth="1"/>
    <col min="4360" max="4607" width="9" style="6"/>
    <col min="4608" max="4608" width="47.453125" style="6" customWidth="1"/>
    <col min="4609" max="4610" width="3.08984375" style="6" customWidth="1"/>
    <col min="4611" max="4611" width="23.6328125" style="6" customWidth="1"/>
    <col min="4612" max="4612" width="10.36328125" style="6" customWidth="1"/>
    <col min="4613" max="4613" width="7.453125" style="6" customWidth="1"/>
    <col min="4614" max="4614" width="17.36328125" style="6" customWidth="1"/>
    <col min="4615" max="4615" width="13.81640625" style="6" customWidth="1"/>
    <col min="4616" max="4863" width="9" style="6"/>
    <col min="4864" max="4864" width="47.453125" style="6" customWidth="1"/>
    <col min="4865" max="4866" width="3.08984375" style="6" customWidth="1"/>
    <col min="4867" max="4867" width="23.6328125" style="6" customWidth="1"/>
    <col min="4868" max="4868" width="10.36328125" style="6" customWidth="1"/>
    <col min="4869" max="4869" width="7.453125" style="6" customWidth="1"/>
    <col min="4870" max="4870" width="17.36328125" style="6" customWidth="1"/>
    <col min="4871" max="4871" width="13.81640625" style="6" customWidth="1"/>
    <col min="4872" max="5119" width="9" style="6"/>
    <col min="5120" max="5120" width="47.453125" style="6" customWidth="1"/>
    <col min="5121" max="5122" width="3.08984375" style="6" customWidth="1"/>
    <col min="5123" max="5123" width="23.6328125" style="6" customWidth="1"/>
    <col min="5124" max="5124" width="10.36328125" style="6" customWidth="1"/>
    <col min="5125" max="5125" width="7.453125" style="6" customWidth="1"/>
    <col min="5126" max="5126" width="17.36328125" style="6" customWidth="1"/>
    <col min="5127" max="5127" width="13.81640625" style="6" customWidth="1"/>
    <col min="5128" max="5375" width="9" style="6"/>
    <col min="5376" max="5376" width="47.453125" style="6" customWidth="1"/>
    <col min="5377" max="5378" width="3.08984375" style="6" customWidth="1"/>
    <col min="5379" max="5379" width="23.6328125" style="6" customWidth="1"/>
    <col min="5380" max="5380" width="10.36328125" style="6" customWidth="1"/>
    <col min="5381" max="5381" width="7.453125" style="6" customWidth="1"/>
    <col min="5382" max="5382" width="17.36328125" style="6" customWidth="1"/>
    <col min="5383" max="5383" width="13.81640625" style="6" customWidth="1"/>
    <col min="5384" max="5631" width="9" style="6"/>
    <col min="5632" max="5632" width="47.453125" style="6" customWidth="1"/>
    <col min="5633" max="5634" width="3.08984375" style="6" customWidth="1"/>
    <col min="5635" max="5635" width="23.6328125" style="6" customWidth="1"/>
    <col min="5636" max="5636" width="10.36328125" style="6" customWidth="1"/>
    <col min="5637" max="5637" width="7.453125" style="6" customWidth="1"/>
    <col min="5638" max="5638" width="17.36328125" style="6" customWidth="1"/>
    <col min="5639" max="5639" width="13.81640625" style="6" customWidth="1"/>
    <col min="5640" max="5887" width="9" style="6"/>
    <col min="5888" max="5888" width="47.453125" style="6" customWidth="1"/>
    <col min="5889" max="5890" width="3.08984375" style="6" customWidth="1"/>
    <col min="5891" max="5891" width="23.6328125" style="6" customWidth="1"/>
    <col min="5892" max="5892" width="10.36328125" style="6" customWidth="1"/>
    <col min="5893" max="5893" width="7.453125" style="6" customWidth="1"/>
    <col min="5894" max="5894" width="17.36328125" style="6" customWidth="1"/>
    <col min="5895" max="5895" width="13.81640625" style="6" customWidth="1"/>
    <col min="5896" max="6143" width="9" style="6"/>
    <col min="6144" max="6144" width="47.453125" style="6" customWidth="1"/>
    <col min="6145" max="6146" width="3.08984375" style="6" customWidth="1"/>
    <col min="6147" max="6147" width="23.6328125" style="6" customWidth="1"/>
    <col min="6148" max="6148" width="10.36328125" style="6" customWidth="1"/>
    <col min="6149" max="6149" width="7.453125" style="6" customWidth="1"/>
    <col min="6150" max="6150" width="17.36328125" style="6" customWidth="1"/>
    <col min="6151" max="6151" width="13.81640625" style="6" customWidth="1"/>
    <col min="6152" max="6399" width="9" style="6"/>
    <col min="6400" max="6400" width="47.453125" style="6" customWidth="1"/>
    <col min="6401" max="6402" width="3.08984375" style="6" customWidth="1"/>
    <col min="6403" max="6403" width="23.6328125" style="6" customWidth="1"/>
    <col min="6404" max="6404" width="10.36328125" style="6" customWidth="1"/>
    <col min="6405" max="6405" width="7.453125" style="6" customWidth="1"/>
    <col min="6406" max="6406" width="17.36328125" style="6" customWidth="1"/>
    <col min="6407" max="6407" width="13.81640625" style="6" customWidth="1"/>
    <col min="6408" max="6655" width="9" style="6"/>
    <col min="6656" max="6656" width="47.453125" style="6" customWidth="1"/>
    <col min="6657" max="6658" width="3.08984375" style="6" customWidth="1"/>
    <col min="6659" max="6659" width="23.6328125" style="6" customWidth="1"/>
    <col min="6660" max="6660" width="10.36328125" style="6" customWidth="1"/>
    <col min="6661" max="6661" width="7.453125" style="6" customWidth="1"/>
    <col min="6662" max="6662" width="17.36328125" style="6" customWidth="1"/>
    <col min="6663" max="6663" width="13.81640625" style="6" customWidth="1"/>
    <col min="6664" max="6911" width="9" style="6"/>
    <col min="6912" max="6912" width="47.453125" style="6" customWidth="1"/>
    <col min="6913" max="6914" width="3.08984375" style="6" customWidth="1"/>
    <col min="6915" max="6915" width="23.6328125" style="6" customWidth="1"/>
    <col min="6916" max="6916" width="10.36328125" style="6" customWidth="1"/>
    <col min="6917" max="6917" width="7.453125" style="6" customWidth="1"/>
    <col min="6918" max="6918" width="17.36328125" style="6" customWidth="1"/>
    <col min="6919" max="6919" width="13.81640625" style="6" customWidth="1"/>
    <col min="6920" max="7167" width="9" style="6"/>
    <col min="7168" max="7168" width="47.453125" style="6" customWidth="1"/>
    <col min="7169" max="7170" width="3.08984375" style="6" customWidth="1"/>
    <col min="7171" max="7171" width="23.6328125" style="6" customWidth="1"/>
    <col min="7172" max="7172" width="10.36328125" style="6" customWidth="1"/>
    <col min="7173" max="7173" width="7.453125" style="6" customWidth="1"/>
    <col min="7174" max="7174" width="17.36328125" style="6" customWidth="1"/>
    <col min="7175" max="7175" width="13.81640625" style="6" customWidth="1"/>
    <col min="7176" max="7423" width="9" style="6"/>
    <col min="7424" max="7424" width="47.453125" style="6" customWidth="1"/>
    <col min="7425" max="7426" width="3.08984375" style="6" customWidth="1"/>
    <col min="7427" max="7427" width="23.6328125" style="6" customWidth="1"/>
    <col min="7428" max="7428" width="10.36328125" style="6" customWidth="1"/>
    <col min="7429" max="7429" width="7.453125" style="6" customWidth="1"/>
    <col min="7430" max="7430" width="17.36328125" style="6" customWidth="1"/>
    <col min="7431" max="7431" width="13.81640625" style="6" customWidth="1"/>
    <col min="7432" max="7679" width="9" style="6"/>
    <col min="7680" max="7680" width="47.453125" style="6" customWidth="1"/>
    <col min="7681" max="7682" width="3.08984375" style="6" customWidth="1"/>
    <col min="7683" max="7683" width="23.6328125" style="6" customWidth="1"/>
    <col min="7684" max="7684" width="10.36328125" style="6" customWidth="1"/>
    <col min="7685" max="7685" width="7.453125" style="6" customWidth="1"/>
    <col min="7686" max="7686" width="17.36328125" style="6" customWidth="1"/>
    <col min="7687" max="7687" width="13.81640625" style="6" customWidth="1"/>
    <col min="7688" max="7935" width="9" style="6"/>
    <col min="7936" max="7936" width="47.453125" style="6" customWidth="1"/>
    <col min="7937" max="7938" width="3.08984375" style="6" customWidth="1"/>
    <col min="7939" max="7939" width="23.6328125" style="6" customWidth="1"/>
    <col min="7940" max="7940" width="10.36328125" style="6" customWidth="1"/>
    <col min="7941" max="7941" width="7.453125" style="6" customWidth="1"/>
    <col min="7942" max="7942" width="17.36328125" style="6" customWidth="1"/>
    <col min="7943" max="7943" width="13.81640625" style="6" customWidth="1"/>
    <col min="7944" max="8191" width="9" style="6"/>
    <col min="8192" max="8192" width="47.453125" style="6" customWidth="1"/>
    <col min="8193" max="8194" width="3.08984375" style="6" customWidth="1"/>
    <col min="8195" max="8195" width="23.6328125" style="6" customWidth="1"/>
    <col min="8196" max="8196" width="10.36328125" style="6" customWidth="1"/>
    <col min="8197" max="8197" width="7.453125" style="6" customWidth="1"/>
    <col min="8198" max="8198" width="17.36328125" style="6" customWidth="1"/>
    <col min="8199" max="8199" width="13.81640625" style="6" customWidth="1"/>
    <col min="8200" max="8447" width="9" style="6"/>
    <col min="8448" max="8448" width="47.453125" style="6" customWidth="1"/>
    <col min="8449" max="8450" width="3.08984375" style="6" customWidth="1"/>
    <col min="8451" max="8451" width="23.6328125" style="6" customWidth="1"/>
    <col min="8452" max="8452" width="10.36328125" style="6" customWidth="1"/>
    <col min="8453" max="8453" width="7.453125" style="6" customWidth="1"/>
    <col min="8454" max="8454" width="17.36328125" style="6" customWidth="1"/>
    <col min="8455" max="8455" width="13.81640625" style="6" customWidth="1"/>
    <col min="8456" max="8703" width="9" style="6"/>
    <col min="8704" max="8704" width="47.453125" style="6" customWidth="1"/>
    <col min="8705" max="8706" width="3.08984375" style="6" customWidth="1"/>
    <col min="8707" max="8707" width="23.6328125" style="6" customWidth="1"/>
    <col min="8708" max="8708" width="10.36328125" style="6" customWidth="1"/>
    <col min="8709" max="8709" width="7.453125" style="6" customWidth="1"/>
    <col min="8710" max="8710" width="17.36328125" style="6" customWidth="1"/>
    <col min="8711" max="8711" width="13.81640625" style="6" customWidth="1"/>
    <col min="8712" max="8959" width="9" style="6"/>
    <col min="8960" max="8960" width="47.453125" style="6" customWidth="1"/>
    <col min="8961" max="8962" width="3.08984375" style="6" customWidth="1"/>
    <col min="8963" max="8963" width="23.6328125" style="6" customWidth="1"/>
    <col min="8964" max="8964" width="10.36328125" style="6" customWidth="1"/>
    <col min="8965" max="8965" width="7.453125" style="6" customWidth="1"/>
    <col min="8966" max="8966" width="17.36328125" style="6" customWidth="1"/>
    <col min="8967" max="8967" width="13.81640625" style="6" customWidth="1"/>
    <col min="8968" max="9215" width="9" style="6"/>
    <col min="9216" max="9216" width="47.453125" style="6" customWidth="1"/>
    <col min="9217" max="9218" width="3.08984375" style="6" customWidth="1"/>
    <col min="9219" max="9219" width="23.6328125" style="6" customWidth="1"/>
    <col min="9220" max="9220" width="10.36328125" style="6" customWidth="1"/>
    <col min="9221" max="9221" width="7.453125" style="6" customWidth="1"/>
    <col min="9222" max="9222" width="17.36328125" style="6" customWidth="1"/>
    <col min="9223" max="9223" width="13.81640625" style="6" customWidth="1"/>
    <col min="9224" max="9471" width="9" style="6"/>
    <col min="9472" max="9472" width="47.453125" style="6" customWidth="1"/>
    <col min="9473" max="9474" width="3.08984375" style="6" customWidth="1"/>
    <col min="9475" max="9475" width="23.6328125" style="6" customWidth="1"/>
    <col min="9476" max="9476" width="10.36328125" style="6" customWidth="1"/>
    <col min="9477" max="9477" width="7.453125" style="6" customWidth="1"/>
    <col min="9478" max="9478" width="17.36328125" style="6" customWidth="1"/>
    <col min="9479" max="9479" width="13.81640625" style="6" customWidth="1"/>
    <col min="9480" max="9727" width="9" style="6"/>
    <col min="9728" max="9728" width="47.453125" style="6" customWidth="1"/>
    <col min="9729" max="9730" width="3.08984375" style="6" customWidth="1"/>
    <col min="9731" max="9731" width="23.6328125" style="6" customWidth="1"/>
    <col min="9732" max="9732" width="10.36328125" style="6" customWidth="1"/>
    <col min="9733" max="9733" width="7.453125" style="6" customWidth="1"/>
    <col min="9734" max="9734" width="17.36328125" style="6" customWidth="1"/>
    <col min="9735" max="9735" width="13.81640625" style="6" customWidth="1"/>
    <col min="9736" max="9983" width="9" style="6"/>
    <col min="9984" max="9984" width="47.453125" style="6" customWidth="1"/>
    <col min="9985" max="9986" width="3.08984375" style="6" customWidth="1"/>
    <col min="9987" max="9987" width="23.6328125" style="6" customWidth="1"/>
    <col min="9988" max="9988" width="10.36328125" style="6" customWidth="1"/>
    <col min="9989" max="9989" width="7.453125" style="6" customWidth="1"/>
    <col min="9990" max="9990" width="17.36328125" style="6" customWidth="1"/>
    <col min="9991" max="9991" width="13.81640625" style="6" customWidth="1"/>
    <col min="9992" max="10239" width="9" style="6"/>
    <col min="10240" max="10240" width="47.453125" style="6" customWidth="1"/>
    <col min="10241" max="10242" width="3.08984375" style="6" customWidth="1"/>
    <col min="10243" max="10243" width="23.6328125" style="6" customWidth="1"/>
    <col min="10244" max="10244" width="10.36328125" style="6" customWidth="1"/>
    <col min="10245" max="10245" width="7.453125" style="6" customWidth="1"/>
    <col min="10246" max="10246" width="17.36328125" style="6" customWidth="1"/>
    <col min="10247" max="10247" width="13.81640625" style="6" customWidth="1"/>
    <col min="10248" max="10495" width="9" style="6"/>
    <col min="10496" max="10496" width="47.453125" style="6" customWidth="1"/>
    <col min="10497" max="10498" width="3.08984375" style="6" customWidth="1"/>
    <col min="10499" max="10499" width="23.6328125" style="6" customWidth="1"/>
    <col min="10500" max="10500" width="10.36328125" style="6" customWidth="1"/>
    <col min="10501" max="10501" width="7.453125" style="6" customWidth="1"/>
    <col min="10502" max="10502" width="17.36328125" style="6" customWidth="1"/>
    <col min="10503" max="10503" width="13.81640625" style="6" customWidth="1"/>
    <col min="10504" max="10751" width="9" style="6"/>
    <col min="10752" max="10752" width="47.453125" style="6" customWidth="1"/>
    <col min="10753" max="10754" width="3.08984375" style="6" customWidth="1"/>
    <col min="10755" max="10755" width="23.6328125" style="6" customWidth="1"/>
    <col min="10756" max="10756" width="10.36328125" style="6" customWidth="1"/>
    <col min="10757" max="10757" width="7.453125" style="6" customWidth="1"/>
    <col min="10758" max="10758" width="17.36328125" style="6" customWidth="1"/>
    <col min="10759" max="10759" width="13.81640625" style="6" customWidth="1"/>
    <col min="10760" max="11007" width="9" style="6"/>
    <col min="11008" max="11008" width="47.453125" style="6" customWidth="1"/>
    <col min="11009" max="11010" width="3.08984375" style="6" customWidth="1"/>
    <col min="11011" max="11011" width="23.6328125" style="6" customWidth="1"/>
    <col min="11012" max="11012" width="10.36328125" style="6" customWidth="1"/>
    <col min="11013" max="11013" width="7.453125" style="6" customWidth="1"/>
    <col min="11014" max="11014" width="17.36328125" style="6" customWidth="1"/>
    <col min="11015" max="11015" width="13.81640625" style="6" customWidth="1"/>
    <col min="11016" max="11263" width="9" style="6"/>
    <col min="11264" max="11264" width="47.453125" style="6" customWidth="1"/>
    <col min="11265" max="11266" width="3.08984375" style="6" customWidth="1"/>
    <col min="11267" max="11267" width="23.6328125" style="6" customWidth="1"/>
    <col min="11268" max="11268" width="10.36328125" style="6" customWidth="1"/>
    <col min="11269" max="11269" width="7.453125" style="6" customWidth="1"/>
    <col min="11270" max="11270" width="17.36328125" style="6" customWidth="1"/>
    <col min="11271" max="11271" width="13.81640625" style="6" customWidth="1"/>
    <col min="11272" max="11519" width="9" style="6"/>
    <col min="11520" max="11520" width="47.453125" style="6" customWidth="1"/>
    <col min="11521" max="11522" width="3.08984375" style="6" customWidth="1"/>
    <col min="11523" max="11523" width="23.6328125" style="6" customWidth="1"/>
    <col min="11524" max="11524" width="10.36328125" style="6" customWidth="1"/>
    <col min="11525" max="11525" width="7.453125" style="6" customWidth="1"/>
    <col min="11526" max="11526" width="17.36328125" style="6" customWidth="1"/>
    <col min="11527" max="11527" width="13.81640625" style="6" customWidth="1"/>
    <col min="11528" max="11775" width="9" style="6"/>
    <col min="11776" max="11776" width="47.453125" style="6" customWidth="1"/>
    <col min="11777" max="11778" width="3.08984375" style="6" customWidth="1"/>
    <col min="11779" max="11779" width="23.6328125" style="6" customWidth="1"/>
    <col min="11780" max="11780" width="10.36328125" style="6" customWidth="1"/>
    <col min="11781" max="11781" width="7.453125" style="6" customWidth="1"/>
    <col min="11782" max="11782" width="17.36328125" style="6" customWidth="1"/>
    <col min="11783" max="11783" width="13.81640625" style="6" customWidth="1"/>
    <col min="11784" max="12031" width="9" style="6"/>
    <col min="12032" max="12032" width="47.453125" style="6" customWidth="1"/>
    <col min="12033" max="12034" width="3.08984375" style="6" customWidth="1"/>
    <col min="12035" max="12035" width="23.6328125" style="6" customWidth="1"/>
    <col min="12036" max="12036" width="10.36328125" style="6" customWidth="1"/>
    <col min="12037" max="12037" width="7.453125" style="6" customWidth="1"/>
    <col min="12038" max="12038" width="17.36328125" style="6" customWidth="1"/>
    <col min="12039" max="12039" width="13.81640625" style="6" customWidth="1"/>
    <col min="12040" max="12287" width="9" style="6"/>
    <col min="12288" max="12288" width="47.453125" style="6" customWidth="1"/>
    <col min="12289" max="12290" width="3.08984375" style="6" customWidth="1"/>
    <col min="12291" max="12291" width="23.6328125" style="6" customWidth="1"/>
    <col min="12292" max="12292" width="10.36328125" style="6" customWidth="1"/>
    <col min="12293" max="12293" width="7.453125" style="6" customWidth="1"/>
    <col min="12294" max="12294" width="17.36328125" style="6" customWidth="1"/>
    <col min="12295" max="12295" width="13.81640625" style="6" customWidth="1"/>
    <col min="12296" max="12543" width="9" style="6"/>
    <col min="12544" max="12544" width="47.453125" style="6" customWidth="1"/>
    <col min="12545" max="12546" width="3.08984375" style="6" customWidth="1"/>
    <col min="12547" max="12547" width="23.6328125" style="6" customWidth="1"/>
    <col min="12548" max="12548" width="10.36328125" style="6" customWidth="1"/>
    <col min="12549" max="12549" width="7.453125" style="6" customWidth="1"/>
    <col min="12550" max="12550" width="17.36328125" style="6" customWidth="1"/>
    <col min="12551" max="12551" width="13.81640625" style="6" customWidth="1"/>
    <col min="12552" max="12799" width="9" style="6"/>
    <col min="12800" max="12800" width="47.453125" style="6" customWidth="1"/>
    <col min="12801" max="12802" width="3.08984375" style="6" customWidth="1"/>
    <col min="12803" max="12803" width="23.6328125" style="6" customWidth="1"/>
    <col min="12804" max="12804" width="10.36328125" style="6" customWidth="1"/>
    <col min="12805" max="12805" width="7.453125" style="6" customWidth="1"/>
    <col min="12806" max="12806" width="17.36328125" style="6" customWidth="1"/>
    <col min="12807" max="12807" width="13.81640625" style="6" customWidth="1"/>
    <col min="12808" max="13055" width="9" style="6"/>
    <col min="13056" max="13056" width="47.453125" style="6" customWidth="1"/>
    <col min="13057" max="13058" width="3.08984375" style="6" customWidth="1"/>
    <col min="13059" max="13059" width="23.6328125" style="6" customWidth="1"/>
    <col min="13060" max="13060" width="10.36328125" style="6" customWidth="1"/>
    <col min="13061" max="13061" width="7.453125" style="6" customWidth="1"/>
    <col min="13062" max="13062" width="17.36328125" style="6" customWidth="1"/>
    <col min="13063" max="13063" width="13.81640625" style="6" customWidth="1"/>
    <col min="13064" max="13311" width="9" style="6"/>
    <col min="13312" max="13312" width="47.453125" style="6" customWidth="1"/>
    <col min="13313" max="13314" width="3.08984375" style="6" customWidth="1"/>
    <col min="13315" max="13315" width="23.6328125" style="6" customWidth="1"/>
    <col min="13316" max="13316" width="10.36328125" style="6" customWidth="1"/>
    <col min="13317" max="13317" width="7.453125" style="6" customWidth="1"/>
    <col min="13318" max="13318" width="17.36328125" style="6" customWidth="1"/>
    <col min="13319" max="13319" width="13.81640625" style="6" customWidth="1"/>
    <col min="13320" max="13567" width="9" style="6"/>
    <col min="13568" max="13568" width="47.453125" style="6" customWidth="1"/>
    <col min="13569" max="13570" width="3.08984375" style="6" customWidth="1"/>
    <col min="13571" max="13571" width="23.6328125" style="6" customWidth="1"/>
    <col min="13572" max="13572" width="10.36328125" style="6" customWidth="1"/>
    <col min="13573" max="13573" width="7.453125" style="6" customWidth="1"/>
    <col min="13574" max="13574" width="17.36328125" style="6" customWidth="1"/>
    <col min="13575" max="13575" width="13.81640625" style="6" customWidth="1"/>
    <col min="13576" max="13823" width="9" style="6"/>
    <col min="13824" max="13824" width="47.453125" style="6" customWidth="1"/>
    <col min="13825" max="13826" width="3.08984375" style="6" customWidth="1"/>
    <col min="13827" max="13827" width="23.6328125" style="6" customWidth="1"/>
    <col min="13828" max="13828" width="10.36328125" style="6" customWidth="1"/>
    <col min="13829" max="13829" width="7.453125" style="6" customWidth="1"/>
    <col min="13830" max="13830" width="17.36328125" style="6" customWidth="1"/>
    <col min="13831" max="13831" width="13.81640625" style="6" customWidth="1"/>
    <col min="13832" max="14079" width="9" style="6"/>
    <col min="14080" max="14080" width="47.453125" style="6" customWidth="1"/>
    <col min="14081" max="14082" width="3.08984375" style="6" customWidth="1"/>
    <col min="14083" max="14083" width="23.6328125" style="6" customWidth="1"/>
    <col min="14084" max="14084" width="10.36328125" style="6" customWidth="1"/>
    <col min="14085" max="14085" width="7.453125" style="6" customWidth="1"/>
    <col min="14086" max="14086" width="17.36328125" style="6" customWidth="1"/>
    <col min="14087" max="14087" width="13.81640625" style="6" customWidth="1"/>
    <col min="14088" max="14335" width="9" style="6"/>
    <col min="14336" max="14336" width="47.453125" style="6" customWidth="1"/>
    <col min="14337" max="14338" width="3.08984375" style="6" customWidth="1"/>
    <col min="14339" max="14339" width="23.6328125" style="6" customWidth="1"/>
    <col min="14340" max="14340" width="10.36328125" style="6" customWidth="1"/>
    <col min="14341" max="14341" width="7.453125" style="6" customWidth="1"/>
    <col min="14342" max="14342" width="17.36328125" style="6" customWidth="1"/>
    <col min="14343" max="14343" width="13.81640625" style="6" customWidth="1"/>
    <col min="14344" max="14591" width="9" style="6"/>
    <col min="14592" max="14592" width="47.453125" style="6" customWidth="1"/>
    <col min="14593" max="14594" width="3.08984375" style="6" customWidth="1"/>
    <col min="14595" max="14595" width="23.6328125" style="6" customWidth="1"/>
    <col min="14596" max="14596" width="10.36328125" style="6" customWidth="1"/>
    <col min="14597" max="14597" width="7.453125" style="6" customWidth="1"/>
    <col min="14598" max="14598" width="17.36328125" style="6" customWidth="1"/>
    <col min="14599" max="14599" width="13.81640625" style="6" customWidth="1"/>
    <col min="14600" max="14847" width="9" style="6"/>
    <col min="14848" max="14848" width="47.453125" style="6" customWidth="1"/>
    <col min="14849" max="14850" width="3.08984375" style="6" customWidth="1"/>
    <col min="14851" max="14851" width="23.6328125" style="6" customWidth="1"/>
    <col min="14852" max="14852" width="10.36328125" style="6" customWidth="1"/>
    <col min="14853" max="14853" width="7.453125" style="6" customWidth="1"/>
    <col min="14854" max="14854" width="17.36328125" style="6" customWidth="1"/>
    <col min="14855" max="14855" width="13.81640625" style="6" customWidth="1"/>
    <col min="14856" max="15103" width="9" style="6"/>
    <col min="15104" max="15104" width="47.453125" style="6" customWidth="1"/>
    <col min="15105" max="15106" width="3.08984375" style="6" customWidth="1"/>
    <col min="15107" max="15107" width="23.6328125" style="6" customWidth="1"/>
    <col min="15108" max="15108" width="10.36328125" style="6" customWidth="1"/>
    <col min="15109" max="15109" width="7.453125" style="6" customWidth="1"/>
    <col min="15110" max="15110" width="17.36328125" style="6" customWidth="1"/>
    <col min="15111" max="15111" width="13.81640625" style="6" customWidth="1"/>
    <col min="15112" max="15359" width="9" style="6"/>
    <col min="15360" max="15360" width="47.453125" style="6" customWidth="1"/>
    <col min="15361" max="15362" width="3.08984375" style="6" customWidth="1"/>
    <col min="15363" max="15363" width="23.6328125" style="6" customWidth="1"/>
    <col min="15364" max="15364" width="10.36328125" style="6" customWidth="1"/>
    <col min="15365" max="15365" width="7.453125" style="6" customWidth="1"/>
    <col min="15366" max="15366" width="17.36328125" style="6" customWidth="1"/>
    <col min="15367" max="15367" width="13.81640625" style="6" customWidth="1"/>
    <col min="15368" max="15615" width="9" style="6"/>
    <col min="15616" max="15616" width="47.453125" style="6" customWidth="1"/>
    <col min="15617" max="15618" width="3.08984375" style="6" customWidth="1"/>
    <col min="15619" max="15619" width="23.6328125" style="6" customWidth="1"/>
    <col min="15620" max="15620" width="10.36328125" style="6" customWidth="1"/>
    <col min="15621" max="15621" width="7.453125" style="6" customWidth="1"/>
    <col min="15622" max="15622" width="17.36328125" style="6" customWidth="1"/>
    <col min="15623" max="15623" width="13.81640625" style="6" customWidth="1"/>
    <col min="15624" max="15871" width="9" style="6"/>
    <col min="15872" max="15872" width="47.453125" style="6" customWidth="1"/>
    <col min="15873" max="15874" width="3.08984375" style="6" customWidth="1"/>
    <col min="15875" max="15875" width="23.6328125" style="6" customWidth="1"/>
    <col min="15876" max="15876" width="10.36328125" style="6" customWidth="1"/>
    <col min="15877" max="15877" width="7.453125" style="6" customWidth="1"/>
    <col min="15878" max="15878" width="17.36328125" style="6" customWidth="1"/>
    <col min="15879" max="15879" width="13.81640625" style="6" customWidth="1"/>
    <col min="15880" max="16127" width="9" style="6"/>
    <col min="16128" max="16128" width="47.453125" style="6" customWidth="1"/>
    <col min="16129" max="16130" width="3.08984375" style="6" customWidth="1"/>
    <col min="16131" max="16131" width="23.6328125" style="6" customWidth="1"/>
    <col min="16132" max="16132" width="10.36328125" style="6" customWidth="1"/>
    <col min="16133" max="16133" width="7.453125" style="6" customWidth="1"/>
    <col min="16134" max="16134" width="17.36328125" style="6" customWidth="1"/>
    <col min="16135" max="16135" width="13.81640625" style="6" customWidth="1"/>
    <col min="16136" max="16384" width="9" style="6"/>
  </cols>
  <sheetData>
    <row r="1" spans="1:10" ht="16.5" x14ac:dyDescent="0.2">
      <c r="A1" s="5"/>
    </row>
    <row r="2" spans="1:10" ht="27.75" customHeight="1" x14ac:dyDescent="0.2">
      <c r="A2" s="5"/>
      <c r="F2" s="1400" t="s">
        <v>24</v>
      </c>
      <c r="G2" s="1400"/>
    </row>
    <row r="3" spans="1:10" ht="70.5" customHeight="1" x14ac:dyDescent="0.2">
      <c r="A3" s="1401" t="s">
        <v>169</v>
      </c>
      <c r="B3" s="1402"/>
      <c r="C3" s="1402"/>
      <c r="D3" s="1402"/>
      <c r="E3" s="1402"/>
      <c r="F3" s="1402"/>
      <c r="G3" s="1402"/>
    </row>
    <row r="4" spans="1:10" ht="12" customHeight="1" x14ac:dyDescent="0.2">
      <c r="A4" s="7"/>
      <c r="B4" s="7"/>
      <c r="C4" s="7"/>
      <c r="D4" s="7"/>
      <c r="E4" s="7"/>
      <c r="F4" s="7"/>
      <c r="G4" s="7"/>
    </row>
    <row r="5" spans="1:10" ht="36" customHeight="1" x14ac:dyDescent="0.2">
      <c r="A5" s="8" t="s">
        <v>14</v>
      </c>
      <c r="B5" s="1403"/>
      <c r="C5" s="1404"/>
      <c r="D5" s="1404"/>
      <c r="E5" s="1404"/>
      <c r="F5" s="1404"/>
      <c r="G5" s="1405"/>
    </row>
    <row r="6" spans="1:10" ht="46.5" customHeight="1" x14ac:dyDescent="0.2">
      <c r="A6" s="9" t="s">
        <v>15</v>
      </c>
      <c r="B6" s="1406"/>
      <c r="C6" s="1407"/>
      <c r="D6" s="1407"/>
      <c r="E6" s="1407"/>
      <c r="F6" s="1407"/>
      <c r="G6" s="1408"/>
      <c r="H6" s="37" t="s">
        <v>1227</v>
      </c>
      <c r="I6" s="37" t="s">
        <v>1228</v>
      </c>
      <c r="J6" s="37" t="s">
        <v>1229</v>
      </c>
    </row>
    <row r="7" spans="1:10" ht="23.25" customHeight="1" x14ac:dyDescent="0.2">
      <c r="A7" s="10"/>
      <c r="B7" s="11"/>
      <c r="C7" s="11"/>
      <c r="D7" s="11"/>
      <c r="E7" s="11"/>
      <c r="F7" s="11"/>
    </row>
    <row r="8" spans="1:10" x14ac:dyDescent="0.2">
      <c r="A8" s="1409" t="s">
        <v>170</v>
      </c>
      <c r="B8" s="1412"/>
      <c r="C8" s="1413"/>
      <c r="D8" s="1413"/>
      <c r="E8" s="1413"/>
      <c r="F8" s="1413"/>
      <c r="G8" s="1414"/>
    </row>
    <row r="9" spans="1:10" x14ac:dyDescent="0.2">
      <c r="A9" s="1410"/>
      <c r="B9" s="1415"/>
      <c r="C9" s="1416"/>
      <c r="D9" s="1416"/>
      <c r="E9" s="1416"/>
      <c r="F9" s="1416"/>
      <c r="G9" s="1417"/>
    </row>
    <row r="10" spans="1:10" ht="52.5" customHeight="1" x14ac:dyDescent="0.2">
      <c r="A10" s="1410"/>
      <c r="B10" s="1415"/>
      <c r="C10" s="1416"/>
      <c r="D10" s="1416"/>
      <c r="E10" s="1416"/>
      <c r="F10" s="1416"/>
      <c r="G10" s="1417"/>
      <c r="H10" s="6" t="s">
        <v>1230</v>
      </c>
      <c r="I10" s="6" t="s">
        <v>1231</v>
      </c>
    </row>
    <row r="11" spans="1:10" ht="52.5" customHeight="1" x14ac:dyDescent="0.2">
      <c r="A11" s="1410"/>
      <c r="B11" s="1415"/>
      <c r="C11" s="1416"/>
      <c r="D11" s="1416"/>
      <c r="E11" s="1416"/>
      <c r="F11" s="1416"/>
      <c r="G11" s="1417"/>
    </row>
    <row r="12" spans="1:10" ht="13.5" customHeight="1" x14ac:dyDescent="0.2">
      <c r="A12" s="1410"/>
      <c r="B12" s="1415"/>
      <c r="C12" s="1416"/>
      <c r="D12" s="1416"/>
      <c r="E12" s="1416"/>
      <c r="F12" s="1416"/>
      <c r="G12" s="1417"/>
    </row>
    <row r="13" spans="1:10" ht="13.5" customHeight="1" x14ac:dyDescent="0.2">
      <c r="A13" s="1411"/>
      <c r="B13" s="1418"/>
      <c r="C13" s="1419"/>
      <c r="D13" s="1419"/>
      <c r="E13" s="1419"/>
      <c r="F13" s="1419"/>
      <c r="G13" s="1420"/>
    </row>
    <row r="14" spans="1:10" x14ac:dyDescent="0.2">
      <c r="A14" s="1421" t="s">
        <v>171</v>
      </c>
      <c r="B14" s="1424"/>
      <c r="C14" s="1425"/>
      <c r="D14" s="1425"/>
      <c r="E14" s="1425"/>
      <c r="F14" s="1425"/>
      <c r="G14" s="1430"/>
    </row>
    <row r="15" spans="1:10" x14ac:dyDescent="0.2">
      <c r="A15" s="1422"/>
      <c r="B15" s="1426"/>
      <c r="C15" s="1427"/>
      <c r="D15" s="1427"/>
      <c r="E15" s="1427"/>
      <c r="F15" s="1427"/>
      <c r="G15" s="1431"/>
    </row>
    <row r="16" spans="1:10" ht="53.15" customHeight="1" x14ac:dyDescent="0.2">
      <c r="A16" s="1422"/>
      <c r="B16" s="1426"/>
      <c r="C16" s="1427"/>
      <c r="D16" s="1427"/>
      <c r="E16" s="1427"/>
      <c r="F16" s="1427"/>
      <c r="G16" s="1431"/>
    </row>
    <row r="17" spans="1:7" ht="116.4" customHeight="1" x14ac:dyDescent="0.2">
      <c r="A17" s="1422"/>
      <c r="B17" s="1426"/>
      <c r="C17" s="1427"/>
      <c r="D17" s="1427"/>
      <c r="E17" s="1427"/>
      <c r="F17" s="1427"/>
      <c r="G17" s="1431"/>
    </row>
    <row r="18" spans="1:7" x14ac:dyDescent="0.2">
      <c r="A18" s="1422"/>
      <c r="B18" s="1426"/>
      <c r="C18" s="1427"/>
      <c r="D18" s="1427"/>
      <c r="E18" s="1427"/>
      <c r="F18" s="1427"/>
      <c r="G18" s="1431"/>
    </row>
    <row r="19" spans="1:7" x14ac:dyDescent="0.2">
      <c r="A19" s="1423"/>
      <c r="B19" s="1428"/>
      <c r="C19" s="1429"/>
      <c r="D19" s="1429"/>
      <c r="E19" s="1429"/>
      <c r="F19" s="1429"/>
      <c r="G19" s="1432"/>
    </row>
    <row r="21" spans="1:7" ht="17.25" customHeight="1" x14ac:dyDescent="0.2">
      <c r="A21" s="1399" t="s">
        <v>172</v>
      </c>
      <c r="B21" s="1399"/>
      <c r="C21" s="1399"/>
      <c r="D21" s="1399"/>
      <c r="E21" s="1399"/>
      <c r="F21" s="1399"/>
      <c r="G21" s="1399"/>
    </row>
    <row r="22" spans="1:7" ht="62.4" customHeight="1" x14ac:dyDescent="0.2">
      <c r="A22" s="1398" t="s">
        <v>173</v>
      </c>
      <c r="B22" s="1399"/>
      <c r="C22" s="1399"/>
      <c r="D22" s="1399"/>
      <c r="E22" s="1399"/>
      <c r="F22" s="1399"/>
      <c r="G22" s="1399"/>
    </row>
    <row r="23" spans="1:7" ht="70.25" customHeight="1" x14ac:dyDescent="0.2">
      <c r="A23" s="1398" t="s">
        <v>174</v>
      </c>
      <c r="B23" s="1399"/>
      <c r="C23" s="1399"/>
      <c r="D23" s="1399"/>
      <c r="E23" s="1399"/>
      <c r="F23" s="1399"/>
      <c r="G23" s="1399"/>
    </row>
    <row r="24" spans="1:7" ht="17.25" customHeight="1" x14ac:dyDescent="0.2">
      <c r="A24" s="1399" t="s">
        <v>5</v>
      </c>
      <c r="B24" s="1399"/>
      <c r="C24" s="1399"/>
      <c r="D24" s="1399"/>
      <c r="E24" s="1399"/>
      <c r="F24" s="1399"/>
      <c r="G24" s="1399"/>
    </row>
    <row r="25" spans="1:7" ht="17.25" customHeight="1" x14ac:dyDescent="0.2">
      <c r="A25" s="1399" t="s">
        <v>175</v>
      </c>
      <c r="B25" s="1399"/>
      <c r="C25" s="1399"/>
      <c r="D25" s="1399"/>
      <c r="E25" s="1399"/>
      <c r="F25" s="1399"/>
      <c r="G25" s="1399"/>
    </row>
    <row r="26" spans="1:7" ht="17.25" customHeight="1" x14ac:dyDescent="0.2">
      <c r="A26" s="1399" t="s">
        <v>30</v>
      </c>
      <c r="B26" s="1399"/>
      <c r="C26" s="1399"/>
      <c r="D26" s="1399"/>
      <c r="E26" s="1399"/>
      <c r="F26" s="1399"/>
      <c r="G26" s="1399"/>
    </row>
    <row r="27" spans="1:7" ht="17.25" customHeight="1" x14ac:dyDescent="0.2">
      <c r="A27" s="1399"/>
      <c r="B27" s="1399"/>
      <c r="C27" s="1399"/>
      <c r="D27" s="1399"/>
      <c r="E27" s="1399"/>
      <c r="F27" s="1399"/>
      <c r="G27" s="1399"/>
    </row>
    <row r="28" spans="1:7" ht="17.25" customHeight="1" x14ac:dyDescent="0.2">
      <c r="A28" s="18"/>
      <c r="B28" s="18"/>
      <c r="C28" s="18"/>
      <c r="D28" s="18"/>
      <c r="E28" s="18"/>
      <c r="F28" s="18"/>
      <c r="G28" s="18"/>
    </row>
    <row r="29" spans="1:7" ht="17.25" customHeight="1" x14ac:dyDescent="0.2">
      <c r="A29" s="18"/>
      <c r="B29" s="18"/>
      <c r="C29" s="18"/>
      <c r="D29" s="18"/>
      <c r="E29" s="18"/>
      <c r="F29" s="18"/>
      <c r="G29" s="18"/>
    </row>
    <row r="30" spans="1:7" ht="17.25" customHeight="1" x14ac:dyDescent="0.2">
      <c r="A30" s="18"/>
      <c r="B30" s="18"/>
      <c r="C30" s="18"/>
      <c r="D30" s="18"/>
      <c r="E30" s="18"/>
      <c r="F30" s="18"/>
      <c r="G30" s="18"/>
    </row>
    <row r="31" spans="1:7" ht="17.25" customHeight="1" x14ac:dyDescent="0.2">
      <c r="A31" s="18"/>
      <c r="B31" s="18"/>
      <c r="C31" s="18"/>
      <c r="D31" s="18"/>
      <c r="E31" s="18"/>
      <c r="F31" s="18"/>
      <c r="G31" s="18"/>
    </row>
    <row r="32" spans="1:7" ht="17.25" customHeight="1" x14ac:dyDescent="0.2">
      <c r="A32" s="1399"/>
      <c r="B32" s="1399"/>
      <c r="C32" s="1399"/>
      <c r="D32" s="1399"/>
      <c r="E32" s="1399"/>
      <c r="F32" s="1399"/>
      <c r="G32" s="1399"/>
    </row>
    <row r="33" spans="1:7" x14ac:dyDescent="0.2">
      <c r="A33" s="1399"/>
      <c r="B33" s="1399"/>
      <c r="C33" s="1399"/>
      <c r="D33" s="1399"/>
      <c r="E33" s="1399"/>
      <c r="F33" s="1399"/>
      <c r="G33" s="1399"/>
    </row>
    <row r="34" spans="1:7" x14ac:dyDescent="0.2">
      <c r="A34" s="1399"/>
      <c r="B34" s="1399"/>
      <c r="C34" s="1399"/>
      <c r="D34" s="1399"/>
      <c r="E34" s="1399"/>
      <c r="F34" s="1399"/>
      <c r="G34" s="1399"/>
    </row>
    <row r="35" spans="1:7" x14ac:dyDescent="0.2">
      <c r="A35" s="1399"/>
      <c r="B35" s="1399"/>
      <c r="C35" s="1399"/>
      <c r="D35" s="1399"/>
      <c r="E35" s="1399"/>
      <c r="F35" s="1399"/>
      <c r="G35" s="1399"/>
    </row>
  </sheetData>
  <mergeCells count="20">
    <mergeCell ref="A34:G34"/>
    <mergeCell ref="A35:G35"/>
    <mergeCell ref="A24:G24"/>
    <mergeCell ref="A25:G25"/>
    <mergeCell ref="A26:G26"/>
    <mergeCell ref="A27:G27"/>
    <mergeCell ref="A32:G32"/>
    <mergeCell ref="A33:G33"/>
    <mergeCell ref="A23:G23"/>
    <mergeCell ref="F2:G2"/>
    <mergeCell ref="A3:G3"/>
    <mergeCell ref="B5:G5"/>
    <mergeCell ref="B6:G6"/>
    <mergeCell ref="A8:A13"/>
    <mergeCell ref="B8:G13"/>
    <mergeCell ref="A14:A19"/>
    <mergeCell ref="B14:F19"/>
    <mergeCell ref="G14:G19"/>
    <mergeCell ref="A21:G21"/>
    <mergeCell ref="A22:G22"/>
  </mergeCells>
  <phoneticPr fontId="5"/>
  <dataValidations count="2">
    <dataValidation type="list" allowBlank="1" showInputMessage="1" showErrorMessage="1" sqref="B6:G6" xr:uid="{00000000-0002-0000-0700-000000000000}">
      <formula1>$H$6:$J$6</formula1>
    </dataValidation>
    <dataValidation type="list" allowBlank="1" showInputMessage="1" showErrorMessage="1" sqref="B8:G13 G14:G19" xr:uid="{00000000-0002-0000-0700-000001000000}">
      <formula1>$H$10:$I$10</formula1>
    </dataValidation>
  </dataValidations>
  <pageMargins left="0.70866141732283472" right="0.70866141732283472" top="0.94488188976377963" bottom="0.74803149606299213" header="0.31496062992125984" footer="0.31496062992125984"/>
  <pageSetup paperSize="9" scale="90" orientation="portrait" r:id="rId1"/>
  <headerFooter>
    <oddHeader xml:space="preserve">&amp;R
（別紙４１）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23"/>
  <sheetViews>
    <sheetView view="pageBreakPreview" zoomScaleNormal="100" zoomScaleSheetLayoutView="100" workbookViewId="0">
      <selection activeCell="L3" sqref="L3"/>
    </sheetView>
  </sheetViews>
  <sheetFormatPr defaultRowHeight="13" x14ac:dyDescent="0.2"/>
  <cols>
    <col min="1" max="1" width="1.08984375" style="104" customWidth="1"/>
    <col min="2" max="2" width="4.81640625" style="104" customWidth="1"/>
    <col min="3" max="3" width="22.1796875" style="104" customWidth="1"/>
    <col min="4" max="4" width="4" style="104" customWidth="1"/>
    <col min="5" max="7" width="19.453125" style="104" customWidth="1"/>
    <col min="8" max="8" width="3.08984375" style="104" customWidth="1"/>
    <col min="9" max="9" width="1" style="104" customWidth="1"/>
    <col min="10" max="10" width="2.453125" style="104" customWidth="1"/>
    <col min="11" max="257" width="9" style="104"/>
    <col min="258" max="258" width="3.81640625" style="104" customWidth="1"/>
    <col min="259" max="259" width="24.1796875" style="104" customWidth="1"/>
    <col min="260" max="260" width="4" style="104" customWidth="1"/>
    <col min="261" max="263" width="20.08984375" style="104" customWidth="1"/>
    <col min="264" max="264" width="3.08984375" style="104" customWidth="1"/>
    <col min="265" max="265" width="3.81640625" style="104" customWidth="1"/>
    <col min="266" max="266" width="2.453125" style="104" customWidth="1"/>
    <col min="267" max="513" width="9" style="104"/>
    <col min="514" max="514" width="3.81640625" style="104" customWidth="1"/>
    <col min="515" max="515" width="24.1796875" style="104" customWidth="1"/>
    <col min="516" max="516" width="4" style="104" customWidth="1"/>
    <col min="517" max="519" width="20.08984375" style="104" customWidth="1"/>
    <col min="520" max="520" width="3.08984375" style="104" customWidth="1"/>
    <col min="521" max="521" width="3.81640625" style="104" customWidth="1"/>
    <col min="522" max="522" width="2.453125" style="104" customWidth="1"/>
    <col min="523" max="769" width="9" style="104"/>
    <col min="770" max="770" width="3.81640625" style="104" customWidth="1"/>
    <col min="771" max="771" width="24.1796875" style="104" customWidth="1"/>
    <col min="772" max="772" width="4" style="104" customWidth="1"/>
    <col min="773" max="775" width="20.08984375" style="104" customWidth="1"/>
    <col min="776" max="776" width="3.08984375" style="104" customWidth="1"/>
    <col min="777" max="777" width="3.81640625" style="104" customWidth="1"/>
    <col min="778" max="778" width="2.453125" style="104" customWidth="1"/>
    <col min="779" max="1025" width="9" style="104"/>
    <col min="1026" max="1026" width="3.81640625" style="104" customWidth="1"/>
    <col min="1027" max="1027" width="24.1796875" style="104" customWidth="1"/>
    <col min="1028" max="1028" width="4" style="104" customWidth="1"/>
    <col min="1029" max="1031" width="20.08984375" style="104" customWidth="1"/>
    <col min="1032" max="1032" width="3.08984375" style="104" customWidth="1"/>
    <col min="1033" max="1033" width="3.81640625" style="104" customWidth="1"/>
    <col min="1034" max="1034" width="2.453125" style="104" customWidth="1"/>
    <col min="1035" max="1281" width="9" style="104"/>
    <col min="1282" max="1282" width="3.81640625" style="104" customWidth="1"/>
    <col min="1283" max="1283" width="24.1796875" style="104" customWidth="1"/>
    <col min="1284" max="1284" width="4" style="104" customWidth="1"/>
    <col min="1285" max="1287" width="20.08984375" style="104" customWidth="1"/>
    <col min="1288" max="1288" width="3.08984375" style="104" customWidth="1"/>
    <col min="1289" max="1289" width="3.81640625" style="104" customWidth="1"/>
    <col min="1290" max="1290" width="2.453125" style="104" customWidth="1"/>
    <col min="1291" max="1537" width="9" style="104"/>
    <col min="1538" max="1538" width="3.81640625" style="104" customWidth="1"/>
    <col min="1539" max="1539" width="24.1796875" style="104" customWidth="1"/>
    <col min="1540" max="1540" width="4" style="104" customWidth="1"/>
    <col min="1541" max="1543" width="20.08984375" style="104" customWidth="1"/>
    <col min="1544" max="1544" width="3.08984375" style="104" customWidth="1"/>
    <col min="1545" max="1545" width="3.81640625" style="104" customWidth="1"/>
    <col min="1546" max="1546" width="2.453125" style="104" customWidth="1"/>
    <col min="1547" max="1793" width="9" style="104"/>
    <col min="1794" max="1794" width="3.81640625" style="104" customWidth="1"/>
    <col min="1795" max="1795" width="24.1796875" style="104" customWidth="1"/>
    <col min="1796" max="1796" width="4" style="104" customWidth="1"/>
    <col min="1797" max="1799" width="20.08984375" style="104" customWidth="1"/>
    <col min="1800" max="1800" width="3.08984375" style="104" customWidth="1"/>
    <col min="1801" max="1801" width="3.81640625" style="104" customWidth="1"/>
    <col min="1802" max="1802" width="2.453125" style="104" customWidth="1"/>
    <col min="1803" max="2049" width="9" style="104"/>
    <col min="2050" max="2050" width="3.81640625" style="104" customWidth="1"/>
    <col min="2051" max="2051" width="24.1796875" style="104" customWidth="1"/>
    <col min="2052" max="2052" width="4" style="104" customWidth="1"/>
    <col min="2053" max="2055" width="20.08984375" style="104" customWidth="1"/>
    <col min="2056" max="2056" width="3.08984375" style="104" customWidth="1"/>
    <col min="2057" max="2057" width="3.81640625" style="104" customWidth="1"/>
    <col min="2058" max="2058" width="2.453125" style="104" customWidth="1"/>
    <col min="2059" max="2305" width="9" style="104"/>
    <col min="2306" max="2306" width="3.81640625" style="104" customWidth="1"/>
    <col min="2307" max="2307" width="24.1796875" style="104" customWidth="1"/>
    <col min="2308" max="2308" width="4" style="104" customWidth="1"/>
    <col min="2309" max="2311" width="20.08984375" style="104" customWidth="1"/>
    <col min="2312" max="2312" width="3.08984375" style="104" customWidth="1"/>
    <col min="2313" max="2313" width="3.81640625" style="104" customWidth="1"/>
    <col min="2314" max="2314" width="2.453125" style="104" customWidth="1"/>
    <col min="2315" max="2561" width="9" style="104"/>
    <col min="2562" max="2562" width="3.81640625" style="104" customWidth="1"/>
    <col min="2563" max="2563" width="24.1796875" style="104" customWidth="1"/>
    <col min="2564" max="2564" width="4" style="104" customWidth="1"/>
    <col min="2565" max="2567" width="20.08984375" style="104" customWidth="1"/>
    <col min="2568" max="2568" width="3.08984375" style="104" customWidth="1"/>
    <col min="2569" max="2569" width="3.81640625" style="104" customWidth="1"/>
    <col min="2570" max="2570" width="2.453125" style="104" customWidth="1"/>
    <col min="2571" max="2817" width="9" style="104"/>
    <col min="2818" max="2818" width="3.81640625" style="104" customWidth="1"/>
    <col min="2819" max="2819" width="24.1796875" style="104" customWidth="1"/>
    <col min="2820" max="2820" width="4" style="104" customWidth="1"/>
    <col min="2821" max="2823" width="20.08984375" style="104" customWidth="1"/>
    <col min="2824" max="2824" width="3.08984375" style="104" customWidth="1"/>
    <col min="2825" max="2825" width="3.81640625" style="104" customWidth="1"/>
    <col min="2826" max="2826" width="2.453125" style="104" customWidth="1"/>
    <col min="2827" max="3073" width="9" style="104"/>
    <col min="3074" max="3074" width="3.81640625" style="104" customWidth="1"/>
    <col min="3075" max="3075" width="24.1796875" style="104" customWidth="1"/>
    <col min="3076" max="3076" width="4" style="104" customWidth="1"/>
    <col min="3077" max="3079" width="20.08984375" style="104" customWidth="1"/>
    <col min="3080" max="3080" width="3.08984375" style="104" customWidth="1"/>
    <col min="3081" max="3081" width="3.81640625" style="104" customWidth="1"/>
    <col min="3082" max="3082" width="2.453125" style="104" customWidth="1"/>
    <col min="3083" max="3329" width="9" style="104"/>
    <col min="3330" max="3330" width="3.81640625" style="104" customWidth="1"/>
    <col min="3331" max="3331" width="24.1796875" style="104" customWidth="1"/>
    <col min="3332" max="3332" width="4" style="104" customWidth="1"/>
    <col min="3333" max="3335" width="20.08984375" style="104" customWidth="1"/>
    <col min="3336" max="3336" width="3.08984375" style="104" customWidth="1"/>
    <col min="3337" max="3337" width="3.81640625" style="104" customWidth="1"/>
    <col min="3338" max="3338" width="2.453125" style="104" customWidth="1"/>
    <col min="3339" max="3585" width="9" style="104"/>
    <col min="3586" max="3586" width="3.81640625" style="104" customWidth="1"/>
    <col min="3587" max="3587" width="24.1796875" style="104" customWidth="1"/>
    <col min="3588" max="3588" width="4" style="104" customWidth="1"/>
    <col min="3589" max="3591" width="20.08984375" style="104" customWidth="1"/>
    <col min="3592" max="3592" width="3.08984375" style="104" customWidth="1"/>
    <col min="3593" max="3593" width="3.81640625" style="104" customWidth="1"/>
    <col min="3594" max="3594" width="2.453125" style="104" customWidth="1"/>
    <col min="3595" max="3841" width="9" style="104"/>
    <col min="3842" max="3842" width="3.81640625" style="104" customWidth="1"/>
    <col min="3843" max="3843" width="24.1796875" style="104" customWidth="1"/>
    <col min="3844" max="3844" width="4" style="104" customWidth="1"/>
    <col min="3845" max="3847" width="20.08984375" style="104" customWidth="1"/>
    <col min="3848" max="3848" width="3.08984375" style="104" customWidth="1"/>
    <col min="3849" max="3849" width="3.81640625" style="104" customWidth="1"/>
    <col min="3850" max="3850" width="2.453125" style="104" customWidth="1"/>
    <col min="3851" max="4097" width="9" style="104"/>
    <col min="4098" max="4098" width="3.81640625" style="104" customWidth="1"/>
    <col min="4099" max="4099" width="24.1796875" style="104" customWidth="1"/>
    <col min="4100" max="4100" width="4" style="104" customWidth="1"/>
    <col min="4101" max="4103" width="20.08984375" style="104" customWidth="1"/>
    <col min="4104" max="4104" width="3.08984375" style="104" customWidth="1"/>
    <col min="4105" max="4105" width="3.81640625" style="104" customWidth="1"/>
    <col min="4106" max="4106" width="2.453125" style="104" customWidth="1"/>
    <col min="4107" max="4353" width="9" style="104"/>
    <col min="4354" max="4354" width="3.81640625" style="104" customWidth="1"/>
    <col min="4355" max="4355" width="24.1796875" style="104" customWidth="1"/>
    <col min="4356" max="4356" width="4" style="104" customWidth="1"/>
    <col min="4357" max="4359" width="20.08984375" style="104" customWidth="1"/>
    <col min="4360" max="4360" width="3.08984375" style="104" customWidth="1"/>
    <col min="4361" max="4361" width="3.81640625" style="104" customWidth="1"/>
    <col min="4362" max="4362" width="2.453125" style="104" customWidth="1"/>
    <col min="4363" max="4609" width="9" style="104"/>
    <col min="4610" max="4610" width="3.81640625" style="104" customWidth="1"/>
    <col min="4611" max="4611" width="24.1796875" style="104" customWidth="1"/>
    <col min="4612" max="4612" width="4" style="104" customWidth="1"/>
    <col min="4613" max="4615" width="20.08984375" style="104" customWidth="1"/>
    <col min="4616" max="4616" width="3.08984375" style="104" customWidth="1"/>
    <col min="4617" max="4617" width="3.81640625" style="104" customWidth="1"/>
    <col min="4618" max="4618" width="2.453125" style="104" customWidth="1"/>
    <col min="4619" max="4865" width="9" style="104"/>
    <col min="4866" max="4866" width="3.81640625" style="104" customWidth="1"/>
    <col min="4867" max="4867" width="24.1796875" style="104" customWidth="1"/>
    <col min="4868" max="4868" width="4" style="104" customWidth="1"/>
    <col min="4869" max="4871" width="20.08984375" style="104" customWidth="1"/>
    <col min="4872" max="4872" width="3.08984375" style="104" customWidth="1"/>
    <col min="4873" max="4873" width="3.81640625" style="104" customWidth="1"/>
    <col min="4874" max="4874" width="2.453125" style="104" customWidth="1"/>
    <col min="4875" max="5121" width="9" style="104"/>
    <col min="5122" max="5122" width="3.81640625" style="104" customWidth="1"/>
    <col min="5123" max="5123" width="24.1796875" style="104" customWidth="1"/>
    <col min="5124" max="5124" width="4" style="104" customWidth="1"/>
    <col min="5125" max="5127" width="20.08984375" style="104" customWidth="1"/>
    <col min="5128" max="5128" width="3.08984375" style="104" customWidth="1"/>
    <col min="5129" max="5129" width="3.81640625" style="104" customWidth="1"/>
    <col min="5130" max="5130" width="2.453125" style="104" customWidth="1"/>
    <col min="5131" max="5377" width="9" style="104"/>
    <col min="5378" max="5378" width="3.81640625" style="104" customWidth="1"/>
    <col min="5379" max="5379" width="24.1796875" style="104" customWidth="1"/>
    <col min="5380" max="5380" width="4" style="104" customWidth="1"/>
    <col min="5381" max="5383" width="20.08984375" style="104" customWidth="1"/>
    <col min="5384" max="5384" width="3.08984375" style="104" customWidth="1"/>
    <col min="5385" max="5385" width="3.81640625" style="104" customWidth="1"/>
    <col min="5386" max="5386" width="2.453125" style="104" customWidth="1"/>
    <col min="5387" max="5633" width="9" style="104"/>
    <col min="5634" max="5634" width="3.81640625" style="104" customWidth="1"/>
    <col min="5635" max="5635" width="24.1796875" style="104" customWidth="1"/>
    <col min="5636" max="5636" width="4" style="104" customWidth="1"/>
    <col min="5637" max="5639" width="20.08984375" style="104" customWidth="1"/>
    <col min="5640" max="5640" width="3.08984375" style="104" customWidth="1"/>
    <col min="5641" max="5641" width="3.81640625" style="104" customWidth="1"/>
    <col min="5642" max="5642" width="2.453125" style="104" customWidth="1"/>
    <col min="5643" max="5889" width="9" style="104"/>
    <col min="5890" max="5890" width="3.81640625" style="104" customWidth="1"/>
    <col min="5891" max="5891" width="24.1796875" style="104" customWidth="1"/>
    <col min="5892" max="5892" width="4" style="104" customWidth="1"/>
    <col min="5893" max="5895" width="20.08984375" style="104" customWidth="1"/>
    <col min="5896" max="5896" width="3.08984375" style="104" customWidth="1"/>
    <col min="5897" max="5897" width="3.81640625" style="104" customWidth="1"/>
    <col min="5898" max="5898" width="2.453125" style="104" customWidth="1"/>
    <col min="5899" max="6145" width="9" style="104"/>
    <col min="6146" max="6146" width="3.81640625" style="104" customWidth="1"/>
    <col min="6147" max="6147" width="24.1796875" style="104" customWidth="1"/>
    <col min="6148" max="6148" width="4" style="104" customWidth="1"/>
    <col min="6149" max="6151" width="20.08984375" style="104" customWidth="1"/>
    <col min="6152" max="6152" width="3.08984375" style="104" customWidth="1"/>
    <col min="6153" max="6153" width="3.81640625" style="104" customWidth="1"/>
    <col min="6154" max="6154" width="2.453125" style="104" customWidth="1"/>
    <col min="6155" max="6401" width="9" style="104"/>
    <col min="6402" max="6402" width="3.81640625" style="104" customWidth="1"/>
    <col min="6403" max="6403" width="24.1796875" style="104" customWidth="1"/>
    <col min="6404" max="6404" width="4" style="104" customWidth="1"/>
    <col min="6405" max="6407" width="20.08984375" style="104" customWidth="1"/>
    <col min="6408" max="6408" width="3.08984375" style="104" customWidth="1"/>
    <col min="6409" max="6409" width="3.81640625" style="104" customWidth="1"/>
    <col min="6410" max="6410" width="2.453125" style="104" customWidth="1"/>
    <col min="6411" max="6657" width="9" style="104"/>
    <col min="6658" max="6658" width="3.81640625" style="104" customWidth="1"/>
    <col min="6659" max="6659" width="24.1796875" style="104" customWidth="1"/>
    <col min="6660" max="6660" width="4" style="104" customWidth="1"/>
    <col min="6661" max="6663" width="20.08984375" style="104" customWidth="1"/>
    <col min="6664" max="6664" width="3.08984375" style="104" customWidth="1"/>
    <col min="6665" max="6665" width="3.81640625" style="104" customWidth="1"/>
    <col min="6666" max="6666" width="2.453125" style="104" customWidth="1"/>
    <col min="6667" max="6913" width="9" style="104"/>
    <col min="6914" max="6914" width="3.81640625" style="104" customWidth="1"/>
    <col min="6915" max="6915" width="24.1796875" style="104" customWidth="1"/>
    <col min="6916" max="6916" width="4" style="104" customWidth="1"/>
    <col min="6917" max="6919" width="20.08984375" style="104" customWidth="1"/>
    <col min="6920" max="6920" width="3.08984375" style="104" customWidth="1"/>
    <col min="6921" max="6921" width="3.81640625" style="104" customWidth="1"/>
    <col min="6922" max="6922" width="2.453125" style="104" customWidth="1"/>
    <col min="6923" max="7169" width="9" style="104"/>
    <col min="7170" max="7170" width="3.81640625" style="104" customWidth="1"/>
    <col min="7171" max="7171" width="24.1796875" style="104" customWidth="1"/>
    <col min="7172" max="7172" width="4" style="104" customWidth="1"/>
    <col min="7173" max="7175" width="20.08984375" style="104" customWidth="1"/>
    <col min="7176" max="7176" width="3.08984375" style="104" customWidth="1"/>
    <col min="7177" max="7177" width="3.81640625" style="104" customWidth="1"/>
    <col min="7178" max="7178" width="2.453125" style="104" customWidth="1"/>
    <col min="7179" max="7425" width="9" style="104"/>
    <col min="7426" max="7426" width="3.81640625" style="104" customWidth="1"/>
    <col min="7427" max="7427" width="24.1796875" style="104" customWidth="1"/>
    <col min="7428" max="7428" width="4" style="104" customWidth="1"/>
    <col min="7429" max="7431" width="20.08984375" style="104" customWidth="1"/>
    <col min="7432" max="7432" width="3.08984375" style="104" customWidth="1"/>
    <col min="7433" max="7433" width="3.81640625" style="104" customWidth="1"/>
    <col min="7434" max="7434" width="2.453125" style="104" customWidth="1"/>
    <col min="7435" max="7681" width="9" style="104"/>
    <col min="7682" max="7682" width="3.81640625" style="104" customWidth="1"/>
    <col min="7683" max="7683" width="24.1796875" style="104" customWidth="1"/>
    <col min="7684" max="7684" width="4" style="104" customWidth="1"/>
    <col min="7685" max="7687" width="20.08984375" style="104" customWidth="1"/>
    <col min="7688" max="7688" width="3.08984375" style="104" customWidth="1"/>
    <col min="7689" max="7689" width="3.81640625" style="104" customWidth="1"/>
    <col min="7690" max="7690" width="2.453125" style="104" customWidth="1"/>
    <col min="7691" max="7937" width="9" style="104"/>
    <col min="7938" max="7938" width="3.81640625" style="104" customWidth="1"/>
    <col min="7939" max="7939" width="24.1796875" style="104" customWidth="1"/>
    <col min="7940" max="7940" width="4" style="104" customWidth="1"/>
    <col min="7941" max="7943" width="20.08984375" style="104" customWidth="1"/>
    <col min="7944" max="7944" width="3.08984375" style="104" customWidth="1"/>
    <col min="7945" max="7945" width="3.81640625" style="104" customWidth="1"/>
    <col min="7946" max="7946" width="2.453125" style="104" customWidth="1"/>
    <col min="7947" max="8193" width="9" style="104"/>
    <col min="8194" max="8194" width="3.81640625" style="104" customWidth="1"/>
    <col min="8195" max="8195" width="24.1796875" style="104" customWidth="1"/>
    <col min="8196" max="8196" width="4" style="104" customWidth="1"/>
    <col min="8197" max="8199" width="20.08984375" style="104" customWidth="1"/>
    <col min="8200" max="8200" width="3.08984375" style="104" customWidth="1"/>
    <col min="8201" max="8201" width="3.81640625" style="104" customWidth="1"/>
    <col min="8202" max="8202" width="2.453125" style="104" customWidth="1"/>
    <col min="8203" max="8449" width="9" style="104"/>
    <col min="8450" max="8450" width="3.81640625" style="104" customWidth="1"/>
    <col min="8451" max="8451" width="24.1796875" style="104" customWidth="1"/>
    <col min="8452" max="8452" width="4" style="104" customWidth="1"/>
    <col min="8453" max="8455" width="20.08984375" style="104" customWidth="1"/>
    <col min="8456" max="8456" width="3.08984375" style="104" customWidth="1"/>
    <col min="8457" max="8457" width="3.81640625" style="104" customWidth="1"/>
    <col min="8458" max="8458" width="2.453125" style="104" customWidth="1"/>
    <col min="8459" max="8705" width="9" style="104"/>
    <col min="8706" max="8706" width="3.81640625" style="104" customWidth="1"/>
    <col min="8707" max="8707" width="24.1796875" style="104" customWidth="1"/>
    <col min="8708" max="8708" width="4" style="104" customWidth="1"/>
    <col min="8709" max="8711" width="20.08984375" style="104" customWidth="1"/>
    <col min="8712" max="8712" width="3.08984375" style="104" customWidth="1"/>
    <col min="8713" max="8713" width="3.81640625" style="104" customWidth="1"/>
    <col min="8714" max="8714" width="2.453125" style="104" customWidth="1"/>
    <col min="8715" max="8961" width="9" style="104"/>
    <col min="8962" max="8962" width="3.81640625" style="104" customWidth="1"/>
    <col min="8963" max="8963" width="24.1796875" style="104" customWidth="1"/>
    <col min="8964" max="8964" width="4" style="104" customWidth="1"/>
    <col min="8965" max="8967" width="20.08984375" style="104" customWidth="1"/>
    <col min="8968" max="8968" width="3.08984375" style="104" customWidth="1"/>
    <col min="8969" max="8969" width="3.81640625" style="104" customWidth="1"/>
    <col min="8970" max="8970" width="2.453125" style="104" customWidth="1"/>
    <col min="8971" max="9217" width="9" style="104"/>
    <col min="9218" max="9218" width="3.81640625" style="104" customWidth="1"/>
    <col min="9219" max="9219" width="24.1796875" style="104" customWidth="1"/>
    <col min="9220" max="9220" width="4" style="104" customWidth="1"/>
    <col min="9221" max="9223" width="20.08984375" style="104" customWidth="1"/>
    <col min="9224" max="9224" width="3.08984375" style="104" customWidth="1"/>
    <col min="9225" max="9225" width="3.81640625" style="104" customWidth="1"/>
    <col min="9226" max="9226" width="2.453125" style="104" customWidth="1"/>
    <col min="9227" max="9473" width="9" style="104"/>
    <col min="9474" max="9474" width="3.81640625" style="104" customWidth="1"/>
    <col min="9475" max="9475" width="24.1796875" style="104" customWidth="1"/>
    <col min="9476" max="9476" width="4" style="104" customWidth="1"/>
    <col min="9477" max="9479" width="20.08984375" style="104" customWidth="1"/>
    <col min="9480" max="9480" width="3.08984375" style="104" customWidth="1"/>
    <col min="9481" max="9481" width="3.81640625" style="104" customWidth="1"/>
    <col min="9482" max="9482" width="2.453125" style="104" customWidth="1"/>
    <col min="9483" max="9729" width="9" style="104"/>
    <col min="9730" max="9730" width="3.81640625" style="104" customWidth="1"/>
    <col min="9731" max="9731" width="24.1796875" style="104" customWidth="1"/>
    <col min="9732" max="9732" width="4" style="104" customWidth="1"/>
    <col min="9733" max="9735" width="20.08984375" style="104" customWidth="1"/>
    <col min="9736" max="9736" width="3.08984375" style="104" customWidth="1"/>
    <col min="9737" max="9737" width="3.81640625" style="104" customWidth="1"/>
    <col min="9738" max="9738" width="2.453125" style="104" customWidth="1"/>
    <col min="9739" max="9985" width="9" style="104"/>
    <col min="9986" max="9986" width="3.81640625" style="104" customWidth="1"/>
    <col min="9987" max="9987" width="24.1796875" style="104" customWidth="1"/>
    <col min="9988" max="9988" width="4" style="104" customWidth="1"/>
    <col min="9989" max="9991" width="20.08984375" style="104" customWidth="1"/>
    <col min="9992" max="9992" width="3.08984375" style="104" customWidth="1"/>
    <col min="9993" max="9993" width="3.81640625" style="104" customWidth="1"/>
    <col min="9994" max="9994" width="2.453125" style="104" customWidth="1"/>
    <col min="9995" max="10241" width="9" style="104"/>
    <col min="10242" max="10242" width="3.81640625" style="104" customWidth="1"/>
    <col min="10243" max="10243" width="24.1796875" style="104" customWidth="1"/>
    <col min="10244" max="10244" width="4" style="104" customWidth="1"/>
    <col min="10245" max="10247" width="20.08984375" style="104" customWidth="1"/>
    <col min="10248" max="10248" width="3.08984375" style="104" customWidth="1"/>
    <col min="10249" max="10249" width="3.81640625" style="104" customWidth="1"/>
    <col min="10250" max="10250" width="2.453125" style="104" customWidth="1"/>
    <col min="10251" max="10497" width="9" style="104"/>
    <col min="10498" max="10498" width="3.81640625" style="104" customWidth="1"/>
    <col min="10499" max="10499" width="24.1796875" style="104" customWidth="1"/>
    <col min="10500" max="10500" width="4" style="104" customWidth="1"/>
    <col min="10501" max="10503" width="20.08984375" style="104" customWidth="1"/>
    <col min="10504" max="10504" width="3.08984375" style="104" customWidth="1"/>
    <col min="10505" max="10505" width="3.81640625" style="104" customWidth="1"/>
    <col min="10506" max="10506" width="2.453125" style="104" customWidth="1"/>
    <col min="10507" max="10753" width="9" style="104"/>
    <col min="10754" max="10754" width="3.81640625" style="104" customWidth="1"/>
    <col min="10755" max="10755" width="24.1796875" style="104" customWidth="1"/>
    <col min="10756" max="10756" width="4" style="104" customWidth="1"/>
    <col min="10757" max="10759" width="20.08984375" style="104" customWidth="1"/>
    <col min="10760" max="10760" width="3.08984375" style="104" customWidth="1"/>
    <col min="10761" max="10761" width="3.81640625" style="104" customWidth="1"/>
    <col min="10762" max="10762" width="2.453125" style="104" customWidth="1"/>
    <col min="10763" max="11009" width="9" style="104"/>
    <col min="11010" max="11010" width="3.81640625" style="104" customWidth="1"/>
    <col min="11011" max="11011" width="24.1796875" style="104" customWidth="1"/>
    <col min="11012" max="11012" width="4" style="104" customWidth="1"/>
    <col min="11013" max="11015" width="20.08984375" style="104" customWidth="1"/>
    <col min="11016" max="11016" width="3.08984375" style="104" customWidth="1"/>
    <col min="11017" max="11017" width="3.81640625" style="104" customWidth="1"/>
    <col min="11018" max="11018" width="2.453125" style="104" customWidth="1"/>
    <col min="11019" max="11265" width="9" style="104"/>
    <col min="11266" max="11266" width="3.81640625" style="104" customWidth="1"/>
    <col min="11267" max="11267" width="24.1796875" style="104" customWidth="1"/>
    <col min="11268" max="11268" width="4" style="104" customWidth="1"/>
    <col min="11269" max="11271" width="20.08984375" style="104" customWidth="1"/>
    <col min="11272" max="11272" width="3.08984375" style="104" customWidth="1"/>
    <col min="11273" max="11273" width="3.81640625" style="104" customWidth="1"/>
    <col min="11274" max="11274" width="2.453125" style="104" customWidth="1"/>
    <col min="11275" max="11521" width="9" style="104"/>
    <col min="11522" max="11522" width="3.81640625" style="104" customWidth="1"/>
    <col min="11523" max="11523" width="24.1796875" style="104" customWidth="1"/>
    <col min="11524" max="11524" width="4" style="104" customWidth="1"/>
    <col min="11525" max="11527" width="20.08984375" style="104" customWidth="1"/>
    <col min="11528" max="11528" width="3.08984375" style="104" customWidth="1"/>
    <col min="11529" max="11529" width="3.81640625" style="104" customWidth="1"/>
    <col min="11530" max="11530" width="2.453125" style="104" customWidth="1"/>
    <col min="11531" max="11777" width="9" style="104"/>
    <col min="11778" max="11778" width="3.81640625" style="104" customWidth="1"/>
    <col min="11779" max="11779" width="24.1796875" style="104" customWidth="1"/>
    <col min="11780" max="11780" width="4" style="104" customWidth="1"/>
    <col min="11781" max="11783" width="20.08984375" style="104" customWidth="1"/>
    <col min="11784" max="11784" width="3.08984375" style="104" customWidth="1"/>
    <col min="11785" max="11785" width="3.81640625" style="104" customWidth="1"/>
    <col min="11786" max="11786" width="2.453125" style="104" customWidth="1"/>
    <col min="11787" max="12033" width="9" style="104"/>
    <col min="12034" max="12034" width="3.81640625" style="104" customWidth="1"/>
    <col min="12035" max="12035" width="24.1796875" style="104" customWidth="1"/>
    <col min="12036" max="12036" width="4" style="104" customWidth="1"/>
    <col min="12037" max="12039" width="20.08984375" style="104" customWidth="1"/>
    <col min="12040" max="12040" width="3.08984375" style="104" customWidth="1"/>
    <col min="12041" max="12041" width="3.81640625" style="104" customWidth="1"/>
    <col min="12042" max="12042" width="2.453125" style="104" customWidth="1"/>
    <col min="12043" max="12289" width="9" style="104"/>
    <col min="12290" max="12290" width="3.81640625" style="104" customWidth="1"/>
    <col min="12291" max="12291" width="24.1796875" style="104" customWidth="1"/>
    <col min="12292" max="12292" width="4" style="104" customWidth="1"/>
    <col min="12293" max="12295" width="20.08984375" style="104" customWidth="1"/>
    <col min="12296" max="12296" width="3.08984375" style="104" customWidth="1"/>
    <col min="12297" max="12297" width="3.81640625" style="104" customWidth="1"/>
    <col min="12298" max="12298" width="2.453125" style="104" customWidth="1"/>
    <col min="12299" max="12545" width="9" style="104"/>
    <col min="12546" max="12546" width="3.81640625" style="104" customWidth="1"/>
    <col min="12547" max="12547" width="24.1796875" style="104" customWidth="1"/>
    <col min="12548" max="12548" width="4" style="104" customWidth="1"/>
    <col min="12549" max="12551" width="20.08984375" style="104" customWidth="1"/>
    <col min="12552" max="12552" width="3.08984375" style="104" customWidth="1"/>
    <col min="12553" max="12553" width="3.81640625" style="104" customWidth="1"/>
    <col min="12554" max="12554" width="2.453125" style="104" customWidth="1"/>
    <col min="12555" max="12801" width="9" style="104"/>
    <col min="12802" max="12802" width="3.81640625" style="104" customWidth="1"/>
    <col min="12803" max="12803" width="24.1796875" style="104" customWidth="1"/>
    <col min="12804" max="12804" width="4" style="104" customWidth="1"/>
    <col min="12805" max="12807" width="20.08984375" style="104" customWidth="1"/>
    <col min="12808" max="12808" width="3.08984375" style="104" customWidth="1"/>
    <col min="12809" max="12809" width="3.81640625" style="104" customWidth="1"/>
    <col min="12810" max="12810" width="2.453125" style="104" customWidth="1"/>
    <col min="12811" max="13057" width="9" style="104"/>
    <col min="13058" max="13058" width="3.81640625" style="104" customWidth="1"/>
    <col min="13059" max="13059" width="24.1796875" style="104" customWidth="1"/>
    <col min="13060" max="13060" width="4" style="104" customWidth="1"/>
    <col min="13061" max="13063" width="20.08984375" style="104" customWidth="1"/>
    <col min="13064" max="13064" width="3.08984375" style="104" customWidth="1"/>
    <col min="13065" max="13065" width="3.81640625" style="104" customWidth="1"/>
    <col min="13066" max="13066" width="2.453125" style="104" customWidth="1"/>
    <col min="13067" max="13313" width="9" style="104"/>
    <col min="13314" max="13314" width="3.81640625" style="104" customWidth="1"/>
    <col min="13315" max="13315" width="24.1796875" style="104" customWidth="1"/>
    <col min="13316" max="13316" width="4" style="104" customWidth="1"/>
    <col min="13317" max="13319" width="20.08984375" style="104" customWidth="1"/>
    <col min="13320" max="13320" width="3.08984375" style="104" customWidth="1"/>
    <col min="13321" max="13321" width="3.81640625" style="104" customWidth="1"/>
    <col min="13322" max="13322" width="2.453125" style="104" customWidth="1"/>
    <col min="13323" max="13569" width="9" style="104"/>
    <col min="13570" max="13570" width="3.81640625" style="104" customWidth="1"/>
    <col min="13571" max="13571" width="24.1796875" style="104" customWidth="1"/>
    <col min="13572" max="13572" width="4" style="104" customWidth="1"/>
    <col min="13573" max="13575" width="20.08984375" style="104" customWidth="1"/>
    <col min="13576" max="13576" width="3.08984375" style="104" customWidth="1"/>
    <col min="13577" max="13577" width="3.81640625" style="104" customWidth="1"/>
    <col min="13578" max="13578" width="2.453125" style="104" customWidth="1"/>
    <col min="13579" max="13825" width="9" style="104"/>
    <col min="13826" max="13826" width="3.81640625" style="104" customWidth="1"/>
    <col min="13827" max="13827" width="24.1796875" style="104" customWidth="1"/>
    <col min="13828" max="13828" width="4" style="104" customWidth="1"/>
    <col min="13829" max="13831" width="20.08984375" style="104" customWidth="1"/>
    <col min="13832" max="13832" width="3.08984375" style="104" customWidth="1"/>
    <col min="13833" max="13833" width="3.81640625" style="104" customWidth="1"/>
    <col min="13834" max="13834" width="2.453125" style="104" customWidth="1"/>
    <col min="13835" max="14081" width="9" style="104"/>
    <col min="14082" max="14082" width="3.81640625" style="104" customWidth="1"/>
    <col min="14083" max="14083" width="24.1796875" style="104" customWidth="1"/>
    <col min="14084" max="14084" width="4" style="104" customWidth="1"/>
    <col min="14085" max="14087" width="20.08984375" style="104" customWidth="1"/>
    <col min="14088" max="14088" width="3.08984375" style="104" customWidth="1"/>
    <col min="14089" max="14089" width="3.81640625" style="104" customWidth="1"/>
    <col min="14090" max="14090" width="2.453125" style="104" customWidth="1"/>
    <col min="14091" max="14337" width="9" style="104"/>
    <col min="14338" max="14338" width="3.81640625" style="104" customWidth="1"/>
    <col min="14339" max="14339" width="24.1796875" style="104" customWidth="1"/>
    <col min="14340" max="14340" width="4" style="104" customWidth="1"/>
    <col min="14341" max="14343" width="20.08984375" style="104" customWidth="1"/>
    <col min="14344" max="14344" width="3.08984375" style="104" customWidth="1"/>
    <col min="14345" max="14345" width="3.81640625" style="104" customWidth="1"/>
    <col min="14346" max="14346" width="2.453125" style="104" customWidth="1"/>
    <col min="14347" max="14593" width="9" style="104"/>
    <col min="14594" max="14594" width="3.81640625" style="104" customWidth="1"/>
    <col min="14595" max="14595" width="24.1796875" style="104" customWidth="1"/>
    <col min="14596" max="14596" width="4" style="104" customWidth="1"/>
    <col min="14597" max="14599" width="20.08984375" style="104" customWidth="1"/>
    <col min="14600" max="14600" width="3.08984375" style="104" customWidth="1"/>
    <col min="14601" max="14601" width="3.81640625" style="104" customWidth="1"/>
    <col min="14602" max="14602" width="2.453125" style="104" customWidth="1"/>
    <col min="14603" max="14849" width="9" style="104"/>
    <col min="14850" max="14850" width="3.81640625" style="104" customWidth="1"/>
    <col min="14851" max="14851" width="24.1796875" style="104" customWidth="1"/>
    <col min="14852" max="14852" width="4" style="104" customWidth="1"/>
    <col min="14853" max="14855" width="20.08984375" style="104" customWidth="1"/>
    <col min="14856" max="14856" width="3.08984375" style="104" customWidth="1"/>
    <col min="14857" max="14857" width="3.81640625" style="104" customWidth="1"/>
    <col min="14858" max="14858" width="2.453125" style="104" customWidth="1"/>
    <col min="14859" max="15105" width="9" style="104"/>
    <col min="15106" max="15106" width="3.81640625" style="104" customWidth="1"/>
    <col min="15107" max="15107" width="24.1796875" style="104" customWidth="1"/>
    <col min="15108" max="15108" width="4" style="104" customWidth="1"/>
    <col min="15109" max="15111" width="20.08984375" style="104" customWidth="1"/>
    <col min="15112" max="15112" width="3.08984375" style="104" customWidth="1"/>
    <col min="15113" max="15113" width="3.81640625" style="104" customWidth="1"/>
    <col min="15114" max="15114" width="2.453125" style="104" customWidth="1"/>
    <col min="15115" max="15361" width="9" style="104"/>
    <col min="15362" max="15362" width="3.81640625" style="104" customWidth="1"/>
    <col min="15363" max="15363" width="24.1796875" style="104" customWidth="1"/>
    <col min="15364" max="15364" width="4" style="104" customWidth="1"/>
    <col min="15365" max="15367" width="20.08984375" style="104" customWidth="1"/>
    <col min="15368" max="15368" width="3.08984375" style="104" customWidth="1"/>
    <col min="15369" max="15369" width="3.81640625" style="104" customWidth="1"/>
    <col min="15370" max="15370" width="2.453125" style="104" customWidth="1"/>
    <col min="15371" max="15617" width="9" style="104"/>
    <col min="15618" max="15618" width="3.81640625" style="104" customWidth="1"/>
    <col min="15619" max="15619" width="24.1796875" style="104" customWidth="1"/>
    <col min="15620" max="15620" width="4" style="104" customWidth="1"/>
    <col min="15621" max="15623" width="20.08984375" style="104" customWidth="1"/>
    <col min="15624" max="15624" width="3.08984375" style="104" customWidth="1"/>
    <col min="15625" max="15625" width="3.81640625" style="104" customWidth="1"/>
    <col min="15626" max="15626" width="2.453125" style="104" customWidth="1"/>
    <col min="15627" max="15873" width="9" style="104"/>
    <col min="15874" max="15874" width="3.81640625" style="104" customWidth="1"/>
    <col min="15875" max="15875" width="24.1796875" style="104" customWidth="1"/>
    <col min="15876" max="15876" width="4" style="104" customWidth="1"/>
    <col min="15877" max="15879" width="20.08984375" style="104" customWidth="1"/>
    <col min="15880" max="15880" width="3.08984375" style="104" customWidth="1"/>
    <col min="15881" max="15881" width="3.81640625" style="104" customWidth="1"/>
    <col min="15882" max="15882" width="2.453125" style="104" customWidth="1"/>
    <col min="15883" max="16129" width="9" style="104"/>
    <col min="16130" max="16130" width="3.81640625" style="104" customWidth="1"/>
    <col min="16131" max="16131" width="24.1796875" style="104" customWidth="1"/>
    <col min="16132" max="16132" width="4" style="104" customWidth="1"/>
    <col min="16133" max="16135" width="20.08984375" style="104" customWidth="1"/>
    <col min="16136" max="16136" width="3.08984375" style="104" customWidth="1"/>
    <col min="16137" max="16137" width="3.81640625" style="104" customWidth="1"/>
    <col min="16138" max="16138" width="2.453125" style="104" customWidth="1"/>
    <col min="16139" max="16384" width="9" style="104"/>
  </cols>
  <sheetData>
    <row r="1" spans="1:13" ht="20.149999999999999" customHeight="1" x14ac:dyDescent="0.2"/>
    <row r="2" spans="1:13" ht="20.149999999999999" customHeight="1" x14ac:dyDescent="0.2">
      <c r="A2" s="61"/>
      <c r="B2" s="61"/>
      <c r="G2" s="1433" t="s">
        <v>90</v>
      </c>
      <c r="H2" s="1433"/>
    </row>
    <row r="3" spans="1:13" ht="20.149999999999999" customHeight="1" x14ac:dyDescent="0.2">
      <c r="A3" s="61"/>
      <c r="B3" s="61"/>
      <c r="G3" s="105"/>
      <c r="H3" s="105"/>
    </row>
    <row r="4" spans="1:13" ht="20.149999999999999" customHeight="1" x14ac:dyDescent="0.2">
      <c r="A4" s="1162" t="s">
        <v>176</v>
      </c>
      <c r="B4" s="1162"/>
      <c r="C4" s="1162"/>
      <c r="D4" s="1162"/>
      <c r="E4" s="1162"/>
      <c r="F4" s="1162"/>
      <c r="G4" s="1162"/>
      <c r="H4" s="1162"/>
    </row>
    <row r="5" spans="1:13" ht="20.149999999999999" customHeight="1" x14ac:dyDescent="0.2">
      <c r="A5" s="64"/>
      <c r="B5" s="64"/>
      <c r="C5" s="64"/>
      <c r="D5" s="64"/>
      <c r="E5" s="64"/>
      <c r="F5" s="64"/>
      <c r="G5" s="64"/>
      <c r="H5" s="64"/>
    </row>
    <row r="6" spans="1:13" ht="39.9" customHeight="1" x14ac:dyDescent="0.2">
      <c r="A6" s="64"/>
      <c r="B6" s="1434" t="s">
        <v>41</v>
      </c>
      <c r="C6" s="1435"/>
      <c r="D6" s="1164"/>
      <c r="E6" s="1164"/>
      <c r="F6" s="1164"/>
      <c r="G6" s="1164"/>
      <c r="H6" s="1165"/>
    </row>
    <row r="7" spans="1:13" ht="39.9" customHeight="1" x14ac:dyDescent="0.2">
      <c r="B7" s="1434" t="s">
        <v>44</v>
      </c>
      <c r="C7" s="1435"/>
      <c r="D7" s="1436"/>
      <c r="E7" s="1436"/>
      <c r="F7" s="1436"/>
      <c r="G7" s="1436"/>
      <c r="H7" s="1437"/>
    </row>
    <row r="8" spans="1:13" ht="39.9" customHeight="1" x14ac:dyDescent="0.2">
      <c r="B8" s="1434" t="s">
        <v>177</v>
      </c>
      <c r="C8" s="1435"/>
      <c r="D8" s="1438"/>
      <c r="E8" s="1438"/>
      <c r="F8" s="1438"/>
      <c r="G8" s="1438"/>
      <c r="H8" s="1439"/>
      <c r="K8" s="37" t="s">
        <v>1227</v>
      </c>
      <c r="L8" s="37" t="s">
        <v>1228</v>
      </c>
      <c r="M8" s="37" t="s">
        <v>1229</v>
      </c>
    </row>
    <row r="9" spans="1:13" s="37" customFormat="1" ht="60" customHeight="1" x14ac:dyDescent="0.2">
      <c r="B9" s="1440" t="s">
        <v>178</v>
      </c>
      <c r="C9" s="1442" t="s">
        <v>179</v>
      </c>
      <c r="D9" s="1443"/>
      <c r="E9" s="1443"/>
      <c r="F9" s="1444"/>
      <c r="G9" s="1445"/>
      <c r="H9" s="1446"/>
      <c r="I9" s="106"/>
      <c r="K9" s="6" t="s">
        <v>1230</v>
      </c>
      <c r="L9" s="6" t="s">
        <v>1231</v>
      </c>
    </row>
    <row r="10" spans="1:13" s="37" customFormat="1" ht="60" customHeight="1" x14ac:dyDescent="0.2">
      <c r="B10" s="1441"/>
      <c r="C10" s="1447" t="s">
        <v>180</v>
      </c>
      <c r="D10" s="1448"/>
      <c r="E10" s="1448"/>
      <c r="F10" s="1444"/>
      <c r="G10" s="1445"/>
      <c r="H10" s="1446"/>
      <c r="I10" s="106"/>
    </row>
    <row r="11" spans="1:13" s="37" customFormat="1" ht="60" customHeight="1" x14ac:dyDescent="0.2">
      <c r="B11" s="1441"/>
      <c r="C11" s="1447" t="s">
        <v>181</v>
      </c>
      <c r="D11" s="1448"/>
      <c r="E11" s="1448"/>
      <c r="F11" s="1444"/>
      <c r="G11" s="1445"/>
      <c r="H11" s="1446"/>
      <c r="I11" s="106"/>
    </row>
    <row r="12" spans="1:13" ht="80.150000000000006" customHeight="1" x14ac:dyDescent="0.2">
      <c r="B12" s="1449" t="s">
        <v>182</v>
      </c>
      <c r="C12" s="107" t="s">
        <v>183</v>
      </c>
      <c r="D12" s="1452"/>
      <c r="E12" s="1453"/>
      <c r="F12" s="1453"/>
      <c r="G12" s="1453"/>
      <c r="H12" s="1454"/>
      <c r="K12" s="104" t="s">
        <v>1234</v>
      </c>
      <c r="L12" s="104" t="s">
        <v>1235</v>
      </c>
    </row>
    <row r="13" spans="1:13" ht="9.75" customHeight="1" x14ac:dyDescent="0.2">
      <c r="B13" s="1450"/>
      <c r="C13" s="1455" t="s">
        <v>184</v>
      </c>
      <c r="D13" s="108"/>
      <c r="E13" s="108"/>
      <c r="F13" s="108"/>
      <c r="G13" s="108"/>
      <c r="H13" s="109"/>
    </row>
    <row r="14" spans="1:13" ht="40.5" customHeight="1" x14ac:dyDescent="0.2">
      <c r="B14" s="1450"/>
      <c r="C14" s="1456"/>
      <c r="D14" s="110"/>
      <c r="E14" s="111" t="s">
        <v>185</v>
      </c>
      <c r="F14" s="112" t="s">
        <v>186</v>
      </c>
      <c r="G14" s="112" t="s">
        <v>187</v>
      </c>
      <c r="H14" s="113"/>
    </row>
    <row r="15" spans="1:13" ht="44.25" customHeight="1" x14ac:dyDescent="0.2">
      <c r="B15" s="1450"/>
      <c r="C15" s="1456"/>
      <c r="E15" s="751" t="s">
        <v>12</v>
      </c>
      <c r="F15" s="751" t="s">
        <v>12</v>
      </c>
      <c r="G15" s="751" t="s">
        <v>188</v>
      </c>
      <c r="H15" s="113"/>
    </row>
    <row r="16" spans="1:13" x14ac:dyDescent="0.2">
      <c r="B16" s="1450"/>
      <c r="C16" s="1456"/>
      <c r="D16" s="1458" t="s">
        <v>189</v>
      </c>
      <c r="E16" s="1459"/>
      <c r="F16" s="1459"/>
      <c r="G16" s="1459"/>
      <c r="H16" s="1460"/>
    </row>
    <row r="17" spans="2:10" ht="12.75" customHeight="1" x14ac:dyDescent="0.2">
      <c r="B17" s="1451"/>
      <c r="C17" s="1457"/>
      <c r="D17" s="1461"/>
      <c r="E17" s="1462"/>
      <c r="F17" s="1462"/>
      <c r="G17" s="1462"/>
      <c r="H17" s="1463"/>
    </row>
    <row r="18" spans="2:10" ht="12" customHeight="1" x14ac:dyDescent="0.2">
      <c r="C18" s="104" t="s">
        <v>190</v>
      </c>
    </row>
    <row r="19" spans="2:10" ht="17.149999999999999" customHeight="1" x14ac:dyDescent="0.2">
      <c r="C19" s="69" t="s">
        <v>29</v>
      </c>
      <c r="D19" s="69"/>
      <c r="E19" s="69"/>
      <c r="F19" s="69"/>
      <c r="G19" s="69"/>
      <c r="H19" s="69"/>
    </row>
    <row r="20" spans="2:10" ht="17.149999999999999" customHeight="1" x14ac:dyDescent="0.2">
      <c r="C20" s="69" t="s">
        <v>191</v>
      </c>
      <c r="D20" s="69"/>
      <c r="E20" s="69"/>
      <c r="F20" s="69"/>
      <c r="G20" s="69"/>
      <c r="H20" s="69"/>
    </row>
    <row r="21" spans="2:10" ht="17.149999999999999" customHeight="1" x14ac:dyDescent="0.2">
      <c r="C21" s="69" t="s">
        <v>192</v>
      </c>
      <c r="D21" s="69"/>
      <c r="E21" s="69"/>
      <c r="F21" s="69"/>
      <c r="G21" s="69"/>
      <c r="H21" s="69"/>
    </row>
    <row r="22" spans="2:10" ht="33" customHeight="1" x14ac:dyDescent="0.2">
      <c r="C22" s="1464" t="s">
        <v>193</v>
      </c>
      <c r="D22" s="1464"/>
      <c r="E22" s="1464"/>
      <c r="F22" s="1464"/>
      <c r="G22" s="1464"/>
      <c r="H22" s="69"/>
    </row>
    <row r="23" spans="2:10" ht="17.149999999999999" customHeight="1" x14ac:dyDescent="0.2">
      <c r="C23" s="69"/>
      <c r="D23" s="69"/>
      <c r="E23" s="69"/>
      <c r="F23" s="69"/>
      <c r="G23" s="69"/>
      <c r="H23" s="69"/>
      <c r="I23" s="69"/>
      <c r="J23" s="69"/>
    </row>
  </sheetData>
  <mergeCells count="20">
    <mergeCell ref="B12:B17"/>
    <mergeCell ref="D12:H12"/>
    <mergeCell ref="C13:C17"/>
    <mergeCell ref="D16:H17"/>
    <mergeCell ref="C22:G22"/>
    <mergeCell ref="B8:C8"/>
    <mergeCell ref="D8:H8"/>
    <mergeCell ref="B9:B11"/>
    <mergeCell ref="C9:E9"/>
    <mergeCell ref="F9:H9"/>
    <mergeCell ref="C10:E10"/>
    <mergeCell ref="F10:H10"/>
    <mergeCell ref="C11:E11"/>
    <mergeCell ref="F11:H11"/>
    <mergeCell ref="G2:H2"/>
    <mergeCell ref="A4:H4"/>
    <mergeCell ref="B6:C6"/>
    <mergeCell ref="D6:H6"/>
    <mergeCell ref="B7:C7"/>
    <mergeCell ref="D7:H7"/>
  </mergeCells>
  <phoneticPr fontId="5"/>
  <dataValidations count="3">
    <dataValidation type="list" allowBlank="1" showInputMessage="1" showErrorMessage="1" sqref="D12:H12" xr:uid="{00000000-0002-0000-0800-000000000000}">
      <formula1>$K$12:$L$12</formula1>
    </dataValidation>
    <dataValidation type="list" allowBlank="1" showInputMessage="1" showErrorMessage="1" sqref="D8:H8" xr:uid="{00000000-0002-0000-0800-000001000000}">
      <formula1>$K$8:$M$8</formula1>
    </dataValidation>
    <dataValidation type="list" allowBlank="1" showInputMessage="1" showErrorMessage="1" sqref="F9:H11" xr:uid="{00000000-0002-0000-0800-000002000000}">
      <formula1>$K$9:$L$9</formula1>
    </dataValidation>
  </dataValidations>
  <pageMargins left="0.7" right="0.7" top="0.75" bottom="0.75" header="0.3" footer="0.3"/>
  <pageSetup paperSize="9" scale="85" orientation="portrait" r:id="rId1"/>
  <headerFooter>
    <oddHeader>&amp;R別紙４２</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M20"/>
  <sheetViews>
    <sheetView view="pageBreakPreview" zoomScaleNormal="100" zoomScaleSheetLayoutView="100" workbookViewId="0">
      <selection activeCell="L2" sqref="L2"/>
    </sheetView>
  </sheetViews>
  <sheetFormatPr defaultRowHeight="13" x14ac:dyDescent="0.2"/>
  <cols>
    <col min="1" max="1" width="1.08984375" style="104" customWidth="1"/>
    <col min="2" max="2" width="4.81640625" style="104" customWidth="1"/>
    <col min="3" max="3" width="22.1796875" style="104" customWidth="1"/>
    <col min="4" max="4" width="4" style="104" customWidth="1"/>
    <col min="5" max="7" width="19.453125" style="104" customWidth="1"/>
    <col min="8" max="8" width="3.08984375" style="104" customWidth="1"/>
    <col min="9" max="9" width="1" style="104" customWidth="1"/>
    <col min="10" max="10" width="2.453125" style="104" customWidth="1"/>
    <col min="11" max="257" width="9" style="104"/>
    <col min="258" max="258" width="3.81640625" style="104" customWidth="1"/>
    <col min="259" max="259" width="24.1796875" style="104" customWidth="1"/>
    <col min="260" max="260" width="4" style="104" customWidth="1"/>
    <col min="261" max="263" width="20.08984375" style="104" customWidth="1"/>
    <col min="264" max="264" width="3.08984375" style="104" customWidth="1"/>
    <col min="265" max="265" width="3.81640625" style="104" customWidth="1"/>
    <col min="266" max="266" width="2.453125" style="104" customWidth="1"/>
    <col min="267" max="513" width="9" style="104"/>
    <col min="514" max="514" width="3.81640625" style="104" customWidth="1"/>
    <col min="515" max="515" width="24.1796875" style="104" customWidth="1"/>
    <col min="516" max="516" width="4" style="104" customWidth="1"/>
    <col min="517" max="519" width="20.08984375" style="104" customWidth="1"/>
    <col min="520" max="520" width="3.08984375" style="104" customWidth="1"/>
    <col min="521" max="521" width="3.81640625" style="104" customWidth="1"/>
    <col min="522" max="522" width="2.453125" style="104" customWidth="1"/>
    <col min="523" max="769" width="9" style="104"/>
    <col min="770" max="770" width="3.81640625" style="104" customWidth="1"/>
    <col min="771" max="771" width="24.1796875" style="104" customWidth="1"/>
    <col min="772" max="772" width="4" style="104" customWidth="1"/>
    <col min="773" max="775" width="20.08984375" style="104" customWidth="1"/>
    <col min="776" max="776" width="3.08984375" style="104" customWidth="1"/>
    <col min="777" max="777" width="3.81640625" style="104" customWidth="1"/>
    <col min="778" max="778" width="2.453125" style="104" customWidth="1"/>
    <col min="779" max="1025" width="9" style="104"/>
    <col min="1026" max="1026" width="3.81640625" style="104" customWidth="1"/>
    <col min="1027" max="1027" width="24.1796875" style="104" customWidth="1"/>
    <col min="1028" max="1028" width="4" style="104" customWidth="1"/>
    <col min="1029" max="1031" width="20.08984375" style="104" customWidth="1"/>
    <col min="1032" max="1032" width="3.08984375" style="104" customWidth="1"/>
    <col min="1033" max="1033" width="3.81640625" style="104" customWidth="1"/>
    <col min="1034" max="1034" width="2.453125" style="104" customWidth="1"/>
    <col min="1035" max="1281" width="9" style="104"/>
    <col min="1282" max="1282" width="3.81640625" style="104" customWidth="1"/>
    <col min="1283" max="1283" width="24.1796875" style="104" customWidth="1"/>
    <col min="1284" max="1284" width="4" style="104" customWidth="1"/>
    <col min="1285" max="1287" width="20.08984375" style="104" customWidth="1"/>
    <col min="1288" max="1288" width="3.08984375" style="104" customWidth="1"/>
    <col min="1289" max="1289" width="3.81640625" style="104" customWidth="1"/>
    <col min="1290" max="1290" width="2.453125" style="104" customWidth="1"/>
    <col min="1291" max="1537" width="9" style="104"/>
    <col min="1538" max="1538" width="3.81640625" style="104" customWidth="1"/>
    <col min="1539" max="1539" width="24.1796875" style="104" customWidth="1"/>
    <col min="1540" max="1540" width="4" style="104" customWidth="1"/>
    <col min="1541" max="1543" width="20.08984375" style="104" customWidth="1"/>
    <col min="1544" max="1544" width="3.08984375" style="104" customWidth="1"/>
    <col min="1545" max="1545" width="3.81640625" style="104" customWidth="1"/>
    <col min="1546" max="1546" width="2.453125" style="104" customWidth="1"/>
    <col min="1547" max="1793" width="9" style="104"/>
    <col min="1794" max="1794" width="3.81640625" style="104" customWidth="1"/>
    <col min="1795" max="1795" width="24.1796875" style="104" customWidth="1"/>
    <col min="1796" max="1796" width="4" style="104" customWidth="1"/>
    <col min="1797" max="1799" width="20.08984375" style="104" customWidth="1"/>
    <col min="1800" max="1800" width="3.08984375" style="104" customWidth="1"/>
    <col min="1801" max="1801" width="3.81640625" style="104" customWidth="1"/>
    <col min="1802" max="1802" width="2.453125" style="104" customWidth="1"/>
    <col min="1803" max="2049" width="9" style="104"/>
    <col min="2050" max="2050" width="3.81640625" style="104" customWidth="1"/>
    <col min="2051" max="2051" width="24.1796875" style="104" customWidth="1"/>
    <col min="2052" max="2052" width="4" style="104" customWidth="1"/>
    <col min="2053" max="2055" width="20.08984375" style="104" customWidth="1"/>
    <col min="2056" max="2056" width="3.08984375" style="104" customWidth="1"/>
    <col min="2057" max="2057" width="3.81640625" style="104" customWidth="1"/>
    <col min="2058" max="2058" width="2.453125" style="104" customWidth="1"/>
    <col min="2059" max="2305" width="9" style="104"/>
    <col min="2306" max="2306" width="3.81640625" style="104" customWidth="1"/>
    <col min="2307" max="2307" width="24.1796875" style="104" customWidth="1"/>
    <col min="2308" max="2308" width="4" style="104" customWidth="1"/>
    <col min="2309" max="2311" width="20.08984375" style="104" customWidth="1"/>
    <col min="2312" max="2312" width="3.08984375" style="104" customWidth="1"/>
    <col min="2313" max="2313" width="3.81640625" style="104" customWidth="1"/>
    <col min="2314" max="2314" width="2.453125" style="104" customWidth="1"/>
    <col min="2315" max="2561" width="9" style="104"/>
    <col min="2562" max="2562" width="3.81640625" style="104" customWidth="1"/>
    <col min="2563" max="2563" width="24.1796875" style="104" customWidth="1"/>
    <col min="2564" max="2564" width="4" style="104" customWidth="1"/>
    <col min="2565" max="2567" width="20.08984375" style="104" customWidth="1"/>
    <col min="2568" max="2568" width="3.08984375" style="104" customWidth="1"/>
    <col min="2569" max="2569" width="3.81640625" style="104" customWidth="1"/>
    <col min="2570" max="2570" width="2.453125" style="104" customWidth="1"/>
    <col min="2571" max="2817" width="9" style="104"/>
    <col min="2818" max="2818" width="3.81640625" style="104" customWidth="1"/>
    <col min="2819" max="2819" width="24.1796875" style="104" customWidth="1"/>
    <col min="2820" max="2820" width="4" style="104" customWidth="1"/>
    <col min="2821" max="2823" width="20.08984375" style="104" customWidth="1"/>
    <col min="2824" max="2824" width="3.08984375" style="104" customWidth="1"/>
    <col min="2825" max="2825" width="3.81640625" style="104" customWidth="1"/>
    <col min="2826" max="2826" width="2.453125" style="104" customWidth="1"/>
    <col min="2827" max="3073" width="9" style="104"/>
    <col min="3074" max="3074" width="3.81640625" style="104" customWidth="1"/>
    <col min="3075" max="3075" width="24.1796875" style="104" customWidth="1"/>
    <col min="3076" max="3076" width="4" style="104" customWidth="1"/>
    <col min="3077" max="3079" width="20.08984375" style="104" customWidth="1"/>
    <col min="3080" max="3080" width="3.08984375" style="104" customWidth="1"/>
    <col min="3081" max="3081" width="3.81640625" style="104" customWidth="1"/>
    <col min="3082" max="3082" width="2.453125" style="104" customWidth="1"/>
    <col min="3083" max="3329" width="9" style="104"/>
    <col min="3330" max="3330" width="3.81640625" style="104" customWidth="1"/>
    <col min="3331" max="3331" width="24.1796875" style="104" customWidth="1"/>
    <col min="3332" max="3332" width="4" style="104" customWidth="1"/>
    <col min="3333" max="3335" width="20.08984375" style="104" customWidth="1"/>
    <col min="3336" max="3336" width="3.08984375" style="104" customWidth="1"/>
    <col min="3337" max="3337" width="3.81640625" style="104" customWidth="1"/>
    <col min="3338" max="3338" width="2.453125" style="104" customWidth="1"/>
    <col min="3339" max="3585" width="9" style="104"/>
    <col min="3586" max="3586" width="3.81640625" style="104" customWidth="1"/>
    <col min="3587" max="3587" width="24.1796875" style="104" customWidth="1"/>
    <col min="3588" max="3588" width="4" style="104" customWidth="1"/>
    <col min="3589" max="3591" width="20.08984375" style="104" customWidth="1"/>
    <col min="3592" max="3592" width="3.08984375" style="104" customWidth="1"/>
    <col min="3593" max="3593" width="3.81640625" style="104" customWidth="1"/>
    <col min="3594" max="3594" width="2.453125" style="104" customWidth="1"/>
    <col min="3595" max="3841" width="9" style="104"/>
    <col min="3842" max="3842" width="3.81640625" style="104" customWidth="1"/>
    <col min="3843" max="3843" width="24.1796875" style="104" customWidth="1"/>
    <col min="3844" max="3844" width="4" style="104" customWidth="1"/>
    <col min="3845" max="3847" width="20.08984375" style="104" customWidth="1"/>
    <col min="3848" max="3848" width="3.08984375" style="104" customWidth="1"/>
    <col min="3849" max="3849" width="3.81640625" style="104" customWidth="1"/>
    <col min="3850" max="3850" width="2.453125" style="104" customWidth="1"/>
    <col min="3851" max="4097" width="9" style="104"/>
    <col min="4098" max="4098" width="3.81640625" style="104" customWidth="1"/>
    <col min="4099" max="4099" width="24.1796875" style="104" customWidth="1"/>
    <col min="4100" max="4100" width="4" style="104" customWidth="1"/>
    <col min="4101" max="4103" width="20.08984375" style="104" customWidth="1"/>
    <col min="4104" max="4104" width="3.08984375" style="104" customWidth="1"/>
    <col min="4105" max="4105" width="3.81640625" style="104" customWidth="1"/>
    <col min="4106" max="4106" width="2.453125" style="104" customWidth="1"/>
    <col min="4107" max="4353" width="9" style="104"/>
    <col min="4354" max="4354" width="3.81640625" style="104" customWidth="1"/>
    <col min="4355" max="4355" width="24.1796875" style="104" customWidth="1"/>
    <col min="4356" max="4356" width="4" style="104" customWidth="1"/>
    <col min="4357" max="4359" width="20.08984375" style="104" customWidth="1"/>
    <col min="4360" max="4360" width="3.08984375" style="104" customWidth="1"/>
    <col min="4361" max="4361" width="3.81640625" style="104" customWidth="1"/>
    <col min="4362" max="4362" width="2.453125" style="104" customWidth="1"/>
    <col min="4363" max="4609" width="9" style="104"/>
    <col min="4610" max="4610" width="3.81640625" style="104" customWidth="1"/>
    <col min="4611" max="4611" width="24.1796875" style="104" customWidth="1"/>
    <col min="4612" max="4612" width="4" style="104" customWidth="1"/>
    <col min="4613" max="4615" width="20.08984375" style="104" customWidth="1"/>
    <col min="4616" max="4616" width="3.08984375" style="104" customWidth="1"/>
    <col min="4617" max="4617" width="3.81640625" style="104" customWidth="1"/>
    <col min="4618" max="4618" width="2.453125" style="104" customWidth="1"/>
    <col min="4619" max="4865" width="9" style="104"/>
    <col min="4866" max="4866" width="3.81640625" style="104" customWidth="1"/>
    <col min="4867" max="4867" width="24.1796875" style="104" customWidth="1"/>
    <col min="4868" max="4868" width="4" style="104" customWidth="1"/>
    <col min="4869" max="4871" width="20.08984375" style="104" customWidth="1"/>
    <col min="4872" max="4872" width="3.08984375" style="104" customWidth="1"/>
    <col min="4873" max="4873" width="3.81640625" style="104" customWidth="1"/>
    <col min="4874" max="4874" width="2.453125" style="104" customWidth="1"/>
    <col min="4875" max="5121" width="9" style="104"/>
    <col min="5122" max="5122" width="3.81640625" style="104" customWidth="1"/>
    <col min="5123" max="5123" width="24.1796875" style="104" customWidth="1"/>
    <col min="5124" max="5124" width="4" style="104" customWidth="1"/>
    <col min="5125" max="5127" width="20.08984375" style="104" customWidth="1"/>
    <col min="5128" max="5128" width="3.08984375" style="104" customWidth="1"/>
    <col min="5129" max="5129" width="3.81640625" style="104" customWidth="1"/>
    <col min="5130" max="5130" width="2.453125" style="104" customWidth="1"/>
    <col min="5131" max="5377" width="9" style="104"/>
    <col min="5378" max="5378" width="3.81640625" style="104" customWidth="1"/>
    <col min="5379" max="5379" width="24.1796875" style="104" customWidth="1"/>
    <col min="5380" max="5380" width="4" style="104" customWidth="1"/>
    <col min="5381" max="5383" width="20.08984375" style="104" customWidth="1"/>
    <col min="5384" max="5384" width="3.08984375" style="104" customWidth="1"/>
    <col min="5385" max="5385" width="3.81640625" style="104" customWidth="1"/>
    <col min="5386" max="5386" width="2.453125" style="104" customWidth="1"/>
    <col min="5387" max="5633" width="9" style="104"/>
    <col min="5634" max="5634" width="3.81640625" style="104" customWidth="1"/>
    <col min="5635" max="5635" width="24.1796875" style="104" customWidth="1"/>
    <col min="5636" max="5636" width="4" style="104" customWidth="1"/>
    <col min="5637" max="5639" width="20.08984375" style="104" customWidth="1"/>
    <col min="5640" max="5640" width="3.08984375" style="104" customWidth="1"/>
    <col min="5641" max="5641" width="3.81640625" style="104" customWidth="1"/>
    <col min="5642" max="5642" width="2.453125" style="104" customWidth="1"/>
    <col min="5643" max="5889" width="9" style="104"/>
    <col min="5890" max="5890" width="3.81640625" style="104" customWidth="1"/>
    <col min="5891" max="5891" width="24.1796875" style="104" customWidth="1"/>
    <col min="5892" max="5892" width="4" style="104" customWidth="1"/>
    <col min="5893" max="5895" width="20.08984375" style="104" customWidth="1"/>
    <col min="5896" max="5896" width="3.08984375" style="104" customWidth="1"/>
    <col min="5897" max="5897" width="3.81640625" style="104" customWidth="1"/>
    <col min="5898" max="5898" width="2.453125" style="104" customWidth="1"/>
    <col min="5899" max="6145" width="9" style="104"/>
    <col min="6146" max="6146" width="3.81640625" style="104" customWidth="1"/>
    <col min="6147" max="6147" width="24.1796875" style="104" customWidth="1"/>
    <col min="6148" max="6148" width="4" style="104" customWidth="1"/>
    <col min="6149" max="6151" width="20.08984375" style="104" customWidth="1"/>
    <col min="6152" max="6152" width="3.08984375" style="104" customWidth="1"/>
    <col min="6153" max="6153" width="3.81640625" style="104" customWidth="1"/>
    <col min="6154" max="6154" width="2.453125" style="104" customWidth="1"/>
    <col min="6155" max="6401" width="9" style="104"/>
    <col min="6402" max="6402" width="3.81640625" style="104" customWidth="1"/>
    <col min="6403" max="6403" width="24.1796875" style="104" customWidth="1"/>
    <col min="6404" max="6404" width="4" style="104" customWidth="1"/>
    <col min="6405" max="6407" width="20.08984375" style="104" customWidth="1"/>
    <col min="6408" max="6408" width="3.08984375" style="104" customWidth="1"/>
    <col min="6409" max="6409" width="3.81640625" style="104" customWidth="1"/>
    <col min="6410" max="6410" width="2.453125" style="104" customWidth="1"/>
    <col min="6411" max="6657" width="9" style="104"/>
    <col min="6658" max="6658" width="3.81640625" style="104" customWidth="1"/>
    <col min="6659" max="6659" width="24.1796875" style="104" customWidth="1"/>
    <col min="6660" max="6660" width="4" style="104" customWidth="1"/>
    <col min="6661" max="6663" width="20.08984375" style="104" customWidth="1"/>
    <col min="6664" max="6664" width="3.08984375" style="104" customWidth="1"/>
    <col min="6665" max="6665" width="3.81640625" style="104" customWidth="1"/>
    <col min="6666" max="6666" width="2.453125" style="104" customWidth="1"/>
    <col min="6667" max="6913" width="9" style="104"/>
    <col min="6914" max="6914" width="3.81640625" style="104" customWidth="1"/>
    <col min="6915" max="6915" width="24.1796875" style="104" customWidth="1"/>
    <col min="6916" max="6916" width="4" style="104" customWidth="1"/>
    <col min="6917" max="6919" width="20.08984375" style="104" customWidth="1"/>
    <col min="6920" max="6920" width="3.08984375" style="104" customWidth="1"/>
    <col min="6921" max="6921" width="3.81640625" style="104" customWidth="1"/>
    <col min="6922" max="6922" width="2.453125" style="104" customWidth="1"/>
    <col min="6923" max="7169" width="9" style="104"/>
    <col min="7170" max="7170" width="3.81640625" style="104" customWidth="1"/>
    <col min="7171" max="7171" width="24.1796875" style="104" customWidth="1"/>
    <col min="7172" max="7172" width="4" style="104" customWidth="1"/>
    <col min="7173" max="7175" width="20.08984375" style="104" customWidth="1"/>
    <col min="7176" max="7176" width="3.08984375" style="104" customWidth="1"/>
    <col min="7177" max="7177" width="3.81640625" style="104" customWidth="1"/>
    <col min="7178" max="7178" width="2.453125" style="104" customWidth="1"/>
    <col min="7179" max="7425" width="9" style="104"/>
    <col min="7426" max="7426" width="3.81640625" style="104" customWidth="1"/>
    <col min="7427" max="7427" width="24.1796875" style="104" customWidth="1"/>
    <col min="7428" max="7428" width="4" style="104" customWidth="1"/>
    <col min="7429" max="7431" width="20.08984375" style="104" customWidth="1"/>
    <col min="7432" max="7432" width="3.08984375" style="104" customWidth="1"/>
    <col min="7433" max="7433" width="3.81640625" style="104" customWidth="1"/>
    <col min="7434" max="7434" width="2.453125" style="104" customWidth="1"/>
    <col min="7435" max="7681" width="9" style="104"/>
    <col min="7682" max="7682" width="3.81640625" style="104" customWidth="1"/>
    <col min="7683" max="7683" width="24.1796875" style="104" customWidth="1"/>
    <col min="7684" max="7684" width="4" style="104" customWidth="1"/>
    <col min="7685" max="7687" width="20.08984375" style="104" customWidth="1"/>
    <col min="7688" max="7688" width="3.08984375" style="104" customWidth="1"/>
    <col min="7689" max="7689" width="3.81640625" style="104" customWidth="1"/>
    <col min="7690" max="7690" width="2.453125" style="104" customWidth="1"/>
    <col min="7691" max="7937" width="9" style="104"/>
    <col min="7938" max="7938" width="3.81640625" style="104" customWidth="1"/>
    <col min="7939" max="7939" width="24.1796875" style="104" customWidth="1"/>
    <col min="7940" max="7940" width="4" style="104" customWidth="1"/>
    <col min="7941" max="7943" width="20.08984375" style="104" customWidth="1"/>
    <col min="7944" max="7944" width="3.08984375" style="104" customWidth="1"/>
    <col min="7945" max="7945" width="3.81640625" style="104" customWidth="1"/>
    <col min="7946" max="7946" width="2.453125" style="104" customWidth="1"/>
    <col min="7947" max="8193" width="9" style="104"/>
    <col min="8194" max="8194" width="3.81640625" style="104" customWidth="1"/>
    <col min="8195" max="8195" width="24.1796875" style="104" customWidth="1"/>
    <col min="8196" max="8196" width="4" style="104" customWidth="1"/>
    <col min="8197" max="8199" width="20.08984375" style="104" customWidth="1"/>
    <col min="8200" max="8200" width="3.08984375" style="104" customWidth="1"/>
    <col min="8201" max="8201" width="3.81640625" style="104" customWidth="1"/>
    <col min="8202" max="8202" width="2.453125" style="104" customWidth="1"/>
    <col min="8203" max="8449" width="9" style="104"/>
    <col min="8450" max="8450" width="3.81640625" style="104" customWidth="1"/>
    <col min="8451" max="8451" width="24.1796875" style="104" customWidth="1"/>
    <col min="8452" max="8452" width="4" style="104" customWidth="1"/>
    <col min="8453" max="8455" width="20.08984375" style="104" customWidth="1"/>
    <col min="8456" max="8456" width="3.08984375" style="104" customWidth="1"/>
    <col min="8457" max="8457" width="3.81640625" style="104" customWidth="1"/>
    <col min="8458" max="8458" width="2.453125" style="104" customWidth="1"/>
    <col min="8459" max="8705" width="9" style="104"/>
    <col min="8706" max="8706" width="3.81640625" style="104" customWidth="1"/>
    <col min="8707" max="8707" width="24.1796875" style="104" customWidth="1"/>
    <col min="8708" max="8708" width="4" style="104" customWidth="1"/>
    <col min="8709" max="8711" width="20.08984375" style="104" customWidth="1"/>
    <col min="8712" max="8712" width="3.08984375" style="104" customWidth="1"/>
    <col min="8713" max="8713" width="3.81640625" style="104" customWidth="1"/>
    <col min="8714" max="8714" width="2.453125" style="104" customWidth="1"/>
    <col min="8715" max="8961" width="9" style="104"/>
    <col min="8962" max="8962" width="3.81640625" style="104" customWidth="1"/>
    <col min="8963" max="8963" width="24.1796875" style="104" customWidth="1"/>
    <col min="8964" max="8964" width="4" style="104" customWidth="1"/>
    <col min="8965" max="8967" width="20.08984375" style="104" customWidth="1"/>
    <col min="8968" max="8968" width="3.08984375" style="104" customWidth="1"/>
    <col min="8969" max="8969" width="3.81640625" style="104" customWidth="1"/>
    <col min="8970" max="8970" width="2.453125" style="104" customWidth="1"/>
    <col min="8971" max="9217" width="9" style="104"/>
    <col min="9218" max="9218" width="3.81640625" style="104" customWidth="1"/>
    <col min="9219" max="9219" width="24.1796875" style="104" customWidth="1"/>
    <col min="9220" max="9220" width="4" style="104" customWidth="1"/>
    <col min="9221" max="9223" width="20.08984375" style="104" customWidth="1"/>
    <col min="9224" max="9224" width="3.08984375" style="104" customWidth="1"/>
    <col min="9225" max="9225" width="3.81640625" style="104" customWidth="1"/>
    <col min="9226" max="9226" width="2.453125" style="104" customWidth="1"/>
    <col min="9227" max="9473" width="9" style="104"/>
    <col min="9474" max="9474" width="3.81640625" style="104" customWidth="1"/>
    <col min="9475" max="9475" width="24.1796875" style="104" customWidth="1"/>
    <col min="9476" max="9476" width="4" style="104" customWidth="1"/>
    <col min="9477" max="9479" width="20.08984375" style="104" customWidth="1"/>
    <col min="9480" max="9480" width="3.08984375" style="104" customWidth="1"/>
    <col min="9481" max="9481" width="3.81640625" style="104" customWidth="1"/>
    <col min="9482" max="9482" width="2.453125" style="104" customWidth="1"/>
    <col min="9483" max="9729" width="9" style="104"/>
    <col min="9730" max="9730" width="3.81640625" style="104" customWidth="1"/>
    <col min="9731" max="9731" width="24.1796875" style="104" customWidth="1"/>
    <col min="9732" max="9732" width="4" style="104" customWidth="1"/>
    <col min="9733" max="9735" width="20.08984375" style="104" customWidth="1"/>
    <col min="9736" max="9736" width="3.08984375" style="104" customWidth="1"/>
    <col min="9737" max="9737" width="3.81640625" style="104" customWidth="1"/>
    <col min="9738" max="9738" width="2.453125" style="104" customWidth="1"/>
    <col min="9739" max="9985" width="9" style="104"/>
    <col min="9986" max="9986" width="3.81640625" style="104" customWidth="1"/>
    <col min="9987" max="9987" width="24.1796875" style="104" customWidth="1"/>
    <col min="9988" max="9988" width="4" style="104" customWidth="1"/>
    <col min="9989" max="9991" width="20.08984375" style="104" customWidth="1"/>
    <col min="9992" max="9992" width="3.08984375" style="104" customWidth="1"/>
    <col min="9993" max="9993" width="3.81640625" style="104" customWidth="1"/>
    <col min="9994" max="9994" width="2.453125" style="104" customWidth="1"/>
    <col min="9995" max="10241" width="9" style="104"/>
    <col min="10242" max="10242" width="3.81640625" style="104" customWidth="1"/>
    <col min="10243" max="10243" width="24.1796875" style="104" customWidth="1"/>
    <col min="10244" max="10244" width="4" style="104" customWidth="1"/>
    <col min="10245" max="10247" width="20.08984375" style="104" customWidth="1"/>
    <col min="10248" max="10248" width="3.08984375" style="104" customWidth="1"/>
    <col min="10249" max="10249" width="3.81640625" style="104" customWidth="1"/>
    <col min="10250" max="10250" width="2.453125" style="104" customWidth="1"/>
    <col min="10251" max="10497" width="9" style="104"/>
    <col min="10498" max="10498" width="3.81640625" style="104" customWidth="1"/>
    <col min="10499" max="10499" width="24.1796875" style="104" customWidth="1"/>
    <col min="10500" max="10500" width="4" style="104" customWidth="1"/>
    <col min="10501" max="10503" width="20.08984375" style="104" customWidth="1"/>
    <col min="10504" max="10504" width="3.08984375" style="104" customWidth="1"/>
    <col min="10505" max="10505" width="3.81640625" style="104" customWidth="1"/>
    <col min="10506" max="10506" width="2.453125" style="104" customWidth="1"/>
    <col min="10507" max="10753" width="9" style="104"/>
    <col min="10754" max="10754" width="3.81640625" style="104" customWidth="1"/>
    <col min="10755" max="10755" width="24.1796875" style="104" customWidth="1"/>
    <col min="10756" max="10756" width="4" style="104" customWidth="1"/>
    <col min="10757" max="10759" width="20.08984375" style="104" customWidth="1"/>
    <col min="10760" max="10760" width="3.08984375" style="104" customWidth="1"/>
    <col min="10761" max="10761" width="3.81640625" style="104" customWidth="1"/>
    <col min="10762" max="10762" width="2.453125" style="104" customWidth="1"/>
    <col min="10763" max="11009" width="9" style="104"/>
    <col min="11010" max="11010" width="3.81640625" style="104" customWidth="1"/>
    <col min="11011" max="11011" width="24.1796875" style="104" customWidth="1"/>
    <col min="11012" max="11012" width="4" style="104" customWidth="1"/>
    <col min="11013" max="11015" width="20.08984375" style="104" customWidth="1"/>
    <col min="11016" max="11016" width="3.08984375" style="104" customWidth="1"/>
    <col min="11017" max="11017" width="3.81640625" style="104" customWidth="1"/>
    <col min="11018" max="11018" width="2.453125" style="104" customWidth="1"/>
    <col min="11019" max="11265" width="9" style="104"/>
    <col min="11266" max="11266" width="3.81640625" style="104" customWidth="1"/>
    <col min="11267" max="11267" width="24.1796875" style="104" customWidth="1"/>
    <col min="11268" max="11268" width="4" style="104" customWidth="1"/>
    <col min="11269" max="11271" width="20.08984375" style="104" customWidth="1"/>
    <col min="11272" max="11272" width="3.08984375" style="104" customWidth="1"/>
    <col min="11273" max="11273" width="3.81640625" style="104" customWidth="1"/>
    <col min="11274" max="11274" width="2.453125" style="104" customWidth="1"/>
    <col min="11275" max="11521" width="9" style="104"/>
    <col min="11522" max="11522" width="3.81640625" style="104" customWidth="1"/>
    <col min="11523" max="11523" width="24.1796875" style="104" customWidth="1"/>
    <col min="11524" max="11524" width="4" style="104" customWidth="1"/>
    <col min="11525" max="11527" width="20.08984375" style="104" customWidth="1"/>
    <col min="11528" max="11528" width="3.08984375" style="104" customWidth="1"/>
    <col min="11529" max="11529" width="3.81640625" style="104" customWidth="1"/>
    <col min="11530" max="11530" width="2.453125" style="104" customWidth="1"/>
    <col min="11531" max="11777" width="9" style="104"/>
    <col min="11778" max="11778" width="3.81640625" style="104" customWidth="1"/>
    <col min="11779" max="11779" width="24.1796875" style="104" customWidth="1"/>
    <col min="11780" max="11780" width="4" style="104" customWidth="1"/>
    <col min="11781" max="11783" width="20.08984375" style="104" customWidth="1"/>
    <col min="11784" max="11784" width="3.08984375" style="104" customWidth="1"/>
    <col min="11785" max="11785" width="3.81640625" style="104" customWidth="1"/>
    <col min="11786" max="11786" width="2.453125" style="104" customWidth="1"/>
    <col min="11787" max="12033" width="9" style="104"/>
    <col min="12034" max="12034" width="3.81640625" style="104" customWidth="1"/>
    <col min="12035" max="12035" width="24.1796875" style="104" customWidth="1"/>
    <col min="12036" max="12036" width="4" style="104" customWidth="1"/>
    <col min="12037" max="12039" width="20.08984375" style="104" customWidth="1"/>
    <col min="12040" max="12040" width="3.08984375" style="104" customWidth="1"/>
    <col min="12041" max="12041" width="3.81640625" style="104" customWidth="1"/>
    <col min="12042" max="12042" width="2.453125" style="104" customWidth="1"/>
    <col min="12043" max="12289" width="9" style="104"/>
    <col min="12290" max="12290" width="3.81640625" style="104" customWidth="1"/>
    <col min="12291" max="12291" width="24.1796875" style="104" customWidth="1"/>
    <col min="12292" max="12292" width="4" style="104" customWidth="1"/>
    <col min="12293" max="12295" width="20.08984375" style="104" customWidth="1"/>
    <col min="12296" max="12296" width="3.08984375" style="104" customWidth="1"/>
    <col min="12297" max="12297" width="3.81640625" style="104" customWidth="1"/>
    <col min="12298" max="12298" width="2.453125" style="104" customWidth="1"/>
    <col min="12299" max="12545" width="9" style="104"/>
    <col min="12546" max="12546" width="3.81640625" style="104" customWidth="1"/>
    <col min="12547" max="12547" width="24.1796875" style="104" customWidth="1"/>
    <col min="12548" max="12548" width="4" style="104" customWidth="1"/>
    <col min="12549" max="12551" width="20.08984375" style="104" customWidth="1"/>
    <col min="12552" max="12552" width="3.08984375" style="104" customWidth="1"/>
    <col min="12553" max="12553" width="3.81640625" style="104" customWidth="1"/>
    <col min="12554" max="12554" width="2.453125" style="104" customWidth="1"/>
    <col min="12555" max="12801" width="9" style="104"/>
    <col min="12802" max="12802" width="3.81640625" style="104" customWidth="1"/>
    <col min="12803" max="12803" width="24.1796875" style="104" customWidth="1"/>
    <col min="12804" max="12804" width="4" style="104" customWidth="1"/>
    <col min="12805" max="12807" width="20.08984375" style="104" customWidth="1"/>
    <col min="12808" max="12808" width="3.08984375" style="104" customWidth="1"/>
    <col min="12809" max="12809" width="3.81640625" style="104" customWidth="1"/>
    <col min="12810" max="12810" width="2.453125" style="104" customWidth="1"/>
    <col min="12811" max="13057" width="9" style="104"/>
    <col min="13058" max="13058" width="3.81640625" style="104" customWidth="1"/>
    <col min="13059" max="13059" width="24.1796875" style="104" customWidth="1"/>
    <col min="13060" max="13060" width="4" style="104" customWidth="1"/>
    <col min="13061" max="13063" width="20.08984375" style="104" customWidth="1"/>
    <col min="13064" max="13064" width="3.08984375" style="104" customWidth="1"/>
    <col min="13065" max="13065" width="3.81640625" style="104" customWidth="1"/>
    <col min="13066" max="13066" width="2.453125" style="104" customWidth="1"/>
    <col min="13067" max="13313" width="9" style="104"/>
    <col min="13314" max="13314" width="3.81640625" style="104" customWidth="1"/>
    <col min="13315" max="13315" width="24.1796875" style="104" customWidth="1"/>
    <col min="13316" max="13316" width="4" style="104" customWidth="1"/>
    <col min="13317" max="13319" width="20.08984375" style="104" customWidth="1"/>
    <col min="13320" max="13320" width="3.08984375" style="104" customWidth="1"/>
    <col min="13321" max="13321" width="3.81640625" style="104" customWidth="1"/>
    <col min="13322" max="13322" width="2.453125" style="104" customWidth="1"/>
    <col min="13323" max="13569" width="9" style="104"/>
    <col min="13570" max="13570" width="3.81640625" style="104" customWidth="1"/>
    <col min="13571" max="13571" width="24.1796875" style="104" customWidth="1"/>
    <col min="13572" max="13572" width="4" style="104" customWidth="1"/>
    <col min="13573" max="13575" width="20.08984375" style="104" customWidth="1"/>
    <col min="13576" max="13576" width="3.08984375" style="104" customWidth="1"/>
    <col min="13577" max="13577" width="3.81640625" style="104" customWidth="1"/>
    <col min="13578" max="13578" width="2.453125" style="104" customWidth="1"/>
    <col min="13579" max="13825" width="9" style="104"/>
    <col min="13826" max="13826" width="3.81640625" style="104" customWidth="1"/>
    <col min="13827" max="13827" width="24.1796875" style="104" customWidth="1"/>
    <col min="13828" max="13828" width="4" style="104" customWidth="1"/>
    <col min="13829" max="13831" width="20.08984375" style="104" customWidth="1"/>
    <col min="13832" max="13832" width="3.08984375" style="104" customWidth="1"/>
    <col min="13833" max="13833" width="3.81640625" style="104" customWidth="1"/>
    <col min="13834" max="13834" width="2.453125" style="104" customWidth="1"/>
    <col min="13835" max="14081" width="9" style="104"/>
    <col min="14082" max="14082" width="3.81640625" style="104" customWidth="1"/>
    <col min="14083" max="14083" width="24.1796875" style="104" customWidth="1"/>
    <col min="14084" max="14084" width="4" style="104" customWidth="1"/>
    <col min="14085" max="14087" width="20.08984375" style="104" customWidth="1"/>
    <col min="14088" max="14088" width="3.08984375" style="104" customWidth="1"/>
    <col min="14089" max="14089" width="3.81640625" style="104" customWidth="1"/>
    <col min="14090" max="14090" width="2.453125" style="104" customWidth="1"/>
    <col min="14091" max="14337" width="9" style="104"/>
    <col min="14338" max="14338" width="3.81640625" style="104" customWidth="1"/>
    <col min="14339" max="14339" width="24.1796875" style="104" customWidth="1"/>
    <col min="14340" max="14340" width="4" style="104" customWidth="1"/>
    <col min="14341" max="14343" width="20.08984375" style="104" customWidth="1"/>
    <col min="14344" max="14344" width="3.08984375" style="104" customWidth="1"/>
    <col min="14345" max="14345" width="3.81640625" style="104" customWidth="1"/>
    <col min="14346" max="14346" width="2.453125" style="104" customWidth="1"/>
    <col min="14347" max="14593" width="9" style="104"/>
    <col min="14594" max="14594" width="3.81640625" style="104" customWidth="1"/>
    <col min="14595" max="14595" width="24.1796875" style="104" customWidth="1"/>
    <col min="14596" max="14596" width="4" style="104" customWidth="1"/>
    <col min="14597" max="14599" width="20.08984375" style="104" customWidth="1"/>
    <col min="14600" max="14600" width="3.08984375" style="104" customWidth="1"/>
    <col min="14601" max="14601" width="3.81640625" style="104" customWidth="1"/>
    <col min="14602" max="14602" width="2.453125" style="104" customWidth="1"/>
    <col min="14603" max="14849" width="9" style="104"/>
    <col min="14850" max="14850" width="3.81640625" style="104" customWidth="1"/>
    <col min="14851" max="14851" width="24.1796875" style="104" customWidth="1"/>
    <col min="14852" max="14852" width="4" style="104" customWidth="1"/>
    <col min="14853" max="14855" width="20.08984375" style="104" customWidth="1"/>
    <col min="14856" max="14856" width="3.08984375" style="104" customWidth="1"/>
    <col min="14857" max="14857" width="3.81640625" style="104" customWidth="1"/>
    <col min="14858" max="14858" width="2.453125" style="104" customWidth="1"/>
    <col min="14859" max="15105" width="9" style="104"/>
    <col min="15106" max="15106" width="3.81640625" style="104" customWidth="1"/>
    <col min="15107" max="15107" width="24.1796875" style="104" customWidth="1"/>
    <col min="15108" max="15108" width="4" style="104" customWidth="1"/>
    <col min="15109" max="15111" width="20.08984375" style="104" customWidth="1"/>
    <col min="15112" max="15112" width="3.08984375" style="104" customWidth="1"/>
    <col min="15113" max="15113" width="3.81640625" style="104" customWidth="1"/>
    <col min="15114" max="15114" width="2.453125" style="104" customWidth="1"/>
    <col min="15115" max="15361" width="9" style="104"/>
    <col min="15362" max="15362" width="3.81640625" style="104" customWidth="1"/>
    <col min="15363" max="15363" width="24.1796875" style="104" customWidth="1"/>
    <col min="15364" max="15364" width="4" style="104" customWidth="1"/>
    <col min="15365" max="15367" width="20.08984375" style="104" customWidth="1"/>
    <col min="15368" max="15368" width="3.08984375" style="104" customWidth="1"/>
    <col min="15369" max="15369" width="3.81640625" style="104" customWidth="1"/>
    <col min="15370" max="15370" width="2.453125" style="104" customWidth="1"/>
    <col min="15371" max="15617" width="9" style="104"/>
    <col min="15618" max="15618" width="3.81640625" style="104" customWidth="1"/>
    <col min="15619" max="15619" width="24.1796875" style="104" customWidth="1"/>
    <col min="15620" max="15620" width="4" style="104" customWidth="1"/>
    <col min="15621" max="15623" width="20.08984375" style="104" customWidth="1"/>
    <col min="15624" max="15624" width="3.08984375" style="104" customWidth="1"/>
    <col min="15625" max="15625" width="3.81640625" style="104" customWidth="1"/>
    <col min="15626" max="15626" width="2.453125" style="104" customWidth="1"/>
    <col min="15627" max="15873" width="9" style="104"/>
    <col min="15874" max="15874" width="3.81640625" style="104" customWidth="1"/>
    <col min="15875" max="15875" width="24.1796875" style="104" customWidth="1"/>
    <col min="15876" max="15876" width="4" style="104" customWidth="1"/>
    <col min="15877" max="15879" width="20.08984375" style="104" customWidth="1"/>
    <col min="15880" max="15880" width="3.08984375" style="104" customWidth="1"/>
    <col min="15881" max="15881" width="3.81640625" style="104" customWidth="1"/>
    <col min="15882" max="15882" width="2.453125" style="104" customWidth="1"/>
    <col min="15883" max="16129" width="9" style="104"/>
    <col min="16130" max="16130" width="3.81640625" style="104" customWidth="1"/>
    <col min="16131" max="16131" width="24.1796875" style="104" customWidth="1"/>
    <col min="16132" max="16132" width="4" style="104" customWidth="1"/>
    <col min="16133" max="16135" width="20.08984375" style="104" customWidth="1"/>
    <col min="16136" max="16136" width="3.08984375" style="104" customWidth="1"/>
    <col min="16137" max="16137" width="3.81640625" style="104" customWidth="1"/>
    <col min="16138" max="16138" width="2.453125" style="104" customWidth="1"/>
    <col min="16139" max="16384" width="9" style="104"/>
  </cols>
  <sheetData>
    <row r="1" spans="1:13" ht="20.149999999999999" customHeight="1" x14ac:dyDescent="0.2"/>
    <row r="2" spans="1:13" ht="20.149999999999999" customHeight="1" x14ac:dyDescent="0.2">
      <c r="A2" s="61"/>
      <c r="B2" s="61"/>
      <c r="G2" s="1433" t="s">
        <v>90</v>
      </c>
      <c r="H2" s="1433"/>
    </row>
    <row r="3" spans="1:13" ht="20.149999999999999" customHeight="1" x14ac:dyDescent="0.2">
      <c r="A3" s="61"/>
      <c r="B3" s="61"/>
      <c r="G3" s="105"/>
      <c r="H3" s="105"/>
    </row>
    <row r="4" spans="1:13" ht="20.149999999999999" customHeight="1" x14ac:dyDescent="0.2">
      <c r="A4" s="1162" t="s">
        <v>194</v>
      </c>
      <c r="B4" s="1162"/>
      <c r="C4" s="1162"/>
      <c r="D4" s="1162"/>
      <c r="E4" s="1162"/>
      <c r="F4" s="1162"/>
      <c r="G4" s="1162"/>
      <c r="H4" s="1162"/>
    </row>
    <row r="5" spans="1:13" ht="20.149999999999999" customHeight="1" x14ac:dyDescent="0.2">
      <c r="A5" s="64"/>
      <c r="B5" s="64"/>
      <c r="C5" s="64"/>
      <c r="D5" s="64"/>
      <c r="E5" s="64"/>
      <c r="F5" s="64"/>
      <c r="G5" s="64"/>
      <c r="H5" s="64"/>
    </row>
    <row r="6" spans="1:13" ht="39.9" customHeight="1" x14ac:dyDescent="0.2">
      <c r="A6" s="64"/>
      <c r="B6" s="1434" t="s">
        <v>41</v>
      </c>
      <c r="C6" s="1435"/>
      <c r="D6" s="1164"/>
      <c r="E6" s="1164"/>
      <c r="F6" s="1164"/>
      <c r="G6" s="1164"/>
      <c r="H6" s="1165"/>
    </row>
    <row r="7" spans="1:13" ht="39.9" customHeight="1" x14ac:dyDescent="0.2">
      <c r="B7" s="1434" t="s">
        <v>44</v>
      </c>
      <c r="C7" s="1435"/>
      <c r="D7" s="1436"/>
      <c r="E7" s="1436"/>
      <c r="F7" s="1436"/>
      <c r="G7" s="1436"/>
      <c r="H7" s="1437"/>
    </row>
    <row r="8" spans="1:13" ht="39.9" customHeight="1" x14ac:dyDescent="0.2">
      <c r="B8" s="1434" t="s">
        <v>177</v>
      </c>
      <c r="C8" s="1435"/>
      <c r="D8" s="1438"/>
      <c r="E8" s="1438"/>
      <c r="F8" s="1438"/>
      <c r="G8" s="1438"/>
      <c r="H8" s="1439"/>
      <c r="K8" s="37" t="s">
        <v>1227</v>
      </c>
      <c r="L8" s="37" t="s">
        <v>1228</v>
      </c>
      <c r="M8" s="37" t="s">
        <v>1229</v>
      </c>
    </row>
    <row r="9" spans="1:13" ht="80.150000000000006" customHeight="1" x14ac:dyDescent="0.2">
      <c r="B9" s="1449" t="s">
        <v>182</v>
      </c>
      <c r="C9" s="107" t="s">
        <v>183</v>
      </c>
      <c r="D9" s="1452"/>
      <c r="E9" s="1453"/>
      <c r="F9" s="1453"/>
      <c r="G9" s="1453"/>
      <c r="H9" s="1454"/>
      <c r="K9" s="104" t="s">
        <v>1234</v>
      </c>
      <c r="L9" s="104" t="s">
        <v>1235</v>
      </c>
    </row>
    <row r="10" spans="1:13" ht="9.75" customHeight="1" x14ac:dyDescent="0.2">
      <c r="B10" s="1450"/>
      <c r="C10" s="1455" t="s">
        <v>195</v>
      </c>
      <c r="D10" s="108"/>
      <c r="E10" s="108"/>
      <c r="F10" s="108"/>
      <c r="G10" s="108"/>
      <c r="H10" s="109"/>
    </row>
    <row r="11" spans="1:13" ht="40.5" customHeight="1" x14ac:dyDescent="0.2">
      <c r="B11" s="1450"/>
      <c r="C11" s="1456"/>
      <c r="D11" s="110"/>
      <c r="E11" s="111" t="s">
        <v>185</v>
      </c>
      <c r="F11" s="112" t="s">
        <v>186</v>
      </c>
      <c r="G11" s="112" t="s">
        <v>196</v>
      </c>
      <c r="H11" s="113"/>
    </row>
    <row r="12" spans="1:13" ht="44.25" customHeight="1" x14ac:dyDescent="0.2">
      <c r="B12" s="1450"/>
      <c r="C12" s="1456"/>
      <c r="E12" s="751" t="s">
        <v>12</v>
      </c>
      <c r="F12" s="751" t="s">
        <v>12</v>
      </c>
      <c r="G12" s="751" t="s">
        <v>197</v>
      </c>
      <c r="H12" s="113"/>
    </row>
    <row r="13" spans="1:13" x14ac:dyDescent="0.2">
      <c r="B13" s="1450"/>
      <c r="C13" s="1456"/>
      <c r="D13" s="1458" t="s">
        <v>189</v>
      </c>
      <c r="E13" s="1459"/>
      <c r="F13" s="1459"/>
      <c r="G13" s="1459"/>
      <c r="H13" s="1460"/>
    </row>
    <row r="14" spans="1:13" ht="12.75" customHeight="1" x14ac:dyDescent="0.2">
      <c r="B14" s="1451"/>
      <c r="C14" s="1457"/>
      <c r="D14" s="1461"/>
      <c r="E14" s="1462"/>
      <c r="F14" s="1462"/>
      <c r="G14" s="1462"/>
      <c r="H14" s="1463"/>
    </row>
    <row r="15" spans="1:13" ht="12" customHeight="1" x14ac:dyDescent="0.2">
      <c r="C15" s="104" t="s">
        <v>198</v>
      </c>
    </row>
    <row r="16" spans="1:13" ht="17.149999999999999" customHeight="1" x14ac:dyDescent="0.2">
      <c r="C16" s="69" t="s">
        <v>29</v>
      </c>
      <c r="D16" s="69"/>
      <c r="E16" s="69"/>
      <c r="F16" s="69"/>
      <c r="G16" s="69"/>
      <c r="H16" s="69"/>
    </row>
    <row r="17" spans="3:10" ht="17.149999999999999" customHeight="1" x14ac:dyDescent="0.2">
      <c r="C17" s="69" t="s">
        <v>191</v>
      </c>
      <c r="D17" s="69"/>
      <c r="E17" s="69"/>
      <c r="F17" s="69"/>
      <c r="G17" s="69"/>
      <c r="H17" s="69"/>
    </row>
    <row r="18" spans="3:10" ht="17.149999999999999" customHeight="1" x14ac:dyDescent="0.2">
      <c r="C18" s="69" t="s">
        <v>192</v>
      </c>
      <c r="D18" s="69"/>
      <c r="E18" s="69"/>
      <c r="F18" s="69"/>
      <c r="G18" s="69"/>
      <c r="H18" s="69"/>
    </row>
    <row r="19" spans="3:10" ht="33" customHeight="1" x14ac:dyDescent="0.2">
      <c r="C19" s="1464" t="s">
        <v>193</v>
      </c>
      <c r="D19" s="1464"/>
      <c r="E19" s="1464"/>
      <c r="F19" s="1464"/>
      <c r="G19" s="1464"/>
      <c r="H19" s="69"/>
    </row>
    <row r="20" spans="3:10" ht="17.149999999999999" customHeight="1" x14ac:dyDescent="0.2">
      <c r="C20" s="69"/>
      <c r="D20" s="69"/>
      <c r="E20" s="69"/>
      <c r="F20" s="69"/>
      <c r="G20" s="69"/>
      <c r="H20" s="69"/>
      <c r="I20" s="69"/>
      <c r="J20" s="69"/>
    </row>
  </sheetData>
  <mergeCells count="13">
    <mergeCell ref="C19:G19"/>
    <mergeCell ref="B8:C8"/>
    <mergeCell ref="D8:H8"/>
    <mergeCell ref="B9:B14"/>
    <mergeCell ref="D9:H9"/>
    <mergeCell ref="C10:C14"/>
    <mergeCell ref="D13:H14"/>
    <mergeCell ref="G2:H2"/>
    <mergeCell ref="A4:H4"/>
    <mergeCell ref="B6:C6"/>
    <mergeCell ref="D6:H6"/>
    <mergeCell ref="B7:C7"/>
    <mergeCell ref="D7:H7"/>
  </mergeCells>
  <phoneticPr fontId="5"/>
  <dataValidations count="2">
    <dataValidation type="list" allowBlank="1" showInputMessage="1" showErrorMessage="1" sqref="D8:H8" xr:uid="{00000000-0002-0000-0900-000000000000}">
      <formula1>$K$8:$M$8</formula1>
    </dataValidation>
    <dataValidation type="list" allowBlank="1" showInputMessage="1" showErrorMessage="1" sqref="D9:H9" xr:uid="{00000000-0002-0000-0900-000001000000}">
      <formula1>$K$9:$L$9</formula1>
    </dataValidation>
  </dataValidations>
  <pageMargins left="0.70866141732283472" right="0.70866141732283472" top="0.74803149606299213" bottom="0.74803149606299213" header="0.31496062992125984" footer="0.31496062992125984"/>
  <pageSetup paperSize="9" scale="85" orientation="portrait" r:id="rId1"/>
  <headerFooter>
    <oddHeader>&amp;R別紙42－2</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M18"/>
  <sheetViews>
    <sheetView view="pageBreakPreview" zoomScale="110" zoomScaleNormal="100" zoomScaleSheetLayoutView="110" zoomScalePageLayoutView="85" workbookViewId="0">
      <selection activeCell="K2" sqref="K2"/>
    </sheetView>
  </sheetViews>
  <sheetFormatPr defaultRowHeight="13" x14ac:dyDescent="0.2"/>
  <cols>
    <col min="1" max="1" width="2.08984375" style="37" customWidth="1"/>
    <col min="2" max="2" width="24.1796875" style="37" customWidth="1"/>
    <col min="3" max="3" width="4" style="37" customWidth="1"/>
    <col min="4" max="5" width="20.08984375" style="37" customWidth="1"/>
    <col min="6" max="7" width="10.36328125" style="37" customWidth="1"/>
    <col min="8" max="8" width="3.08984375" style="37" customWidth="1"/>
    <col min="9" max="9" width="3.81640625" style="37" customWidth="1"/>
    <col min="10" max="10" width="2.453125" style="37" customWidth="1"/>
    <col min="11" max="256" width="9" style="37"/>
    <col min="257" max="257" width="2.08984375" style="37" customWidth="1"/>
    <col min="258" max="258" width="24.1796875" style="37" customWidth="1"/>
    <col min="259" max="259" width="4" style="37" customWidth="1"/>
    <col min="260" max="261" width="20.08984375" style="37" customWidth="1"/>
    <col min="262" max="263" width="10.36328125" style="37" customWidth="1"/>
    <col min="264" max="264" width="3.08984375" style="37" customWidth="1"/>
    <col min="265" max="265" width="3.81640625" style="37" customWidth="1"/>
    <col min="266" max="266" width="2.453125" style="37" customWidth="1"/>
    <col min="267" max="512" width="9" style="37"/>
    <col min="513" max="513" width="2.08984375" style="37" customWidth="1"/>
    <col min="514" max="514" width="24.1796875" style="37" customWidth="1"/>
    <col min="515" max="515" width="4" style="37" customWidth="1"/>
    <col min="516" max="517" width="20.08984375" style="37" customWidth="1"/>
    <col min="518" max="519" width="10.36328125" style="37" customWidth="1"/>
    <col min="520" max="520" width="3.08984375" style="37" customWidth="1"/>
    <col min="521" max="521" width="3.81640625" style="37" customWidth="1"/>
    <col min="522" max="522" width="2.453125" style="37" customWidth="1"/>
    <col min="523" max="768" width="9" style="37"/>
    <col min="769" max="769" width="2.08984375" style="37" customWidth="1"/>
    <col min="770" max="770" width="24.1796875" style="37" customWidth="1"/>
    <col min="771" max="771" width="4" style="37" customWidth="1"/>
    <col min="772" max="773" width="20.08984375" style="37" customWidth="1"/>
    <col min="774" max="775" width="10.36328125" style="37" customWidth="1"/>
    <col min="776" max="776" width="3.08984375" style="37" customWidth="1"/>
    <col min="777" max="777" width="3.81640625" style="37" customWidth="1"/>
    <col min="778" max="778" width="2.453125" style="37" customWidth="1"/>
    <col min="779" max="1024" width="9" style="37"/>
    <col min="1025" max="1025" width="2.08984375" style="37" customWidth="1"/>
    <col min="1026" max="1026" width="24.1796875" style="37" customWidth="1"/>
    <col min="1027" max="1027" width="4" style="37" customWidth="1"/>
    <col min="1028" max="1029" width="20.08984375" style="37" customWidth="1"/>
    <col min="1030" max="1031" width="10.36328125" style="37" customWidth="1"/>
    <col min="1032" max="1032" width="3.08984375" style="37" customWidth="1"/>
    <col min="1033" max="1033" width="3.81640625" style="37" customWidth="1"/>
    <col min="1034" max="1034" width="2.453125" style="37" customWidth="1"/>
    <col min="1035" max="1280" width="9" style="37"/>
    <col min="1281" max="1281" width="2.08984375" style="37" customWidth="1"/>
    <col min="1282" max="1282" width="24.1796875" style="37" customWidth="1"/>
    <col min="1283" max="1283" width="4" style="37" customWidth="1"/>
    <col min="1284" max="1285" width="20.08984375" style="37" customWidth="1"/>
    <col min="1286" max="1287" width="10.36328125" style="37" customWidth="1"/>
    <col min="1288" max="1288" width="3.08984375" style="37" customWidth="1"/>
    <col min="1289" max="1289" width="3.81640625" style="37" customWidth="1"/>
    <col min="1290" max="1290" width="2.453125" style="37" customWidth="1"/>
    <col min="1291" max="1536" width="9" style="37"/>
    <col min="1537" max="1537" width="2.08984375" style="37" customWidth="1"/>
    <col min="1538" max="1538" width="24.1796875" style="37" customWidth="1"/>
    <col min="1539" max="1539" width="4" style="37" customWidth="1"/>
    <col min="1540" max="1541" width="20.08984375" style="37" customWidth="1"/>
    <col min="1542" max="1543" width="10.36328125" style="37" customWidth="1"/>
    <col min="1544" max="1544" width="3.08984375" style="37" customWidth="1"/>
    <col min="1545" max="1545" width="3.81640625" style="37" customWidth="1"/>
    <col min="1546" max="1546" width="2.453125" style="37" customWidth="1"/>
    <col min="1547" max="1792" width="9" style="37"/>
    <col min="1793" max="1793" width="2.08984375" style="37" customWidth="1"/>
    <col min="1794" max="1794" width="24.1796875" style="37" customWidth="1"/>
    <col min="1795" max="1795" width="4" style="37" customWidth="1"/>
    <col min="1796" max="1797" width="20.08984375" style="37" customWidth="1"/>
    <col min="1798" max="1799" width="10.36328125" style="37" customWidth="1"/>
    <col min="1800" max="1800" width="3.08984375" style="37" customWidth="1"/>
    <col min="1801" max="1801" width="3.81640625" style="37" customWidth="1"/>
    <col min="1802" max="1802" width="2.453125" style="37" customWidth="1"/>
    <col min="1803" max="2048" width="9" style="37"/>
    <col min="2049" max="2049" width="2.08984375" style="37" customWidth="1"/>
    <col min="2050" max="2050" width="24.1796875" style="37" customWidth="1"/>
    <col min="2051" max="2051" width="4" style="37" customWidth="1"/>
    <col min="2052" max="2053" width="20.08984375" style="37" customWidth="1"/>
    <col min="2054" max="2055" width="10.36328125" style="37" customWidth="1"/>
    <col min="2056" max="2056" width="3.08984375" style="37" customWidth="1"/>
    <col min="2057" max="2057" width="3.81640625" style="37" customWidth="1"/>
    <col min="2058" max="2058" width="2.453125" style="37" customWidth="1"/>
    <col min="2059" max="2304" width="9" style="37"/>
    <col min="2305" max="2305" width="2.08984375" style="37" customWidth="1"/>
    <col min="2306" max="2306" width="24.1796875" style="37" customWidth="1"/>
    <col min="2307" max="2307" width="4" style="37" customWidth="1"/>
    <col min="2308" max="2309" width="20.08984375" style="37" customWidth="1"/>
    <col min="2310" max="2311" width="10.36328125" style="37" customWidth="1"/>
    <col min="2312" max="2312" width="3.08984375" style="37" customWidth="1"/>
    <col min="2313" max="2313" width="3.81640625" style="37" customWidth="1"/>
    <col min="2314" max="2314" width="2.453125" style="37" customWidth="1"/>
    <col min="2315" max="2560" width="9" style="37"/>
    <col min="2561" max="2561" width="2.08984375" style="37" customWidth="1"/>
    <col min="2562" max="2562" width="24.1796875" style="37" customWidth="1"/>
    <col min="2563" max="2563" width="4" style="37" customWidth="1"/>
    <col min="2564" max="2565" width="20.08984375" style="37" customWidth="1"/>
    <col min="2566" max="2567" width="10.36328125" style="37" customWidth="1"/>
    <col min="2568" max="2568" width="3.08984375" style="37" customWidth="1"/>
    <col min="2569" max="2569" width="3.81640625" style="37" customWidth="1"/>
    <col min="2570" max="2570" width="2.453125" style="37" customWidth="1"/>
    <col min="2571" max="2816" width="9" style="37"/>
    <col min="2817" max="2817" width="2.08984375" style="37" customWidth="1"/>
    <col min="2818" max="2818" width="24.1796875" style="37" customWidth="1"/>
    <col min="2819" max="2819" width="4" style="37" customWidth="1"/>
    <col min="2820" max="2821" width="20.08984375" style="37" customWidth="1"/>
    <col min="2822" max="2823" width="10.36328125" style="37" customWidth="1"/>
    <col min="2824" max="2824" width="3.08984375" style="37" customWidth="1"/>
    <col min="2825" max="2825" width="3.81640625" style="37" customWidth="1"/>
    <col min="2826" max="2826" width="2.453125" style="37" customWidth="1"/>
    <col min="2827" max="3072" width="9" style="37"/>
    <col min="3073" max="3073" width="2.08984375" style="37" customWidth="1"/>
    <col min="3074" max="3074" width="24.1796875" style="37" customWidth="1"/>
    <col min="3075" max="3075" width="4" style="37" customWidth="1"/>
    <col min="3076" max="3077" width="20.08984375" style="37" customWidth="1"/>
    <col min="3078" max="3079" width="10.36328125" style="37" customWidth="1"/>
    <col min="3080" max="3080" width="3.08984375" style="37" customWidth="1"/>
    <col min="3081" max="3081" width="3.81640625" style="37" customWidth="1"/>
    <col min="3082" max="3082" width="2.453125" style="37" customWidth="1"/>
    <col min="3083" max="3328" width="9" style="37"/>
    <col min="3329" max="3329" width="2.08984375" style="37" customWidth="1"/>
    <col min="3330" max="3330" width="24.1796875" style="37" customWidth="1"/>
    <col min="3331" max="3331" width="4" style="37" customWidth="1"/>
    <col min="3332" max="3333" width="20.08984375" style="37" customWidth="1"/>
    <col min="3334" max="3335" width="10.36328125" style="37" customWidth="1"/>
    <col min="3336" max="3336" width="3.08984375" style="37" customWidth="1"/>
    <col min="3337" max="3337" width="3.81640625" style="37" customWidth="1"/>
    <col min="3338" max="3338" width="2.453125" style="37" customWidth="1"/>
    <col min="3339" max="3584" width="9" style="37"/>
    <col min="3585" max="3585" width="2.08984375" style="37" customWidth="1"/>
    <col min="3586" max="3586" width="24.1796875" style="37" customWidth="1"/>
    <col min="3587" max="3587" width="4" style="37" customWidth="1"/>
    <col min="3588" max="3589" width="20.08984375" style="37" customWidth="1"/>
    <col min="3590" max="3591" width="10.36328125" style="37" customWidth="1"/>
    <col min="3592" max="3592" width="3.08984375" style="37" customWidth="1"/>
    <col min="3593" max="3593" width="3.81640625" style="37" customWidth="1"/>
    <col min="3594" max="3594" width="2.453125" style="37" customWidth="1"/>
    <col min="3595" max="3840" width="9" style="37"/>
    <col min="3841" max="3841" width="2.08984375" style="37" customWidth="1"/>
    <col min="3842" max="3842" width="24.1796875" style="37" customWidth="1"/>
    <col min="3843" max="3843" width="4" style="37" customWidth="1"/>
    <col min="3844" max="3845" width="20.08984375" style="37" customWidth="1"/>
    <col min="3846" max="3847" width="10.36328125" style="37" customWidth="1"/>
    <col min="3848" max="3848" width="3.08984375" style="37" customWidth="1"/>
    <col min="3849" max="3849" width="3.81640625" style="37" customWidth="1"/>
    <col min="3850" max="3850" width="2.453125" style="37" customWidth="1"/>
    <col min="3851" max="4096" width="9" style="37"/>
    <col min="4097" max="4097" width="2.08984375" style="37" customWidth="1"/>
    <col min="4098" max="4098" width="24.1796875" style="37" customWidth="1"/>
    <col min="4099" max="4099" width="4" style="37" customWidth="1"/>
    <col min="4100" max="4101" width="20.08984375" style="37" customWidth="1"/>
    <col min="4102" max="4103" width="10.36328125" style="37" customWidth="1"/>
    <col min="4104" max="4104" width="3.08984375" style="37" customWidth="1"/>
    <col min="4105" max="4105" width="3.81640625" style="37" customWidth="1"/>
    <col min="4106" max="4106" width="2.453125" style="37" customWidth="1"/>
    <col min="4107" max="4352" width="9" style="37"/>
    <col min="4353" max="4353" width="2.08984375" style="37" customWidth="1"/>
    <col min="4354" max="4354" width="24.1796875" style="37" customWidth="1"/>
    <col min="4355" max="4355" width="4" style="37" customWidth="1"/>
    <col min="4356" max="4357" width="20.08984375" style="37" customWidth="1"/>
    <col min="4358" max="4359" width="10.36328125" style="37" customWidth="1"/>
    <col min="4360" max="4360" width="3.08984375" style="37" customWidth="1"/>
    <col min="4361" max="4361" width="3.81640625" style="37" customWidth="1"/>
    <col min="4362" max="4362" width="2.453125" style="37" customWidth="1"/>
    <col min="4363" max="4608" width="9" style="37"/>
    <col min="4609" max="4609" width="2.08984375" style="37" customWidth="1"/>
    <col min="4610" max="4610" width="24.1796875" style="37" customWidth="1"/>
    <col min="4611" max="4611" width="4" style="37" customWidth="1"/>
    <col min="4612" max="4613" width="20.08984375" style="37" customWidth="1"/>
    <col min="4614" max="4615" width="10.36328125" style="37" customWidth="1"/>
    <col min="4616" max="4616" width="3.08984375" style="37" customWidth="1"/>
    <col min="4617" max="4617" width="3.81640625" style="37" customWidth="1"/>
    <col min="4618" max="4618" width="2.453125" style="37" customWidth="1"/>
    <col min="4619" max="4864" width="9" style="37"/>
    <col min="4865" max="4865" width="2.08984375" style="37" customWidth="1"/>
    <col min="4866" max="4866" width="24.1796875" style="37" customWidth="1"/>
    <col min="4867" max="4867" width="4" style="37" customWidth="1"/>
    <col min="4868" max="4869" width="20.08984375" style="37" customWidth="1"/>
    <col min="4870" max="4871" width="10.36328125" style="37" customWidth="1"/>
    <col min="4872" max="4872" width="3.08984375" style="37" customWidth="1"/>
    <col min="4873" max="4873" width="3.81640625" style="37" customWidth="1"/>
    <col min="4874" max="4874" width="2.453125" style="37" customWidth="1"/>
    <col min="4875" max="5120" width="9" style="37"/>
    <col min="5121" max="5121" width="2.08984375" style="37" customWidth="1"/>
    <col min="5122" max="5122" width="24.1796875" style="37" customWidth="1"/>
    <col min="5123" max="5123" width="4" style="37" customWidth="1"/>
    <col min="5124" max="5125" width="20.08984375" style="37" customWidth="1"/>
    <col min="5126" max="5127" width="10.36328125" style="37" customWidth="1"/>
    <col min="5128" max="5128" width="3.08984375" style="37" customWidth="1"/>
    <col min="5129" max="5129" width="3.81640625" style="37" customWidth="1"/>
    <col min="5130" max="5130" width="2.453125" style="37" customWidth="1"/>
    <col min="5131" max="5376" width="9" style="37"/>
    <col min="5377" max="5377" width="2.08984375" style="37" customWidth="1"/>
    <col min="5378" max="5378" width="24.1796875" style="37" customWidth="1"/>
    <col min="5379" max="5379" width="4" style="37" customWidth="1"/>
    <col min="5380" max="5381" width="20.08984375" style="37" customWidth="1"/>
    <col min="5382" max="5383" width="10.36328125" style="37" customWidth="1"/>
    <col min="5384" max="5384" width="3.08984375" style="37" customWidth="1"/>
    <col min="5385" max="5385" width="3.81640625" style="37" customWidth="1"/>
    <col min="5386" max="5386" width="2.453125" style="37" customWidth="1"/>
    <col min="5387" max="5632" width="9" style="37"/>
    <col min="5633" max="5633" width="2.08984375" style="37" customWidth="1"/>
    <col min="5634" max="5634" width="24.1796875" style="37" customWidth="1"/>
    <col min="5635" max="5635" width="4" style="37" customWidth="1"/>
    <col min="5636" max="5637" width="20.08984375" style="37" customWidth="1"/>
    <col min="5638" max="5639" width="10.36328125" style="37" customWidth="1"/>
    <col min="5640" max="5640" width="3.08984375" style="37" customWidth="1"/>
    <col min="5641" max="5641" width="3.81640625" style="37" customWidth="1"/>
    <col min="5642" max="5642" width="2.453125" style="37" customWidth="1"/>
    <col min="5643" max="5888" width="9" style="37"/>
    <col min="5889" max="5889" width="2.08984375" style="37" customWidth="1"/>
    <col min="5890" max="5890" width="24.1796875" style="37" customWidth="1"/>
    <col min="5891" max="5891" width="4" style="37" customWidth="1"/>
    <col min="5892" max="5893" width="20.08984375" style="37" customWidth="1"/>
    <col min="5894" max="5895" width="10.36328125" style="37" customWidth="1"/>
    <col min="5896" max="5896" width="3.08984375" style="37" customWidth="1"/>
    <col min="5897" max="5897" width="3.81640625" style="37" customWidth="1"/>
    <col min="5898" max="5898" width="2.453125" style="37" customWidth="1"/>
    <col min="5899" max="6144" width="9" style="37"/>
    <col min="6145" max="6145" width="2.08984375" style="37" customWidth="1"/>
    <col min="6146" max="6146" width="24.1796875" style="37" customWidth="1"/>
    <col min="6147" max="6147" width="4" style="37" customWidth="1"/>
    <col min="6148" max="6149" width="20.08984375" style="37" customWidth="1"/>
    <col min="6150" max="6151" width="10.36328125" style="37" customWidth="1"/>
    <col min="6152" max="6152" width="3.08984375" style="37" customWidth="1"/>
    <col min="6153" max="6153" width="3.81640625" style="37" customWidth="1"/>
    <col min="6154" max="6154" width="2.453125" style="37" customWidth="1"/>
    <col min="6155" max="6400" width="9" style="37"/>
    <col min="6401" max="6401" width="2.08984375" style="37" customWidth="1"/>
    <col min="6402" max="6402" width="24.1796875" style="37" customWidth="1"/>
    <col min="6403" max="6403" width="4" style="37" customWidth="1"/>
    <col min="6404" max="6405" width="20.08984375" style="37" customWidth="1"/>
    <col min="6406" max="6407" width="10.36328125" style="37" customWidth="1"/>
    <col min="6408" max="6408" width="3.08984375" style="37" customWidth="1"/>
    <col min="6409" max="6409" width="3.81640625" style="37" customWidth="1"/>
    <col min="6410" max="6410" width="2.453125" style="37" customWidth="1"/>
    <col min="6411" max="6656" width="9" style="37"/>
    <col min="6657" max="6657" width="2.08984375" style="37" customWidth="1"/>
    <col min="6658" max="6658" width="24.1796875" style="37" customWidth="1"/>
    <col min="6659" max="6659" width="4" style="37" customWidth="1"/>
    <col min="6660" max="6661" width="20.08984375" style="37" customWidth="1"/>
    <col min="6662" max="6663" width="10.36328125" style="37" customWidth="1"/>
    <col min="6664" max="6664" width="3.08984375" style="37" customWidth="1"/>
    <col min="6665" max="6665" width="3.81640625" style="37" customWidth="1"/>
    <col min="6666" max="6666" width="2.453125" style="37" customWidth="1"/>
    <col min="6667" max="6912" width="9" style="37"/>
    <col min="6913" max="6913" width="2.08984375" style="37" customWidth="1"/>
    <col min="6914" max="6914" width="24.1796875" style="37" customWidth="1"/>
    <col min="6915" max="6915" width="4" style="37" customWidth="1"/>
    <col min="6916" max="6917" width="20.08984375" style="37" customWidth="1"/>
    <col min="6918" max="6919" width="10.36328125" style="37" customWidth="1"/>
    <col min="6920" max="6920" width="3.08984375" style="37" customWidth="1"/>
    <col min="6921" max="6921" width="3.81640625" style="37" customWidth="1"/>
    <col min="6922" max="6922" width="2.453125" style="37" customWidth="1"/>
    <col min="6923" max="7168" width="9" style="37"/>
    <col min="7169" max="7169" width="2.08984375" style="37" customWidth="1"/>
    <col min="7170" max="7170" width="24.1796875" style="37" customWidth="1"/>
    <col min="7171" max="7171" width="4" style="37" customWidth="1"/>
    <col min="7172" max="7173" width="20.08984375" style="37" customWidth="1"/>
    <col min="7174" max="7175" width="10.36328125" style="37" customWidth="1"/>
    <col min="7176" max="7176" width="3.08984375" style="37" customWidth="1"/>
    <col min="7177" max="7177" width="3.81640625" style="37" customWidth="1"/>
    <col min="7178" max="7178" width="2.453125" style="37" customWidth="1"/>
    <col min="7179" max="7424" width="9" style="37"/>
    <col min="7425" max="7425" width="2.08984375" style="37" customWidth="1"/>
    <col min="7426" max="7426" width="24.1796875" style="37" customWidth="1"/>
    <col min="7427" max="7427" width="4" style="37" customWidth="1"/>
    <col min="7428" max="7429" width="20.08984375" style="37" customWidth="1"/>
    <col min="7430" max="7431" width="10.36328125" style="37" customWidth="1"/>
    <col min="7432" max="7432" width="3.08984375" style="37" customWidth="1"/>
    <col min="7433" max="7433" width="3.81640625" style="37" customWidth="1"/>
    <col min="7434" max="7434" width="2.453125" style="37" customWidth="1"/>
    <col min="7435" max="7680" width="9" style="37"/>
    <col min="7681" max="7681" width="2.08984375" style="37" customWidth="1"/>
    <col min="7682" max="7682" width="24.1796875" style="37" customWidth="1"/>
    <col min="7683" max="7683" width="4" style="37" customWidth="1"/>
    <col min="7684" max="7685" width="20.08984375" style="37" customWidth="1"/>
    <col min="7686" max="7687" width="10.36328125" style="37" customWidth="1"/>
    <col min="7688" max="7688" width="3.08984375" style="37" customWidth="1"/>
    <col min="7689" max="7689" width="3.81640625" style="37" customWidth="1"/>
    <col min="7690" max="7690" width="2.453125" style="37" customWidth="1"/>
    <col min="7691" max="7936" width="9" style="37"/>
    <col min="7937" max="7937" width="2.08984375" style="37" customWidth="1"/>
    <col min="7938" max="7938" width="24.1796875" style="37" customWidth="1"/>
    <col min="7939" max="7939" width="4" style="37" customWidth="1"/>
    <col min="7940" max="7941" width="20.08984375" style="37" customWidth="1"/>
    <col min="7942" max="7943" width="10.36328125" style="37" customWidth="1"/>
    <col min="7944" max="7944" width="3.08984375" style="37" customWidth="1"/>
    <col min="7945" max="7945" width="3.81640625" style="37" customWidth="1"/>
    <col min="7946" max="7946" width="2.453125" style="37" customWidth="1"/>
    <col min="7947" max="8192" width="9" style="37"/>
    <col min="8193" max="8193" width="2.08984375" style="37" customWidth="1"/>
    <col min="8194" max="8194" width="24.1796875" style="37" customWidth="1"/>
    <col min="8195" max="8195" width="4" style="37" customWidth="1"/>
    <col min="8196" max="8197" width="20.08984375" style="37" customWidth="1"/>
    <col min="8198" max="8199" width="10.36328125" style="37" customWidth="1"/>
    <col min="8200" max="8200" width="3.08984375" style="37" customWidth="1"/>
    <col min="8201" max="8201" width="3.81640625" style="37" customWidth="1"/>
    <col min="8202" max="8202" width="2.453125" style="37" customWidth="1"/>
    <col min="8203" max="8448" width="9" style="37"/>
    <col min="8449" max="8449" width="2.08984375" style="37" customWidth="1"/>
    <col min="8450" max="8450" width="24.1796875" style="37" customWidth="1"/>
    <col min="8451" max="8451" width="4" style="37" customWidth="1"/>
    <col min="8452" max="8453" width="20.08984375" style="37" customWidth="1"/>
    <col min="8454" max="8455" width="10.36328125" style="37" customWidth="1"/>
    <col min="8456" max="8456" width="3.08984375" style="37" customWidth="1"/>
    <col min="8457" max="8457" width="3.81640625" style="37" customWidth="1"/>
    <col min="8458" max="8458" width="2.453125" style="37" customWidth="1"/>
    <col min="8459" max="8704" width="9" style="37"/>
    <col min="8705" max="8705" width="2.08984375" style="37" customWidth="1"/>
    <col min="8706" max="8706" width="24.1796875" style="37" customWidth="1"/>
    <col min="8707" max="8707" width="4" style="37" customWidth="1"/>
    <col min="8708" max="8709" width="20.08984375" style="37" customWidth="1"/>
    <col min="8710" max="8711" width="10.36328125" style="37" customWidth="1"/>
    <col min="8712" max="8712" width="3.08984375" style="37" customWidth="1"/>
    <col min="8713" max="8713" width="3.81640625" style="37" customWidth="1"/>
    <col min="8714" max="8714" width="2.453125" style="37" customWidth="1"/>
    <col min="8715" max="8960" width="9" style="37"/>
    <col min="8961" max="8961" width="2.08984375" style="37" customWidth="1"/>
    <col min="8962" max="8962" width="24.1796875" style="37" customWidth="1"/>
    <col min="8963" max="8963" width="4" style="37" customWidth="1"/>
    <col min="8964" max="8965" width="20.08984375" style="37" customWidth="1"/>
    <col min="8966" max="8967" width="10.36328125" style="37" customWidth="1"/>
    <col min="8968" max="8968" width="3.08984375" style="37" customWidth="1"/>
    <col min="8969" max="8969" width="3.81640625" style="37" customWidth="1"/>
    <col min="8970" max="8970" width="2.453125" style="37" customWidth="1"/>
    <col min="8971" max="9216" width="9" style="37"/>
    <col min="9217" max="9217" width="2.08984375" style="37" customWidth="1"/>
    <col min="9218" max="9218" width="24.1796875" style="37" customWidth="1"/>
    <col min="9219" max="9219" width="4" style="37" customWidth="1"/>
    <col min="9220" max="9221" width="20.08984375" style="37" customWidth="1"/>
    <col min="9222" max="9223" width="10.36328125" style="37" customWidth="1"/>
    <col min="9224" max="9224" width="3.08984375" style="37" customWidth="1"/>
    <col min="9225" max="9225" width="3.81640625" style="37" customWidth="1"/>
    <col min="9226" max="9226" width="2.453125" style="37" customWidth="1"/>
    <col min="9227" max="9472" width="9" style="37"/>
    <col min="9473" max="9473" width="2.08984375" style="37" customWidth="1"/>
    <col min="9474" max="9474" width="24.1796875" style="37" customWidth="1"/>
    <col min="9475" max="9475" width="4" style="37" customWidth="1"/>
    <col min="9476" max="9477" width="20.08984375" style="37" customWidth="1"/>
    <col min="9478" max="9479" width="10.36328125" style="37" customWidth="1"/>
    <col min="9480" max="9480" width="3.08984375" style="37" customWidth="1"/>
    <col min="9481" max="9481" width="3.81640625" style="37" customWidth="1"/>
    <col min="9482" max="9482" width="2.453125" style="37" customWidth="1"/>
    <col min="9483" max="9728" width="9" style="37"/>
    <col min="9729" max="9729" width="2.08984375" style="37" customWidth="1"/>
    <col min="9730" max="9730" width="24.1796875" style="37" customWidth="1"/>
    <col min="9731" max="9731" width="4" style="37" customWidth="1"/>
    <col min="9732" max="9733" width="20.08984375" style="37" customWidth="1"/>
    <col min="9734" max="9735" width="10.36328125" style="37" customWidth="1"/>
    <col min="9736" max="9736" width="3.08984375" style="37" customWidth="1"/>
    <col min="9737" max="9737" width="3.81640625" style="37" customWidth="1"/>
    <col min="9738" max="9738" width="2.453125" style="37" customWidth="1"/>
    <col min="9739" max="9984" width="9" style="37"/>
    <col min="9985" max="9985" width="2.08984375" style="37" customWidth="1"/>
    <col min="9986" max="9986" width="24.1796875" style="37" customWidth="1"/>
    <col min="9987" max="9987" width="4" style="37" customWidth="1"/>
    <col min="9988" max="9989" width="20.08984375" style="37" customWidth="1"/>
    <col min="9990" max="9991" width="10.36328125" style="37" customWidth="1"/>
    <col min="9992" max="9992" width="3.08984375" style="37" customWidth="1"/>
    <col min="9993" max="9993" width="3.81640625" style="37" customWidth="1"/>
    <col min="9994" max="9994" width="2.453125" style="37" customWidth="1"/>
    <col min="9995" max="10240" width="9" style="37"/>
    <col min="10241" max="10241" width="2.08984375" style="37" customWidth="1"/>
    <col min="10242" max="10242" width="24.1796875" style="37" customWidth="1"/>
    <col min="10243" max="10243" width="4" style="37" customWidth="1"/>
    <col min="10244" max="10245" width="20.08984375" style="37" customWidth="1"/>
    <col min="10246" max="10247" width="10.36328125" style="37" customWidth="1"/>
    <col min="10248" max="10248" width="3.08984375" style="37" customWidth="1"/>
    <col min="10249" max="10249" width="3.81640625" style="37" customWidth="1"/>
    <col min="10250" max="10250" width="2.453125" style="37" customWidth="1"/>
    <col min="10251" max="10496" width="9" style="37"/>
    <col min="10497" max="10497" width="2.08984375" style="37" customWidth="1"/>
    <col min="10498" max="10498" width="24.1796875" style="37" customWidth="1"/>
    <col min="10499" max="10499" width="4" style="37" customWidth="1"/>
    <col min="10500" max="10501" width="20.08984375" style="37" customWidth="1"/>
    <col min="10502" max="10503" width="10.36328125" style="37" customWidth="1"/>
    <col min="10504" max="10504" width="3.08984375" style="37" customWidth="1"/>
    <col min="10505" max="10505" width="3.81640625" style="37" customWidth="1"/>
    <col min="10506" max="10506" width="2.453125" style="37" customWidth="1"/>
    <col min="10507" max="10752" width="9" style="37"/>
    <col min="10753" max="10753" width="2.08984375" style="37" customWidth="1"/>
    <col min="10754" max="10754" width="24.1796875" style="37" customWidth="1"/>
    <col min="10755" max="10755" width="4" style="37" customWidth="1"/>
    <col min="10756" max="10757" width="20.08984375" style="37" customWidth="1"/>
    <col min="10758" max="10759" width="10.36328125" style="37" customWidth="1"/>
    <col min="10760" max="10760" width="3.08984375" style="37" customWidth="1"/>
    <col min="10761" max="10761" width="3.81640625" style="37" customWidth="1"/>
    <col min="10762" max="10762" width="2.453125" style="37" customWidth="1"/>
    <col min="10763" max="11008" width="9" style="37"/>
    <col min="11009" max="11009" width="2.08984375" style="37" customWidth="1"/>
    <col min="11010" max="11010" width="24.1796875" style="37" customWidth="1"/>
    <col min="11011" max="11011" width="4" style="37" customWidth="1"/>
    <col min="11012" max="11013" width="20.08984375" style="37" customWidth="1"/>
    <col min="11014" max="11015" width="10.36328125" style="37" customWidth="1"/>
    <col min="11016" max="11016" width="3.08984375" style="37" customWidth="1"/>
    <col min="11017" max="11017" width="3.81640625" style="37" customWidth="1"/>
    <col min="11018" max="11018" width="2.453125" style="37" customWidth="1"/>
    <col min="11019" max="11264" width="9" style="37"/>
    <col min="11265" max="11265" width="2.08984375" style="37" customWidth="1"/>
    <col min="11266" max="11266" width="24.1796875" style="37" customWidth="1"/>
    <col min="11267" max="11267" width="4" style="37" customWidth="1"/>
    <col min="11268" max="11269" width="20.08984375" style="37" customWidth="1"/>
    <col min="11270" max="11271" width="10.36328125" style="37" customWidth="1"/>
    <col min="11272" max="11272" width="3.08984375" style="37" customWidth="1"/>
    <col min="11273" max="11273" width="3.81640625" style="37" customWidth="1"/>
    <col min="11274" max="11274" width="2.453125" style="37" customWidth="1"/>
    <col min="11275" max="11520" width="9" style="37"/>
    <col min="11521" max="11521" width="2.08984375" style="37" customWidth="1"/>
    <col min="11522" max="11522" width="24.1796875" style="37" customWidth="1"/>
    <col min="11523" max="11523" width="4" style="37" customWidth="1"/>
    <col min="11524" max="11525" width="20.08984375" style="37" customWidth="1"/>
    <col min="11526" max="11527" width="10.36328125" style="37" customWidth="1"/>
    <col min="11528" max="11528" width="3.08984375" style="37" customWidth="1"/>
    <col min="11529" max="11529" width="3.81640625" style="37" customWidth="1"/>
    <col min="11530" max="11530" width="2.453125" style="37" customWidth="1"/>
    <col min="11531" max="11776" width="9" style="37"/>
    <col min="11777" max="11777" width="2.08984375" style="37" customWidth="1"/>
    <col min="11778" max="11778" width="24.1796875" style="37" customWidth="1"/>
    <col min="11779" max="11779" width="4" style="37" customWidth="1"/>
    <col min="11780" max="11781" width="20.08984375" style="37" customWidth="1"/>
    <col min="11782" max="11783" width="10.36328125" style="37" customWidth="1"/>
    <col min="11784" max="11784" width="3.08984375" style="37" customWidth="1"/>
    <col min="11785" max="11785" width="3.81640625" style="37" customWidth="1"/>
    <col min="11786" max="11786" width="2.453125" style="37" customWidth="1"/>
    <col min="11787" max="12032" width="9" style="37"/>
    <col min="12033" max="12033" width="2.08984375" style="37" customWidth="1"/>
    <col min="12034" max="12034" width="24.1796875" style="37" customWidth="1"/>
    <col min="12035" max="12035" width="4" style="37" customWidth="1"/>
    <col min="12036" max="12037" width="20.08984375" style="37" customWidth="1"/>
    <col min="12038" max="12039" width="10.36328125" style="37" customWidth="1"/>
    <col min="12040" max="12040" width="3.08984375" style="37" customWidth="1"/>
    <col min="12041" max="12041" width="3.81640625" style="37" customWidth="1"/>
    <col min="12042" max="12042" width="2.453125" style="37" customWidth="1"/>
    <col min="12043" max="12288" width="9" style="37"/>
    <col min="12289" max="12289" width="2.08984375" style="37" customWidth="1"/>
    <col min="12290" max="12290" width="24.1796875" style="37" customWidth="1"/>
    <col min="12291" max="12291" width="4" style="37" customWidth="1"/>
    <col min="12292" max="12293" width="20.08984375" style="37" customWidth="1"/>
    <col min="12294" max="12295" width="10.36328125" style="37" customWidth="1"/>
    <col min="12296" max="12296" width="3.08984375" style="37" customWidth="1"/>
    <col min="12297" max="12297" width="3.81640625" style="37" customWidth="1"/>
    <col min="12298" max="12298" width="2.453125" style="37" customWidth="1"/>
    <col min="12299" max="12544" width="9" style="37"/>
    <col min="12545" max="12545" width="2.08984375" style="37" customWidth="1"/>
    <col min="12546" max="12546" width="24.1796875" style="37" customWidth="1"/>
    <col min="12547" max="12547" width="4" style="37" customWidth="1"/>
    <col min="12548" max="12549" width="20.08984375" style="37" customWidth="1"/>
    <col min="12550" max="12551" width="10.36328125" style="37" customWidth="1"/>
    <col min="12552" max="12552" width="3.08984375" style="37" customWidth="1"/>
    <col min="12553" max="12553" width="3.81640625" style="37" customWidth="1"/>
    <col min="12554" max="12554" width="2.453125" style="37" customWidth="1"/>
    <col min="12555" max="12800" width="9" style="37"/>
    <col min="12801" max="12801" width="2.08984375" style="37" customWidth="1"/>
    <col min="12802" max="12802" width="24.1796875" style="37" customWidth="1"/>
    <col min="12803" max="12803" width="4" style="37" customWidth="1"/>
    <col min="12804" max="12805" width="20.08984375" style="37" customWidth="1"/>
    <col min="12806" max="12807" width="10.36328125" style="37" customWidth="1"/>
    <col min="12808" max="12808" width="3.08984375" style="37" customWidth="1"/>
    <col min="12809" max="12809" width="3.81640625" style="37" customWidth="1"/>
    <col min="12810" max="12810" width="2.453125" style="37" customWidth="1"/>
    <col min="12811" max="13056" width="9" style="37"/>
    <col min="13057" max="13057" width="2.08984375" style="37" customWidth="1"/>
    <col min="13058" max="13058" width="24.1796875" style="37" customWidth="1"/>
    <col min="13059" max="13059" width="4" style="37" customWidth="1"/>
    <col min="13060" max="13061" width="20.08984375" style="37" customWidth="1"/>
    <col min="13062" max="13063" width="10.36328125" style="37" customWidth="1"/>
    <col min="13064" max="13064" width="3.08984375" style="37" customWidth="1"/>
    <col min="13065" max="13065" width="3.81640625" style="37" customWidth="1"/>
    <col min="13066" max="13066" width="2.453125" style="37" customWidth="1"/>
    <col min="13067" max="13312" width="9" style="37"/>
    <col min="13313" max="13313" width="2.08984375" style="37" customWidth="1"/>
    <col min="13314" max="13314" width="24.1796875" style="37" customWidth="1"/>
    <col min="13315" max="13315" width="4" style="37" customWidth="1"/>
    <col min="13316" max="13317" width="20.08984375" style="37" customWidth="1"/>
    <col min="13318" max="13319" width="10.36328125" style="37" customWidth="1"/>
    <col min="13320" max="13320" width="3.08984375" style="37" customWidth="1"/>
    <col min="13321" max="13321" width="3.81640625" style="37" customWidth="1"/>
    <col min="13322" max="13322" width="2.453125" style="37" customWidth="1"/>
    <col min="13323" max="13568" width="9" style="37"/>
    <col min="13569" max="13569" width="2.08984375" style="37" customWidth="1"/>
    <col min="13570" max="13570" width="24.1796875" style="37" customWidth="1"/>
    <col min="13571" max="13571" width="4" style="37" customWidth="1"/>
    <col min="13572" max="13573" width="20.08984375" style="37" customWidth="1"/>
    <col min="13574" max="13575" width="10.36328125" style="37" customWidth="1"/>
    <col min="13576" max="13576" width="3.08984375" style="37" customWidth="1"/>
    <col min="13577" max="13577" width="3.81640625" style="37" customWidth="1"/>
    <col min="13578" max="13578" width="2.453125" style="37" customWidth="1"/>
    <col min="13579" max="13824" width="9" style="37"/>
    <col min="13825" max="13825" width="2.08984375" style="37" customWidth="1"/>
    <col min="13826" max="13826" width="24.1796875" style="37" customWidth="1"/>
    <col min="13827" max="13827" width="4" style="37" customWidth="1"/>
    <col min="13828" max="13829" width="20.08984375" style="37" customWidth="1"/>
    <col min="13830" max="13831" width="10.36328125" style="37" customWidth="1"/>
    <col min="13832" max="13832" width="3.08984375" style="37" customWidth="1"/>
    <col min="13833" max="13833" width="3.81640625" style="37" customWidth="1"/>
    <col min="13834" max="13834" width="2.453125" style="37" customWidth="1"/>
    <col min="13835" max="14080" width="9" style="37"/>
    <col min="14081" max="14081" width="2.08984375" style="37" customWidth="1"/>
    <col min="14082" max="14082" width="24.1796875" style="37" customWidth="1"/>
    <col min="14083" max="14083" width="4" style="37" customWidth="1"/>
    <col min="14084" max="14085" width="20.08984375" style="37" customWidth="1"/>
    <col min="14086" max="14087" width="10.36328125" style="37" customWidth="1"/>
    <col min="14088" max="14088" width="3.08984375" style="37" customWidth="1"/>
    <col min="14089" max="14089" width="3.81640625" style="37" customWidth="1"/>
    <col min="14090" max="14090" width="2.453125" style="37" customWidth="1"/>
    <col min="14091" max="14336" width="9" style="37"/>
    <col min="14337" max="14337" width="2.08984375" style="37" customWidth="1"/>
    <col min="14338" max="14338" width="24.1796875" style="37" customWidth="1"/>
    <col min="14339" max="14339" width="4" style="37" customWidth="1"/>
    <col min="14340" max="14341" width="20.08984375" style="37" customWidth="1"/>
    <col min="14342" max="14343" width="10.36328125" style="37" customWidth="1"/>
    <col min="14344" max="14344" width="3.08984375" style="37" customWidth="1"/>
    <col min="14345" max="14345" width="3.81640625" style="37" customWidth="1"/>
    <col min="14346" max="14346" width="2.453125" style="37" customWidth="1"/>
    <col min="14347" max="14592" width="9" style="37"/>
    <col min="14593" max="14593" width="2.08984375" style="37" customWidth="1"/>
    <col min="14594" max="14594" width="24.1796875" style="37" customWidth="1"/>
    <col min="14595" max="14595" width="4" style="37" customWidth="1"/>
    <col min="14596" max="14597" width="20.08984375" style="37" customWidth="1"/>
    <col min="14598" max="14599" width="10.36328125" style="37" customWidth="1"/>
    <col min="14600" max="14600" width="3.08984375" style="37" customWidth="1"/>
    <col min="14601" max="14601" width="3.81640625" style="37" customWidth="1"/>
    <col min="14602" max="14602" width="2.453125" style="37" customWidth="1"/>
    <col min="14603" max="14848" width="9" style="37"/>
    <col min="14849" max="14849" width="2.08984375" style="37" customWidth="1"/>
    <col min="14850" max="14850" width="24.1796875" style="37" customWidth="1"/>
    <col min="14851" max="14851" width="4" style="37" customWidth="1"/>
    <col min="14852" max="14853" width="20.08984375" style="37" customWidth="1"/>
    <col min="14854" max="14855" width="10.36328125" style="37" customWidth="1"/>
    <col min="14856" max="14856" width="3.08984375" style="37" customWidth="1"/>
    <col min="14857" max="14857" width="3.81640625" style="37" customWidth="1"/>
    <col min="14858" max="14858" width="2.453125" style="37" customWidth="1"/>
    <col min="14859" max="15104" width="9" style="37"/>
    <col min="15105" max="15105" width="2.08984375" style="37" customWidth="1"/>
    <col min="15106" max="15106" width="24.1796875" style="37" customWidth="1"/>
    <col min="15107" max="15107" width="4" style="37" customWidth="1"/>
    <col min="15108" max="15109" width="20.08984375" style="37" customWidth="1"/>
    <col min="15110" max="15111" width="10.36328125" style="37" customWidth="1"/>
    <col min="15112" max="15112" width="3.08984375" style="37" customWidth="1"/>
    <col min="15113" max="15113" width="3.81640625" style="37" customWidth="1"/>
    <col min="15114" max="15114" width="2.453125" style="37" customWidth="1"/>
    <col min="15115" max="15360" width="9" style="37"/>
    <col min="15361" max="15361" width="2.08984375" style="37" customWidth="1"/>
    <col min="15362" max="15362" width="24.1796875" style="37" customWidth="1"/>
    <col min="15363" max="15363" width="4" style="37" customWidth="1"/>
    <col min="15364" max="15365" width="20.08984375" style="37" customWidth="1"/>
    <col min="15366" max="15367" width="10.36328125" style="37" customWidth="1"/>
    <col min="15368" max="15368" width="3.08984375" style="37" customWidth="1"/>
    <col min="15369" max="15369" width="3.81640625" style="37" customWidth="1"/>
    <col min="15370" max="15370" width="2.453125" style="37" customWidth="1"/>
    <col min="15371" max="15616" width="9" style="37"/>
    <col min="15617" max="15617" width="2.08984375" style="37" customWidth="1"/>
    <col min="15618" max="15618" width="24.1796875" style="37" customWidth="1"/>
    <col min="15619" max="15619" width="4" style="37" customWidth="1"/>
    <col min="15620" max="15621" width="20.08984375" style="37" customWidth="1"/>
    <col min="15622" max="15623" width="10.36328125" style="37" customWidth="1"/>
    <col min="15624" max="15624" width="3.08984375" style="37" customWidth="1"/>
    <col min="15625" max="15625" width="3.81640625" style="37" customWidth="1"/>
    <col min="15626" max="15626" width="2.453125" style="37" customWidth="1"/>
    <col min="15627" max="15872" width="9" style="37"/>
    <col min="15873" max="15873" width="2.08984375" style="37" customWidth="1"/>
    <col min="15874" max="15874" width="24.1796875" style="37" customWidth="1"/>
    <col min="15875" max="15875" width="4" style="37" customWidth="1"/>
    <col min="15876" max="15877" width="20.08984375" style="37" customWidth="1"/>
    <col min="15878" max="15879" width="10.36328125" style="37" customWidth="1"/>
    <col min="15880" max="15880" width="3.08984375" style="37" customWidth="1"/>
    <col min="15881" max="15881" width="3.81640625" style="37" customWidth="1"/>
    <col min="15882" max="15882" width="2.453125" style="37" customWidth="1"/>
    <col min="15883" max="16128" width="9" style="37"/>
    <col min="16129" max="16129" width="2.08984375" style="37" customWidth="1"/>
    <col min="16130" max="16130" width="24.1796875" style="37" customWidth="1"/>
    <col min="16131" max="16131" width="4" style="37" customWidth="1"/>
    <col min="16132" max="16133" width="20.08984375" style="37" customWidth="1"/>
    <col min="16134" max="16135" width="10.36328125" style="37" customWidth="1"/>
    <col min="16136" max="16136" width="3.08984375" style="37" customWidth="1"/>
    <col min="16137" max="16137" width="3.81640625" style="37" customWidth="1"/>
    <col min="16138" max="16138" width="2.453125" style="37" customWidth="1"/>
    <col min="16139" max="16384" width="9" style="37"/>
  </cols>
  <sheetData>
    <row r="1" spans="1:13" ht="27.75" customHeight="1" x14ac:dyDescent="0.2">
      <c r="A1" s="114"/>
    </row>
    <row r="2" spans="1:13" ht="27.75" customHeight="1" x14ac:dyDescent="0.2">
      <c r="A2" s="114"/>
      <c r="F2" s="1400" t="s">
        <v>24</v>
      </c>
      <c r="G2" s="1465"/>
      <c r="H2" s="1465"/>
    </row>
    <row r="3" spans="1:13" ht="27.75" customHeight="1" x14ac:dyDescent="0.2">
      <c r="A3" s="114"/>
      <c r="F3" s="115"/>
    </row>
    <row r="4" spans="1:13" ht="36" customHeight="1" x14ac:dyDescent="0.2">
      <c r="B4" s="1466" t="s">
        <v>199</v>
      </c>
      <c r="C4" s="1467"/>
      <c r="D4" s="1467"/>
      <c r="E4" s="1467"/>
      <c r="F4" s="1467"/>
      <c r="G4" s="1467"/>
      <c r="H4" s="1467"/>
    </row>
    <row r="5" spans="1:13" ht="36" customHeight="1" x14ac:dyDescent="0.2">
      <c r="A5" s="116"/>
      <c r="B5" s="116"/>
      <c r="C5" s="116"/>
      <c r="D5" s="116"/>
      <c r="E5" s="116"/>
      <c r="F5" s="116"/>
      <c r="G5" s="116"/>
      <c r="H5" s="116"/>
    </row>
    <row r="6" spans="1:13" ht="36" customHeight="1" x14ac:dyDescent="0.2">
      <c r="A6" s="116"/>
      <c r="B6" s="117" t="s">
        <v>10</v>
      </c>
      <c r="C6" s="1468"/>
      <c r="D6" s="1469"/>
      <c r="E6" s="1469"/>
      <c r="F6" s="1469"/>
      <c r="G6" s="1469"/>
      <c r="H6" s="1470"/>
    </row>
    <row r="7" spans="1:13" ht="36.75" customHeight="1" x14ac:dyDescent="0.2">
      <c r="B7" s="118" t="s">
        <v>11</v>
      </c>
      <c r="C7" s="1471"/>
      <c r="D7" s="1471"/>
      <c r="E7" s="1471"/>
      <c r="F7" s="1471"/>
      <c r="G7" s="1471"/>
      <c r="H7" s="1472"/>
      <c r="K7" s="37" t="s">
        <v>1227</v>
      </c>
      <c r="L7" s="37" t="s">
        <v>1228</v>
      </c>
      <c r="M7" s="37" t="s">
        <v>1229</v>
      </c>
    </row>
    <row r="8" spans="1:13" ht="75" customHeight="1" x14ac:dyDescent="0.2">
      <c r="B8" s="1473" t="s">
        <v>200</v>
      </c>
      <c r="C8" s="1475" t="s">
        <v>201</v>
      </c>
      <c r="D8" s="1476"/>
      <c r="E8" s="1476"/>
      <c r="F8" s="1477"/>
      <c r="G8" s="1478"/>
      <c r="H8" s="1479"/>
      <c r="K8" s="6" t="s">
        <v>1230</v>
      </c>
      <c r="L8" s="6" t="s">
        <v>1231</v>
      </c>
    </row>
    <row r="9" spans="1:13" ht="75" customHeight="1" x14ac:dyDescent="0.2">
      <c r="B9" s="1474"/>
      <c r="C9" s="1475" t="s">
        <v>202</v>
      </c>
      <c r="D9" s="1476"/>
      <c r="E9" s="1476"/>
      <c r="F9" s="1477"/>
      <c r="G9" s="1478"/>
      <c r="H9" s="1479"/>
    </row>
    <row r="10" spans="1:13" ht="75" customHeight="1" x14ac:dyDescent="0.2">
      <c r="B10" s="1473" t="s">
        <v>203</v>
      </c>
      <c r="C10" s="1475" t="s">
        <v>204</v>
      </c>
      <c r="D10" s="1476"/>
      <c r="E10" s="1476"/>
      <c r="F10" s="1477"/>
      <c r="G10" s="1478"/>
      <c r="H10" s="1479"/>
    </row>
    <row r="11" spans="1:13" ht="75" customHeight="1" x14ac:dyDescent="0.2">
      <c r="B11" s="1483"/>
      <c r="C11" s="1475" t="s">
        <v>205</v>
      </c>
      <c r="D11" s="1476"/>
      <c r="E11" s="1476"/>
      <c r="F11" s="1477"/>
      <c r="G11" s="1478"/>
      <c r="H11" s="1479"/>
    </row>
    <row r="12" spans="1:13" ht="75" customHeight="1" x14ac:dyDescent="0.2">
      <c r="B12" s="1473" t="s">
        <v>206</v>
      </c>
      <c r="C12" s="1475" t="s">
        <v>207</v>
      </c>
      <c r="D12" s="1476"/>
      <c r="E12" s="1476"/>
      <c r="F12" s="1477"/>
      <c r="G12" s="1480"/>
      <c r="H12" s="1472"/>
    </row>
    <row r="13" spans="1:13" ht="75" customHeight="1" x14ac:dyDescent="0.2">
      <c r="B13" s="1474"/>
      <c r="C13" s="1475" t="s">
        <v>208</v>
      </c>
      <c r="D13" s="1476"/>
      <c r="E13" s="1476"/>
      <c r="F13" s="1477"/>
      <c r="G13" s="1481"/>
      <c r="H13" s="1482"/>
    </row>
    <row r="15" spans="1:13" ht="17.25" customHeight="1" x14ac:dyDescent="0.2">
      <c r="B15" s="119" t="s">
        <v>25</v>
      </c>
      <c r="C15" s="120"/>
      <c r="D15" s="120"/>
      <c r="E15" s="120"/>
      <c r="F15" s="120"/>
      <c r="G15" s="120"/>
      <c r="H15" s="120"/>
      <c r="I15" s="120"/>
      <c r="J15" s="120"/>
    </row>
    <row r="16" spans="1:13" ht="17.25" customHeight="1" x14ac:dyDescent="0.2">
      <c r="B16" s="121" t="s">
        <v>209</v>
      </c>
      <c r="C16" s="120"/>
      <c r="D16" s="120"/>
      <c r="E16" s="120"/>
      <c r="F16" s="120"/>
      <c r="G16" s="120"/>
      <c r="H16" s="120"/>
      <c r="I16" s="120"/>
      <c r="J16" s="120"/>
    </row>
    <row r="17" spans="2:10" ht="17.25" customHeight="1" x14ac:dyDescent="0.2">
      <c r="B17" s="121" t="s">
        <v>210</v>
      </c>
      <c r="C17" s="120"/>
      <c r="D17" s="120"/>
      <c r="E17" s="120"/>
      <c r="F17" s="120"/>
      <c r="G17" s="120"/>
      <c r="H17" s="120"/>
      <c r="I17" s="120"/>
      <c r="J17" s="120"/>
    </row>
    <row r="18" spans="2:10" x14ac:dyDescent="0.2">
      <c r="B18" s="119"/>
    </row>
  </sheetData>
  <mergeCells count="18">
    <mergeCell ref="C11:F11"/>
    <mergeCell ref="G11:H11"/>
    <mergeCell ref="B12:B13"/>
    <mergeCell ref="C12:F12"/>
    <mergeCell ref="G12:H13"/>
    <mergeCell ref="C13:F13"/>
    <mergeCell ref="B10:B11"/>
    <mergeCell ref="C10:F10"/>
    <mergeCell ref="G10:H10"/>
    <mergeCell ref="F2:H2"/>
    <mergeCell ref="B4:H4"/>
    <mergeCell ref="C6:H6"/>
    <mergeCell ref="C7:H7"/>
    <mergeCell ref="B8:B9"/>
    <mergeCell ref="C8:F8"/>
    <mergeCell ref="G8:H8"/>
    <mergeCell ref="C9:F9"/>
    <mergeCell ref="G9:H9"/>
  </mergeCells>
  <phoneticPr fontId="5"/>
  <dataValidations count="2">
    <dataValidation type="list" allowBlank="1" showInputMessage="1" showErrorMessage="1" sqref="C7:H7" xr:uid="{00000000-0002-0000-0A00-000000000000}">
      <formula1>$K$7:$M$7</formula1>
    </dataValidation>
    <dataValidation type="list" allowBlank="1" showInputMessage="1" showErrorMessage="1" sqref="G8:H8 G9:H13" xr:uid="{00000000-0002-0000-0A00-000001000000}">
      <formula1>$K$8:$L$8</formula1>
    </dataValidation>
  </dataValidations>
  <pageMargins left="0.7" right="0.7" top="0.75" bottom="0.75" header="0.3" footer="0.3"/>
  <pageSetup paperSize="9" scale="92" orientation="portrait" r:id="rId1"/>
  <headerFooter>
    <oddHeader>&amp;R（別紙４３）</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O59"/>
  <sheetViews>
    <sheetView showGridLines="0" view="pageBreakPreview" zoomScaleNormal="100" zoomScaleSheetLayoutView="100" workbookViewId="0">
      <selection activeCell="AE33" sqref="AE33"/>
    </sheetView>
  </sheetViews>
  <sheetFormatPr defaultColWidth="2.1796875" defaultRowHeight="13" x14ac:dyDescent="0.2"/>
  <cols>
    <col min="1" max="1" width="2.453125" style="20" customWidth="1"/>
    <col min="2" max="2" width="2.453125" style="22" customWidth="1"/>
    <col min="3" max="38" width="2.453125" style="20" customWidth="1"/>
    <col min="39" max="45" width="2.1796875" style="20"/>
    <col min="46" max="46" width="8.453125" style="20" bestFit="1" customWidth="1"/>
    <col min="47" max="256" width="2.1796875" style="20"/>
    <col min="257" max="294" width="2.36328125" style="20" customWidth="1"/>
    <col min="295" max="512" width="2.1796875" style="20"/>
    <col min="513" max="550" width="2.36328125" style="20" customWidth="1"/>
    <col min="551" max="768" width="2.1796875" style="20"/>
    <col min="769" max="806" width="2.36328125" style="20" customWidth="1"/>
    <col min="807" max="1024" width="2.1796875" style="20"/>
    <col min="1025" max="1062" width="2.36328125" style="20" customWidth="1"/>
    <col min="1063" max="1280" width="2.1796875" style="20"/>
    <col min="1281" max="1318" width="2.36328125" style="20" customWidth="1"/>
    <col min="1319" max="1536" width="2.1796875" style="20"/>
    <col min="1537" max="1574" width="2.36328125" style="20" customWidth="1"/>
    <col min="1575" max="1792" width="2.1796875" style="20"/>
    <col min="1793" max="1830" width="2.36328125" style="20" customWidth="1"/>
    <col min="1831" max="2048" width="2.1796875" style="20"/>
    <col min="2049" max="2086" width="2.36328125" style="20" customWidth="1"/>
    <col min="2087" max="2304" width="2.1796875" style="20"/>
    <col min="2305" max="2342" width="2.36328125" style="20" customWidth="1"/>
    <col min="2343" max="2560" width="2.1796875" style="20"/>
    <col min="2561" max="2598" width="2.36328125" style="20" customWidth="1"/>
    <col min="2599" max="2816" width="2.1796875" style="20"/>
    <col min="2817" max="2854" width="2.36328125" style="20" customWidth="1"/>
    <col min="2855" max="3072" width="2.1796875" style="20"/>
    <col min="3073" max="3110" width="2.36328125" style="20" customWidth="1"/>
    <col min="3111" max="3328" width="2.1796875" style="20"/>
    <col min="3329" max="3366" width="2.36328125" style="20" customWidth="1"/>
    <col min="3367" max="3584" width="2.1796875" style="20"/>
    <col min="3585" max="3622" width="2.36328125" style="20" customWidth="1"/>
    <col min="3623" max="3840" width="2.1796875" style="20"/>
    <col min="3841" max="3878" width="2.36328125" style="20" customWidth="1"/>
    <col min="3879" max="4096" width="2.1796875" style="20"/>
    <col min="4097" max="4134" width="2.36328125" style="20" customWidth="1"/>
    <col min="4135" max="4352" width="2.1796875" style="20"/>
    <col min="4353" max="4390" width="2.36328125" style="20" customWidth="1"/>
    <col min="4391" max="4608" width="2.1796875" style="20"/>
    <col min="4609" max="4646" width="2.36328125" style="20" customWidth="1"/>
    <col min="4647" max="4864" width="2.1796875" style="20"/>
    <col min="4865" max="4902" width="2.36328125" style="20" customWidth="1"/>
    <col min="4903" max="5120" width="2.1796875" style="20"/>
    <col min="5121" max="5158" width="2.36328125" style="20" customWidth="1"/>
    <col min="5159" max="5376" width="2.1796875" style="20"/>
    <col min="5377" max="5414" width="2.36328125" style="20" customWidth="1"/>
    <col min="5415" max="5632" width="2.1796875" style="20"/>
    <col min="5633" max="5670" width="2.36328125" style="20" customWidth="1"/>
    <col min="5671" max="5888" width="2.1796875" style="20"/>
    <col min="5889" max="5926" width="2.36328125" style="20" customWidth="1"/>
    <col min="5927" max="6144" width="2.1796875" style="20"/>
    <col min="6145" max="6182" width="2.36328125" style="20" customWidth="1"/>
    <col min="6183" max="6400" width="2.1796875" style="20"/>
    <col min="6401" max="6438" width="2.36328125" style="20" customWidth="1"/>
    <col min="6439" max="6656" width="2.1796875" style="20"/>
    <col min="6657" max="6694" width="2.36328125" style="20" customWidth="1"/>
    <col min="6695" max="6912" width="2.1796875" style="20"/>
    <col min="6913" max="6950" width="2.36328125" style="20" customWidth="1"/>
    <col min="6951" max="7168" width="2.1796875" style="20"/>
    <col min="7169" max="7206" width="2.36328125" style="20" customWidth="1"/>
    <col min="7207" max="7424" width="2.1796875" style="20"/>
    <col min="7425" max="7462" width="2.36328125" style="20" customWidth="1"/>
    <col min="7463" max="7680" width="2.1796875" style="20"/>
    <col min="7681" max="7718" width="2.36328125" style="20" customWidth="1"/>
    <col min="7719" max="7936" width="2.1796875" style="20"/>
    <col min="7937" max="7974" width="2.36328125" style="20" customWidth="1"/>
    <col min="7975" max="8192" width="2.1796875" style="20"/>
    <col min="8193" max="8230" width="2.36328125" style="20" customWidth="1"/>
    <col min="8231" max="8448" width="2.1796875" style="20"/>
    <col min="8449" max="8486" width="2.36328125" style="20" customWidth="1"/>
    <col min="8487" max="8704" width="2.1796875" style="20"/>
    <col min="8705" max="8742" width="2.36328125" style="20" customWidth="1"/>
    <col min="8743" max="8960" width="2.1796875" style="20"/>
    <col min="8961" max="8998" width="2.36328125" style="20" customWidth="1"/>
    <col min="8999" max="9216" width="2.1796875" style="20"/>
    <col min="9217" max="9254" width="2.36328125" style="20" customWidth="1"/>
    <col min="9255" max="9472" width="2.1796875" style="20"/>
    <col min="9473" max="9510" width="2.36328125" style="20" customWidth="1"/>
    <col min="9511" max="9728" width="2.1796875" style="20"/>
    <col min="9729" max="9766" width="2.36328125" style="20" customWidth="1"/>
    <col min="9767" max="9984" width="2.1796875" style="20"/>
    <col min="9985" max="10022" width="2.36328125" style="20" customWidth="1"/>
    <col min="10023" max="10240" width="2.1796875" style="20"/>
    <col min="10241" max="10278" width="2.36328125" style="20" customWidth="1"/>
    <col min="10279" max="10496" width="2.1796875" style="20"/>
    <col min="10497" max="10534" width="2.36328125" style="20" customWidth="1"/>
    <col min="10535" max="10752" width="2.1796875" style="20"/>
    <col min="10753" max="10790" width="2.36328125" style="20" customWidth="1"/>
    <col min="10791" max="11008" width="2.1796875" style="20"/>
    <col min="11009" max="11046" width="2.36328125" style="20" customWidth="1"/>
    <col min="11047" max="11264" width="2.1796875" style="20"/>
    <col min="11265" max="11302" width="2.36328125" style="20" customWidth="1"/>
    <col min="11303" max="11520" width="2.1796875" style="20"/>
    <col min="11521" max="11558" width="2.36328125" style="20" customWidth="1"/>
    <col min="11559" max="11776" width="2.1796875" style="20"/>
    <col min="11777" max="11814" width="2.36328125" style="20" customWidth="1"/>
    <col min="11815" max="12032" width="2.1796875" style="20"/>
    <col min="12033" max="12070" width="2.36328125" style="20" customWidth="1"/>
    <col min="12071" max="12288" width="2.1796875" style="20"/>
    <col min="12289" max="12326" width="2.36328125" style="20" customWidth="1"/>
    <col min="12327" max="12544" width="2.1796875" style="20"/>
    <col min="12545" max="12582" width="2.36328125" style="20" customWidth="1"/>
    <col min="12583" max="12800" width="2.1796875" style="20"/>
    <col min="12801" max="12838" width="2.36328125" style="20" customWidth="1"/>
    <col min="12839" max="13056" width="2.1796875" style="20"/>
    <col min="13057" max="13094" width="2.36328125" style="20" customWidth="1"/>
    <col min="13095" max="13312" width="2.1796875" style="20"/>
    <col min="13313" max="13350" width="2.36328125" style="20" customWidth="1"/>
    <col min="13351" max="13568" width="2.1796875" style="20"/>
    <col min="13569" max="13606" width="2.36328125" style="20" customWidth="1"/>
    <col min="13607" max="13824" width="2.1796875" style="20"/>
    <col min="13825" max="13862" width="2.36328125" style="20" customWidth="1"/>
    <col min="13863" max="14080" width="2.1796875" style="20"/>
    <col min="14081" max="14118" width="2.36328125" style="20" customWidth="1"/>
    <col min="14119" max="14336" width="2.1796875" style="20"/>
    <col min="14337" max="14374" width="2.36328125" style="20" customWidth="1"/>
    <col min="14375" max="14592" width="2.1796875" style="20"/>
    <col min="14593" max="14630" width="2.36328125" style="20" customWidth="1"/>
    <col min="14631" max="14848" width="2.1796875" style="20"/>
    <col min="14849" max="14886" width="2.36328125" style="20" customWidth="1"/>
    <col min="14887" max="15104" width="2.1796875" style="20"/>
    <col min="15105" max="15142" width="2.36328125" style="20" customWidth="1"/>
    <col min="15143" max="15360" width="2.1796875" style="20"/>
    <col min="15361" max="15398" width="2.36328125" style="20" customWidth="1"/>
    <col min="15399" max="15616" width="2.1796875" style="20"/>
    <col min="15617" max="15654" width="2.36328125" style="20" customWidth="1"/>
    <col min="15655" max="15872" width="2.1796875" style="20"/>
    <col min="15873" max="15910" width="2.36328125" style="20" customWidth="1"/>
    <col min="15911" max="16128" width="2.1796875" style="20"/>
    <col min="16129" max="16166" width="2.36328125" style="20" customWidth="1"/>
    <col min="16167" max="16384" width="2.1796875" style="20"/>
  </cols>
  <sheetData>
    <row r="1" spans="1:41" ht="21" customHeight="1" x14ac:dyDescent="0.2">
      <c r="AG1" s="1499" t="s">
        <v>211</v>
      </c>
      <c r="AH1" s="1499"/>
      <c r="AI1" s="1499"/>
      <c r="AJ1" s="1499"/>
      <c r="AK1" s="1499"/>
      <c r="AL1" s="1499"/>
    </row>
    <row r="2" spans="1:41" ht="20.25" customHeight="1" x14ac:dyDescent="0.2">
      <c r="AB2" s="1508" t="s">
        <v>23</v>
      </c>
      <c r="AC2" s="1508"/>
      <c r="AD2" s="1508"/>
      <c r="AE2" s="1508"/>
      <c r="AF2" s="1508"/>
      <c r="AG2" s="1508"/>
      <c r="AH2" s="1508"/>
      <c r="AI2" s="1508"/>
      <c r="AJ2" s="1508"/>
      <c r="AK2" s="1508"/>
      <c r="AL2" s="1508"/>
    </row>
    <row r="3" spans="1:41" ht="20.25" customHeight="1" x14ac:dyDescent="0.2">
      <c r="A3" s="1500" t="s">
        <v>212</v>
      </c>
      <c r="B3" s="1501"/>
      <c r="C3" s="1501"/>
      <c r="D3" s="1501"/>
      <c r="E3" s="1501"/>
      <c r="F3" s="1501"/>
      <c r="G3" s="1501"/>
      <c r="H3" s="1501"/>
      <c r="I3" s="1501"/>
      <c r="J3" s="1501"/>
      <c r="K3" s="1501"/>
      <c r="L3" s="1501"/>
      <c r="M3" s="1501"/>
      <c r="N3" s="1501"/>
      <c r="O3" s="1501"/>
      <c r="P3" s="1501"/>
      <c r="Q3" s="1501"/>
      <c r="R3" s="1501"/>
      <c r="S3" s="1501"/>
      <c r="T3" s="1501"/>
      <c r="U3" s="1501"/>
      <c r="V3" s="1501"/>
      <c r="W3" s="1501"/>
      <c r="X3" s="1501"/>
      <c r="Y3" s="1501"/>
      <c r="Z3" s="1501"/>
      <c r="AA3" s="1501"/>
      <c r="AB3" s="1501"/>
      <c r="AC3" s="1501"/>
      <c r="AD3" s="1501"/>
      <c r="AE3" s="1501"/>
      <c r="AF3" s="1501"/>
      <c r="AG3" s="1501"/>
      <c r="AH3" s="1501"/>
      <c r="AI3" s="1501"/>
      <c r="AJ3" s="1501"/>
      <c r="AK3" s="1501"/>
      <c r="AL3" s="1501"/>
      <c r="AM3" s="1501"/>
    </row>
    <row r="4" spans="1:41" ht="20.25" customHeight="1" x14ac:dyDescent="0.2">
      <c r="A4" s="1501"/>
      <c r="B4" s="1501"/>
      <c r="C4" s="1501"/>
      <c r="D4" s="1501"/>
      <c r="E4" s="1501"/>
      <c r="F4" s="1501"/>
      <c r="G4" s="1501"/>
      <c r="H4" s="1501"/>
      <c r="I4" s="1501"/>
      <c r="J4" s="1501"/>
      <c r="K4" s="1501"/>
      <c r="L4" s="1501"/>
      <c r="M4" s="1501"/>
      <c r="N4" s="1501"/>
      <c r="O4" s="1501"/>
      <c r="P4" s="1501"/>
      <c r="Q4" s="1501"/>
      <c r="R4" s="1501"/>
      <c r="S4" s="1501"/>
      <c r="T4" s="1501"/>
      <c r="U4" s="1501"/>
      <c r="V4" s="1501"/>
      <c r="W4" s="1501"/>
      <c r="X4" s="1501"/>
      <c r="Y4" s="1501"/>
      <c r="Z4" s="1501"/>
      <c r="AA4" s="1501"/>
      <c r="AB4" s="1501"/>
      <c r="AC4" s="1501"/>
      <c r="AD4" s="1501"/>
      <c r="AE4" s="1501"/>
      <c r="AF4" s="1501"/>
      <c r="AG4" s="1501"/>
      <c r="AH4" s="1501"/>
      <c r="AI4" s="1501"/>
      <c r="AJ4" s="1501"/>
      <c r="AK4" s="1501"/>
      <c r="AL4" s="1501"/>
      <c r="AM4" s="1501"/>
    </row>
    <row r="5" spans="1:41" ht="20.25" customHeight="1" x14ac:dyDescent="0.2"/>
    <row r="6" spans="1:41" ht="25.5" customHeight="1" x14ac:dyDescent="0.2">
      <c r="B6" s="1502" t="s">
        <v>213</v>
      </c>
      <c r="C6" s="1503"/>
      <c r="D6" s="1503"/>
      <c r="E6" s="1503"/>
      <c r="F6" s="1503"/>
      <c r="G6" s="1503"/>
      <c r="H6" s="1503"/>
      <c r="I6" s="1503"/>
      <c r="J6" s="1503"/>
      <c r="K6" s="1504"/>
      <c r="L6" s="1505"/>
      <c r="M6" s="1506"/>
      <c r="N6" s="1506"/>
      <c r="O6" s="1506"/>
      <c r="P6" s="1506"/>
      <c r="Q6" s="1506"/>
      <c r="R6" s="1506"/>
      <c r="S6" s="1506"/>
      <c r="T6" s="1506"/>
      <c r="U6" s="1506"/>
      <c r="V6" s="1506"/>
      <c r="W6" s="1506"/>
      <c r="X6" s="1506"/>
      <c r="Y6" s="1506"/>
      <c r="Z6" s="1506"/>
      <c r="AA6" s="1506"/>
      <c r="AB6" s="1506"/>
      <c r="AC6" s="1506"/>
      <c r="AD6" s="1506"/>
      <c r="AE6" s="1506"/>
      <c r="AF6" s="1506"/>
      <c r="AG6" s="1506"/>
      <c r="AH6" s="1506"/>
      <c r="AI6" s="1506"/>
      <c r="AJ6" s="1506"/>
      <c r="AK6" s="1506"/>
      <c r="AL6" s="1507"/>
    </row>
    <row r="7" spans="1:41" ht="10.5" customHeight="1" x14ac:dyDescent="0.2">
      <c r="B7" s="1484" t="s">
        <v>214</v>
      </c>
      <c r="C7" s="1485"/>
      <c r="D7" s="1490"/>
      <c r="E7" s="1491"/>
      <c r="F7" s="1491"/>
      <c r="G7" s="1491"/>
      <c r="H7" s="1491"/>
      <c r="I7" s="1491"/>
      <c r="J7" s="1491"/>
      <c r="K7" s="1491"/>
      <c r="L7" s="1491"/>
      <c r="M7" s="1491"/>
      <c r="N7" s="1491"/>
      <c r="O7" s="1491"/>
      <c r="P7" s="1491"/>
      <c r="Q7" s="1492"/>
      <c r="R7" s="1484" t="s">
        <v>215</v>
      </c>
      <c r="S7" s="1485"/>
      <c r="T7" s="1490"/>
      <c r="U7" s="1491"/>
      <c r="V7" s="1491"/>
      <c r="W7" s="1491"/>
      <c r="X7" s="1491"/>
      <c r="Y7" s="1491"/>
      <c r="Z7" s="1491"/>
      <c r="AA7" s="1491"/>
      <c r="AB7" s="1491"/>
      <c r="AC7" s="1491"/>
      <c r="AD7" s="1491"/>
      <c r="AE7" s="1491"/>
      <c r="AF7" s="1491"/>
      <c r="AG7" s="1491"/>
      <c r="AH7" s="1491"/>
      <c r="AI7" s="1491"/>
      <c r="AJ7" s="1491"/>
      <c r="AK7" s="1491"/>
      <c r="AL7" s="1492"/>
    </row>
    <row r="8" spans="1:41" ht="10.5" customHeight="1" x14ac:dyDescent="0.2">
      <c r="B8" s="1486"/>
      <c r="C8" s="1487"/>
      <c r="D8" s="1493"/>
      <c r="E8" s="1494"/>
      <c r="F8" s="1494"/>
      <c r="G8" s="1494"/>
      <c r="H8" s="1494"/>
      <c r="I8" s="1494"/>
      <c r="J8" s="1494"/>
      <c r="K8" s="1494"/>
      <c r="L8" s="1494"/>
      <c r="M8" s="1494"/>
      <c r="N8" s="1494"/>
      <c r="O8" s="1494"/>
      <c r="P8" s="1494"/>
      <c r="Q8" s="1495"/>
      <c r="R8" s="1486"/>
      <c r="S8" s="1487"/>
      <c r="T8" s="1493"/>
      <c r="U8" s="1494"/>
      <c r="V8" s="1494"/>
      <c r="W8" s="1494"/>
      <c r="X8" s="1494"/>
      <c r="Y8" s="1494"/>
      <c r="Z8" s="1494"/>
      <c r="AA8" s="1494"/>
      <c r="AB8" s="1494"/>
      <c r="AC8" s="1494"/>
      <c r="AD8" s="1494"/>
      <c r="AE8" s="1494"/>
      <c r="AF8" s="1494"/>
      <c r="AG8" s="1494"/>
      <c r="AH8" s="1494"/>
      <c r="AI8" s="1494"/>
      <c r="AJ8" s="1494"/>
      <c r="AK8" s="1494"/>
      <c r="AL8" s="1495"/>
    </row>
    <row r="9" spans="1:41" ht="10.5" customHeight="1" x14ac:dyDescent="0.2">
      <c r="B9" s="1486"/>
      <c r="C9" s="1487"/>
      <c r="D9" s="1493"/>
      <c r="E9" s="1494"/>
      <c r="F9" s="1494"/>
      <c r="G9" s="1494"/>
      <c r="H9" s="1494"/>
      <c r="I9" s="1494"/>
      <c r="J9" s="1494"/>
      <c r="K9" s="1494"/>
      <c r="L9" s="1494"/>
      <c r="M9" s="1494"/>
      <c r="N9" s="1494"/>
      <c r="O9" s="1494"/>
      <c r="P9" s="1494"/>
      <c r="Q9" s="1495"/>
      <c r="R9" s="1486"/>
      <c r="S9" s="1487"/>
      <c r="T9" s="1493"/>
      <c r="U9" s="1494"/>
      <c r="V9" s="1494"/>
      <c r="W9" s="1494"/>
      <c r="X9" s="1494"/>
      <c r="Y9" s="1494"/>
      <c r="Z9" s="1494"/>
      <c r="AA9" s="1494"/>
      <c r="AB9" s="1494"/>
      <c r="AC9" s="1494"/>
      <c r="AD9" s="1494"/>
      <c r="AE9" s="1494"/>
      <c r="AF9" s="1494"/>
      <c r="AG9" s="1494"/>
      <c r="AH9" s="1494"/>
      <c r="AI9" s="1494"/>
      <c r="AJ9" s="1494"/>
      <c r="AK9" s="1494"/>
      <c r="AL9" s="1495"/>
    </row>
    <row r="10" spans="1:41" ht="10.5" customHeight="1" x14ac:dyDescent="0.2">
      <c r="B10" s="1486"/>
      <c r="C10" s="1487"/>
      <c r="D10" s="1493"/>
      <c r="E10" s="1494"/>
      <c r="F10" s="1494"/>
      <c r="G10" s="1494"/>
      <c r="H10" s="1494"/>
      <c r="I10" s="1494"/>
      <c r="J10" s="1494"/>
      <c r="K10" s="1494"/>
      <c r="L10" s="1494"/>
      <c r="M10" s="1494"/>
      <c r="N10" s="1494"/>
      <c r="O10" s="1494"/>
      <c r="P10" s="1494"/>
      <c r="Q10" s="1495"/>
      <c r="R10" s="1486"/>
      <c r="S10" s="1487"/>
      <c r="T10" s="1493"/>
      <c r="U10" s="1494"/>
      <c r="V10" s="1494"/>
      <c r="W10" s="1494"/>
      <c r="X10" s="1494"/>
      <c r="Y10" s="1494"/>
      <c r="Z10" s="1494"/>
      <c r="AA10" s="1494"/>
      <c r="AB10" s="1494"/>
      <c r="AC10" s="1494"/>
      <c r="AD10" s="1494"/>
      <c r="AE10" s="1494"/>
      <c r="AF10" s="1494"/>
      <c r="AG10" s="1494"/>
      <c r="AH10" s="1494"/>
      <c r="AI10" s="1494"/>
      <c r="AJ10" s="1494"/>
      <c r="AK10" s="1494"/>
      <c r="AL10" s="1495"/>
      <c r="AO10" s="20" t="s">
        <v>1236</v>
      </c>
    </row>
    <row r="11" spans="1:41" ht="10.5" customHeight="1" x14ac:dyDescent="0.2">
      <c r="B11" s="1486"/>
      <c r="C11" s="1487"/>
      <c r="D11" s="1493"/>
      <c r="E11" s="1494"/>
      <c r="F11" s="1494"/>
      <c r="G11" s="1494"/>
      <c r="H11" s="1494"/>
      <c r="I11" s="1494"/>
      <c r="J11" s="1494"/>
      <c r="K11" s="1494"/>
      <c r="L11" s="1494"/>
      <c r="M11" s="1494"/>
      <c r="N11" s="1494"/>
      <c r="O11" s="1494"/>
      <c r="P11" s="1494"/>
      <c r="Q11" s="1495"/>
      <c r="R11" s="1486"/>
      <c r="S11" s="1487"/>
      <c r="T11" s="1493"/>
      <c r="U11" s="1494"/>
      <c r="V11" s="1494"/>
      <c r="W11" s="1494"/>
      <c r="X11" s="1494"/>
      <c r="Y11" s="1494"/>
      <c r="Z11" s="1494"/>
      <c r="AA11" s="1494"/>
      <c r="AB11" s="1494"/>
      <c r="AC11" s="1494"/>
      <c r="AD11" s="1494"/>
      <c r="AE11" s="1494"/>
      <c r="AF11" s="1494"/>
      <c r="AG11" s="1494"/>
      <c r="AH11" s="1494"/>
      <c r="AI11" s="1494"/>
      <c r="AJ11" s="1494"/>
      <c r="AK11" s="1494"/>
      <c r="AL11" s="1495"/>
      <c r="AO11" s="20" t="s">
        <v>1237</v>
      </c>
    </row>
    <row r="12" spans="1:41" ht="10.5" customHeight="1" x14ac:dyDescent="0.2">
      <c r="B12" s="1486"/>
      <c r="C12" s="1487"/>
      <c r="D12" s="1493"/>
      <c r="E12" s="1494"/>
      <c r="F12" s="1494"/>
      <c r="G12" s="1494"/>
      <c r="H12" s="1494"/>
      <c r="I12" s="1494"/>
      <c r="J12" s="1494"/>
      <c r="K12" s="1494"/>
      <c r="L12" s="1494"/>
      <c r="M12" s="1494"/>
      <c r="N12" s="1494"/>
      <c r="O12" s="1494"/>
      <c r="P12" s="1494"/>
      <c r="Q12" s="1495"/>
      <c r="R12" s="1486"/>
      <c r="S12" s="1487"/>
      <c r="T12" s="1493"/>
      <c r="U12" s="1494"/>
      <c r="V12" s="1494"/>
      <c r="W12" s="1494"/>
      <c r="X12" s="1494"/>
      <c r="Y12" s="1494"/>
      <c r="Z12" s="1494"/>
      <c r="AA12" s="1494"/>
      <c r="AB12" s="1494"/>
      <c r="AC12" s="1494"/>
      <c r="AD12" s="1494"/>
      <c r="AE12" s="1494"/>
      <c r="AF12" s="1494"/>
      <c r="AG12" s="1494"/>
      <c r="AH12" s="1494"/>
      <c r="AI12" s="1494"/>
      <c r="AJ12" s="1494"/>
      <c r="AK12" s="1494"/>
      <c r="AL12" s="1495"/>
      <c r="AO12" s="20" t="s">
        <v>1238</v>
      </c>
    </row>
    <row r="13" spans="1:41" ht="10.5" customHeight="1" x14ac:dyDescent="0.2">
      <c r="B13" s="1486"/>
      <c r="C13" s="1487"/>
      <c r="D13" s="1493"/>
      <c r="E13" s="1494"/>
      <c r="F13" s="1494"/>
      <c r="G13" s="1494"/>
      <c r="H13" s="1494"/>
      <c r="I13" s="1494"/>
      <c r="J13" s="1494"/>
      <c r="K13" s="1494"/>
      <c r="L13" s="1494"/>
      <c r="M13" s="1494"/>
      <c r="N13" s="1494"/>
      <c r="O13" s="1494"/>
      <c r="P13" s="1494"/>
      <c r="Q13" s="1495"/>
      <c r="R13" s="1486"/>
      <c r="S13" s="1487"/>
      <c r="T13" s="1493"/>
      <c r="U13" s="1494"/>
      <c r="V13" s="1494"/>
      <c r="W13" s="1494"/>
      <c r="X13" s="1494"/>
      <c r="Y13" s="1494"/>
      <c r="Z13" s="1494"/>
      <c r="AA13" s="1494"/>
      <c r="AB13" s="1494"/>
      <c r="AC13" s="1494"/>
      <c r="AD13" s="1494"/>
      <c r="AE13" s="1494"/>
      <c r="AF13" s="1494"/>
      <c r="AG13" s="1494"/>
      <c r="AH13" s="1494"/>
      <c r="AI13" s="1494"/>
      <c r="AJ13" s="1494"/>
      <c r="AK13" s="1494"/>
      <c r="AL13" s="1495"/>
      <c r="AO13" s="20" t="s">
        <v>1239</v>
      </c>
    </row>
    <row r="14" spans="1:41" ht="10.5" customHeight="1" x14ac:dyDescent="0.2">
      <c r="B14" s="1486"/>
      <c r="C14" s="1487"/>
      <c r="D14" s="1493"/>
      <c r="E14" s="1494"/>
      <c r="F14" s="1494"/>
      <c r="G14" s="1494"/>
      <c r="H14" s="1494"/>
      <c r="I14" s="1494"/>
      <c r="J14" s="1494"/>
      <c r="K14" s="1494"/>
      <c r="L14" s="1494"/>
      <c r="M14" s="1494"/>
      <c r="N14" s="1494"/>
      <c r="O14" s="1494"/>
      <c r="P14" s="1494"/>
      <c r="Q14" s="1495"/>
      <c r="R14" s="1486"/>
      <c r="S14" s="1487"/>
      <c r="T14" s="1493"/>
      <c r="U14" s="1494"/>
      <c r="V14" s="1494"/>
      <c r="W14" s="1494"/>
      <c r="X14" s="1494"/>
      <c r="Y14" s="1494"/>
      <c r="Z14" s="1494"/>
      <c r="AA14" s="1494"/>
      <c r="AB14" s="1494"/>
      <c r="AC14" s="1494"/>
      <c r="AD14" s="1494"/>
      <c r="AE14" s="1494"/>
      <c r="AF14" s="1494"/>
      <c r="AG14" s="1494"/>
      <c r="AH14" s="1494"/>
      <c r="AI14" s="1494"/>
      <c r="AJ14" s="1494"/>
      <c r="AK14" s="1494"/>
      <c r="AL14" s="1495"/>
      <c r="AO14" s="20" t="s">
        <v>1240</v>
      </c>
    </row>
    <row r="15" spans="1:41" ht="10.5" customHeight="1" x14ac:dyDescent="0.2">
      <c r="B15" s="1486"/>
      <c r="C15" s="1487"/>
      <c r="D15" s="1493"/>
      <c r="E15" s="1494"/>
      <c r="F15" s="1494"/>
      <c r="G15" s="1494"/>
      <c r="H15" s="1494"/>
      <c r="I15" s="1494"/>
      <c r="J15" s="1494"/>
      <c r="K15" s="1494"/>
      <c r="L15" s="1494"/>
      <c r="M15" s="1494"/>
      <c r="N15" s="1494"/>
      <c r="O15" s="1494"/>
      <c r="P15" s="1494"/>
      <c r="Q15" s="1495"/>
      <c r="R15" s="1486"/>
      <c r="S15" s="1487"/>
      <c r="T15" s="1493"/>
      <c r="U15" s="1494"/>
      <c r="V15" s="1494"/>
      <c r="W15" s="1494"/>
      <c r="X15" s="1494"/>
      <c r="Y15" s="1494"/>
      <c r="Z15" s="1494"/>
      <c r="AA15" s="1494"/>
      <c r="AB15" s="1494"/>
      <c r="AC15" s="1494"/>
      <c r="AD15" s="1494"/>
      <c r="AE15" s="1494"/>
      <c r="AF15" s="1494"/>
      <c r="AG15" s="1494"/>
      <c r="AH15" s="1494"/>
      <c r="AI15" s="1494"/>
      <c r="AJ15" s="1494"/>
      <c r="AK15" s="1494"/>
      <c r="AL15" s="1495"/>
      <c r="AO15" s="20" t="s">
        <v>45</v>
      </c>
    </row>
    <row r="16" spans="1:41" ht="10.5" customHeight="1" x14ac:dyDescent="0.2">
      <c r="B16" s="1486"/>
      <c r="C16" s="1487"/>
      <c r="D16" s="1493"/>
      <c r="E16" s="1494"/>
      <c r="F16" s="1494"/>
      <c r="G16" s="1494"/>
      <c r="H16" s="1494"/>
      <c r="I16" s="1494"/>
      <c r="J16" s="1494"/>
      <c r="K16" s="1494"/>
      <c r="L16" s="1494"/>
      <c r="M16" s="1494"/>
      <c r="N16" s="1494"/>
      <c r="O16" s="1494"/>
      <c r="P16" s="1494"/>
      <c r="Q16" s="1495"/>
      <c r="R16" s="1486"/>
      <c r="S16" s="1487"/>
      <c r="T16" s="1493"/>
      <c r="U16" s="1494"/>
      <c r="V16" s="1494"/>
      <c r="W16" s="1494"/>
      <c r="X16" s="1494"/>
      <c r="Y16" s="1494"/>
      <c r="Z16" s="1494"/>
      <c r="AA16" s="1494"/>
      <c r="AB16" s="1494"/>
      <c r="AC16" s="1494"/>
      <c r="AD16" s="1494"/>
      <c r="AE16" s="1494"/>
      <c r="AF16" s="1494"/>
      <c r="AG16" s="1494"/>
      <c r="AH16" s="1494"/>
      <c r="AI16" s="1494"/>
      <c r="AJ16" s="1494"/>
      <c r="AK16" s="1494"/>
      <c r="AL16" s="1495"/>
      <c r="AO16" s="20" t="s">
        <v>1241</v>
      </c>
    </row>
    <row r="17" spans="2:41" ht="10.5" customHeight="1" x14ac:dyDescent="0.2">
      <c r="B17" s="1486"/>
      <c r="C17" s="1487"/>
      <c r="D17" s="1493"/>
      <c r="E17" s="1494"/>
      <c r="F17" s="1494"/>
      <c r="G17" s="1494"/>
      <c r="H17" s="1494"/>
      <c r="I17" s="1494"/>
      <c r="J17" s="1494"/>
      <c r="K17" s="1494"/>
      <c r="L17" s="1494"/>
      <c r="M17" s="1494"/>
      <c r="N17" s="1494"/>
      <c r="O17" s="1494"/>
      <c r="P17" s="1494"/>
      <c r="Q17" s="1495"/>
      <c r="R17" s="1486"/>
      <c r="S17" s="1487"/>
      <c r="T17" s="1493"/>
      <c r="U17" s="1494"/>
      <c r="V17" s="1494"/>
      <c r="W17" s="1494"/>
      <c r="X17" s="1494"/>
      <c r="Y17" s="1494"/>
      <c r="Z17" s="1494"/>
      <c r="AA17" s="1494"/>
      <c r="AB17" s="1494"/>
      <c r="AC17" s="1494"/>
      <c r="AD17" s="1494"/>
      <c r="AE17" s="1494"/>
      <c r="AF17" s="1494"/>
      <c r="AG17" s="1494"/>
      <c r="AH17" s="1494"/>
      <c r="AI17" s="1494"/>
      <c r="AJ17" s="1494"/>
      <c r="AK17" s="1494"/>
      <c r="AL17" s="1495"/>
      <c r="AO17" s="20" t="s">
        <v>1242</v>
      </c>
    </row>
    <row r="18" spans="2:41" ht="10.5" customHeight="1" x14ac:dyDescent="0.2">
      <c r="B18" s="1486"/>
      <c r="C18" s="1487"/>
      <c r="D18" s="1493"/>
      <c r="E18" s="1494"/>
      <c r="F18" s="1494"/>
      <c r="G18" s="1494"/>
      <c r="H18" s="1494"/>
      <c r="I18" s="1494"/>
      <c r="J18" s="1494"/>
      <c r="K18" s="1494"/>
      <c r="L18" s="1494"/>
      <c r="M18" s="1494"/>
      <c r="N18" s="1494"/>
      <c r="O18" s="1494"/>
      <c r="P18" s="1494"/>
      <c r="Q18" s="1495"/>
      <c r="R18" s="1486"/>
      <c r="S18" s="1487"/>
      <c r="T18" s="1493"/>
      <c r="U18" s="1494"/>
      <c r="V18" s="1494"/>
      <c r="W18" s="1494"/>
      <c r="X18" s="1494"/>
      <c r="Y18" s="1494"/>
      <c r="Z18" s="1494"/>
      <c r="AA18" s="1494"/>
      <c r="AB18" s="1494"/>
      <c r="AC18" s="1494"/>
      <c r="AD18" s="1494"/>
      <c r="AE18" s="1494"/>
      <c r="AF18" s="1494"/>
      <c r="AG18" s="1494"/>
      <c r="AH18" s="1494"/>
      <c r="AI18" s="1494"/>
      <c r="AJ18" s="1494"/>
      <c r="AK18" s="1494"/>
      <c r="AL18" s="1495"/>
      <c r="AO18" s="20" t="s">
        <v>1243</v>
      </c>
    </row>
    <row r="19" spans="2:41" ht="10.5" customHeight="1" x14ac:dyDescent="0.2">
      <c r="B19" s="1486"/>
      <c r="C19" s="1487"/>
      <c r="D19" s="1493"/>
      <c r="E19" s="1494"/>
      <c r="F19" s="1494"/>
      <c r="G19" s="1494"/>
      <c r="H19" s="1494"/>
      <c r="I19" s="1494"/>
      <c r="J19" s="1494"/>
      <c r="K19" s="1494"/>
      <c r="L19" s="1494"/>
      <c r="M19" s="1494"/>
      <c r="N19" s="1494"/>
      <c r="O19" s="1494"/>
      <c r="P19" s="1494"/>
      <c r="Q19" s="1495"/>
      <c r="R19" s="1486"/>
      <c r="S19" s="1487"/>
      <c r="T19" s="1493"/>
      <c r="U19" s="1494"/>
      <c r="V19" s="1494"/>
      <c r="W19" s="1494"/>
      <c r="X19" s="1494"/>
      <c r="Y19" s="1494"/>
      <c r="Z19" s="1494"/>
      <c r="AA19" s="1494"/>
      <c r="AB19" s="1494"/>
      <c r="AC19" s="1494"/>
      <c r="AD19" s="1494"/>
      <c r="AE19" s="1494"/>
      <c r="AF19" s="1494"/>
      <c r="AG19" s="1494"/>
      <c r="AH19" s="1494"/>
      <c r="AI19" s="1494"/>
      <c r="AJ19" s="1494"/>
      <c r="AK19" s="1494"/>
      <c r="AL19" s="1495"/>
      <c r="AO19" s="20" t="s">
        <v>1244</v>
      </c>
    </row>
    <row r="20" spans="2:41" ht="10.5" customHeight="1" x14ac:dyDescent="0.2">
      <c r="B20" s="1486"/>
      <c r="C20" s="1487"/>
      <c r="D20" s="1493"/>
      <c r="E20" s="1494"/>
      <c r="F20" s="1494"/>
      <c r="G20" s="1494"/>
      <c r="H20" s="1494"/>
      <c r="I20" s="1494"/>
      <c r="J20" s="1494"/>
      <c r="K20" s="1494"/>
      <c r="L20" s="1494"/>
      <c r="M20" s="1494"/>
      <c r="N20" s="1494"/>
      <c r="O20" s="1494"/>
      <c r="P20" s="1494"/>
      <c r="Q20" s="1495"/>
      <c r="R20" s="1486"/>
      <c r="S20" s="1487"/>
      <c r="T20" s="1493"/>
      <c r="U20" s="1494"/>
      <c r="V20" s="1494"/>
      <c r="W20" s="1494"/>
      <c r="X20" s="1494"/>
      <c r="Y20" s="1494"/>
      <c r="Z20" s="1494"/>
      <c r="AA20" s="1494"/>
      <c r="AB20" s="1494"/>
      <c r="AC20" s="1494"/>
      <c r="AD20" s="1494"/>
      <c r="AE20" s="1494"/>
      <c r="AF20" s="1494"/>
      <c r="AG20" s="1494"/>
      <c r="AH20" s="1494"/>
      <c r="AI20" s="1494"/>
      <c r="AJ20" s="1494"/>
      <c r="AK20" s="1494"/>
      <c r="AL20" s="1495"/>
      <c r="AO20" s="20" t="s">
        <v>1245</v>
      </c>
    </row>
    <row r="21" spans="2:41" ht="10.5" customHeight="1" x14ac:dyDescent="0.2">
      <c r="B21" s="1486"/>
      <c r="C21" s="1487"/>
      <c r="D21" s="1493"/>
      <c r="E21" s="1494"/>
      <c r="F21" s="1494"/>
      <c r="G21" s="1494"/>
      <c r="H21" s="1494"/>
      <c r="I21" s="1494"/>
      <c r="J21" s="1494"/>
      <c r="K21" s="1494"/>
      <c r="L21" s="1494"/>
      <c r="M21" s="1494"/>
      <c r="N21" s="1494"/>
      <c r="O21" s="1494"/>
      <c r="P21" s="1494"/>
      <c r="Q21" s="1495"/>
      <c r="R21" s="1486"/>
      <c r="S21" s="1487"/>
      <c r="T21" s="1493"/>
      <c r="U21" s="1494"/>
      <c r="V21" s="1494"/>
      <c r="W21" s="1494"/>
      <c r="X21" s="1494"/>
      <c r="Y21" s="1494"/>
      <c r="Z21" s="1494"/>
      <c r="AA21" s="1494"/>
      <c r="AB21" s="1494"/>
      <c r="AC21" s="1494"/>
      <c r="AD21" s="1494"/>
      <c r="AE21" s="1494"/>
      <c r="AF21" s="1494"/>
      <c r="AG21" s="1494"/>
      <c r="AH21" s="1494"/>
      <c r="AI21" s="1494"/>
      <c r="AJ21" s="1494"/>
      <c r="AK21" s="1494"/>
      <c r="AL21" s="1495"/>
      <c r="AO21" s="20" t="s">
        <v>1246</v>
      </c>
    </row>
    <row r="22" spans="2:41" ht="10.5" customHeight="1" x14ac:dyDescent="0.2">
      <c r="B22" s="1486"/>
      <c r="C22" s="1487"/>
      <c r="D22" s="1493"/>
      <c r="E22" s="1494"/>
      <c r="F22" s="1494"/>
      <c r="G22" s="1494"/>
      <c r="H22" s="1494"/>
      <c r="I22" s="1494"/>
      <c r="J22" s="1494"/>
      <c r="K22" s="1494"/>
      <c r="L22" s="1494"/>
      <c r="M22" s="1494"/>
      <c r="N22" s="1494"/>
      <c r="O22" s="1494"/>
      <c r="P22" s="1494"/>
      <c r="Q22" s="1495"/>
      <c r="R22" s="1486"/>
      <c r="S22" s="1487"/>
      <c r="T22" s="1493"/>
      <c r="U22" s="1494"/>
      <c r="V22" s="1494"/>
      <c r="W22" s="1494"/>
      <c r="X22" s="1494"/>
      <c r="Y22" s="1494"/>
      <c r="Z22" s="1494"/>
      <c r="AA22" s="1494"/>
      <c r="AB22" s="1494"/>
      <c r="AC22" s="1494"/>
      <c r="AD22" s="1494"/>
      <c r="AE22" s="1494"/>
      <c r="AF22" s="1494"/>
      <c r="AG22" s="1494"/>
      <c r="AH22" s="1494"/>
      <c r="AI22" s="1494"/>
      <c r="AJ22" s="1494"/>
      <c r="AK22" s="1494"/>
      <c r="AL22" s="1495"/>
      <c r="AO22" s="20" t="s">
        <v>1247</v>
      </c>
    </row>
    <row r="23" spans="2:41" ht="10.5" customHeight="1" x14ac:dyDescent="0.2">
      <c r="B23" s="1486"/>
      <c r="C23" s="1487"/>
      <c r="D23" s="1493"/>
      <c r="E23" s="1494"/>
      <c r="F23" s="1494"/>
      <c r="G23" s="1494"/>
      <c r="H23" s="1494"/>
      <c r="I23" s="1494"/>
      <c r="J23" s="1494"/>
      <c r="K23" s="1494"/>
      <c r="L23" s="1494"/>
      <c r="M23" s="1494"/>
      <c r="N23" s="1494"/>
      <c r="O23" s="1494"/>
      <c r="P23" s="1494"/>
      <c r="Q23" s="1495"/>
      <c r="R23" s="1486"/>
      <c r="S23" s="1487"/>
      <c r="T23" s="1493"/>
      <c r="U23" s="1494"/>
      <c r="V23" s="1494"/>
      <c r="W23" s="1494"/>
      <c r="X23" s="1494"/>
      <c r="Y23" s="1494"/>
      <c r="Z23" s="1494"/>
      <c r="AA23" s="1494"/>
      <c r="AB23" s="1494"/>
      <c r="AC23" s="1494"/>
      <c r="AD23" s="1494"/>
      <c r="AE23" s="1494"/>
      <c r="AF23" s="1494"/>
      <c r="AG23" s="1494"/>
      <c r="AH23" s="1494"/>
      <c r="AI23" s="1494"/>
      <c r="AJ23" s="1494"/>
      <c r="AK23" s="1494"/>
      <c r="AL23" s="1495"/>
      <c r="AO23" s="20" t="s">
        <v>1248</v>
      </c>
    </row>
    <row r="24" spans="2:41" ht="10.5" customHeight="1" x14ac:dyDescent="0.2">
      <c r="B24" s="1488"/>
      <c r="C24" s="1489"/>
      <c r="D24" s="1496"/>
      <c r="E24" s="1497"/>
      <c r="F24" s="1497"/>
      <c r="G24" s="1497"/>
      <c r="H24" s="1497"/>
      <c r="I24" s="1497"/>
      <c r="J24" s="1497"/>
      <c r="K24" s="1497"/>
      <c r="L24" s="1497"/>
      <c r="M24" s="1497"/>
      <c r="N24" s="1497"/>
      <c r="O24" s="1497"/>
      <c r="P24" s="1497"/>
      <c r="Q24" s="1498"/>
      <c r="R24" s="1488"/>
      <c r="S24" s="1489"/>
      <c r="T24" s="1496"/>
      <c r="U24" s="1497"/>
      <c r="V24" s="1497"/>
      <c r="W24" s="1497"/>
      <c r="X24" s="1497"/>
      <c r="Y24" s="1497"/>
      <c r="Z24" s="1497"/>
      <c r="AA24" s="1497"/>
      <c r="AB24" s="1497"/>
      <c r="AC24" s="1497"/>
      <c r="AD24" s="1497"/>
      <c r="AE24" s="1497"/>
      <c r="AF24" s="1497"/>
      <c r="AG24" s="1497"/>
      <c r="AH24" s="1497"/>
      <c r="AI24" s="1497"/>
      <c r="AJ24" s="1497"/>
      <c r="AK24" s="1497"/>
      <c r="AL24" s="1498"/>
    </row>
    <row r="25" spans="2:41" ht="13.5" customHeight="1" x14ac:dyDescent="0.2">
      <c r="B25" s="1527" t="s">
        <v>216</v>
      </c>
      <c r="C25" s="1528"/>
      <c r="D25" s="122"/>
      <c r="E25" s="122"/>
      <c r="F25" s="122"/>
      <c r="G25" s="122"/>
      <c r="H25" s="122"/>
      <c r="I25" s="122"/>
      <c r="J25" s="122"/>
      <c r="K25" s="122"/>
      <c r="L25" s="122"/>
      <c r="M25" s="122"/>
      <c r="N25" s="122"/>
      <c r="O25" s="122"/>
      <c r="P25" s="122"/>
      <c r="Q25" s="122"/>
      <c r="R25" s="126"/>
      <c r="S25" s="126"/>
      <c r="T25" s="122"/>
      <c r="U25" s="122"/>
      <c r="V25" s="122"/>
      <c r="W25" s="127"/>
      <c r="X25" s="127"/>
      <c r="Y25" s="127"/>
      <c r="Z25" s="127"/>
      <c r="AA25" s="127"/>
      <c r="AB25" s="127"/>
      <c r="AC25" s="127"/>
      <c r="AD25" s="127"/>
      <c r="AE25" s="127"/>
      <c r="AF25" s="127"/>
      <c r="AG25" s="127"/>
      <c r="AH25" s="127"/>
      <c r="AI25" s="127"/>
      <c r="AJ25" s="127"/>
      <c r="AK25" s="127"/>
      <c r="AL25" s="23"/>
    </row>
    <row r="26" spans="2:41" x14ac:dyDescent="0.2">
      <c r="B26" s="1529"/>
      <c r="C26" s="1530"/>
      <c r="E26" s="1533"/>
      <c r="F26" s="1533"/>
      <c r="G26" s="1524" t="s">
        <v>217</v>
      </c>
      <c r="H26" s="1525"/>
      <c r="I26" s="1525"/>
      <c r="J26" s="1525"/>
      <c r="K26" s="1525"/>
      <c r="L26" s="1525"/>
      <c r="M26" s="1525"/>
      <c r="N26" s="1526"/>
      <c r="O26" s="128"/>
      <c r="AL26" s="25"/>
    </row>
    <row r="27" spans="2:41" x14ac:dyDescent="0.2">
      <c r="B27" s="1529"/>
      <c r="C27" s="1530"/>
      <c r="E27" s="1533"/>
      <c r="F27" s="1533"/>
      <c r="G27" s="1518" t="s">
        <v>218</v>
      </c>
      <c r="H27" s="1519"/>
      <c r="I27" s="1519"/>
      <c r="J27" s="1520"/>
      <c r="K27" s="1518" t="s">
        <v>219</v>
      </c>
      <c r="L27" s="1519"/>
      <c r="M27" s="1519"/>
      <c r="N27" s="1520"/>
      <c r="O27" s="128"/>
      <c r="AL27" s="25"/>
    </row>
    <row r="28" spans="2:41" x14ac:dyDescent="0.2">
      <c r="B28" s="1529"/>
      <c r="C28" s="1530"/>
      <c r="E28" s="1533"/>
      <c r="F28" s="1533"/>
      <c r="G28" s="1521" t="s">
        <v>220</v>
      </c>
      <c r="H28" s="1522"/>
      <c r="I28" s="1522"/>
      <c r="J28" s="1523"/>
      <c r="K28" s="1521" t="s">
        <v>220</v>
      </c>
      <c r="L28" s="1522"/>
      <c r="M28" s="1522"/>
      <c r="N28" s="1523"/>
      <c r="O28" s="128"/>
      <c r="AL28" s="25"/>
    </row>
    <row r="29" spans="2:41" ht="11.25" customHeight="1" x14ac:dyDescent="0.2">
      <c r="B29" s="1529"/>
      <c r="C29" s="1530"/>
      <c r="E29" s="1517" t="s">
        <v>221</v>
      </c>
      <c r="F29" s="1517"/>
      <c r="G29" s="1509"/>
      <c r="H29" s="1510"/>
      <c r="I29" s="1511"/>
      <c r="J29" s="1515" t="s">
        <v>4</v>
      </c>
      <c r="K29" s="1509"/>
      <c r="L29" s="1510"/>
      <c r="M29" s="1511"/>
      <c r="N29" s="1515" t="s">
        <v>4</v>
      </c>
      <c r="O29" s="24"/>
      <c r="AL29" s="25"/>
    </row>
    <row r="30" spans="2:41" ht="11.25" customHeight="1" x14ac:dyDescent="0.2">
      <c r="B30" s="1529"/>
      <c r="C30" s="1530"/>
      <c r="E30" s="1517"/>
      <c r="F30" s="1517"/>
      <c r="G30" s="1512"/>
      <c r="H30" s="1513"/>
      <c r="I30" s="1514"/>
      <c r="J30" s="1516"/>
      <c r="K30" s="1512"/>
      <c r="L30" s="1513"/>
      <c r="M30" s="1514"/>
      <c r="N30" s="1516"/>
      <c r="O30" s="24"/>
      <c r="AL30" s="25"/>
    </row>
    <row r="31" spans="2:41" ht="11.25" customHeight="1" x14ac:dyDescent="0.2">
      <c r="B31" s="1529"/>
      <c r="C31" s="1530"/>
      <c r="E31" s="1517" t="s">
        <v>222</v>
      </c>
      <c r="F31" s="1517"/>
      <c r="G31" s="1509"/>
      <c r="H31" s="1510"/>
      <c r="I31" s="1511"/>
      <c r="J31" s="1515" t="s">
        <v>4</v>
      </c>
      <c r="K31" s="1509"/>
      <c r="L31" s="1510"/>
      <c r="M31" s="1511"/>
      <c r="N31" s="1515" t="s">
        <v>4</v>
      </c>
      <c r="O31" s="24"/>
      <c r="AL31" s="25"/>
      <c r="AO31" s="20" t="str">
        <f t="shared" ref="AO31:AO32" si="0">U23&amp;"　"&amp;W23</f>
        <v>　</v>
      </c>
    </row>
    <row r="32" spans="2:41" ht="11.25" customHeight="1" x14ac:dyDescent="0.2">
      <c r="B32" s="1529"/>
      <c r="C32" s="1530"/>
      <c r="E32" s="1517"/>
      <c r="F32" s="1517"/>
      <c r="G32" s="1512"/>
      <c r="H32" s="1513"/>
      <c r="I32" s="1514"/>
      <c r="J32" s="1516"/>
      <c r="K32" s="1512"/>
      <c r="L32" s="1513"/>
      <c r="M32" s="1514"/>
      <c r="N32" s="1516"/>
      <c r="O32" s="24"/>
      <c r="AL32" s="25"/>
      <c r="AO32" s="20" t="str">
        <f t="shared" si="0"/>
        <v>　</v>
      </c>
    </row>
    <row r="33" spans="2:38" ht="11.25" customHeight="1" x14ac:dyDescent="0.2">
      <c r="B33" s="1529"/>
      <c r="C33" s="1530"/>
      <c r="E33" s="1517" t="s">
        <v>223</v>
      </c>
      <c r="F33" s="1517"/>
      <c r="G33" s="1509"/>
      <c r="H33" s="1510"/>
      <c r="I33" s="1511"/>
      <c r="J33" s="1515" t="s">
        <v>4</v>
      </c>
      <c r="K33" s="1509"/>
      <c r="L33" s="1510"/>
      <c r="M33" s="1511"/>
      <c r="N33" s="1515" t="s">
        <v>4</v>
      </c>
      <c r="O33" s="24"/>
      <c r="AL33" s="25"/>
    </row>
    <row r="34" spans="2:38" ht="11.25" customHeight="1" x14ac:dyDescent="0.2">
      <c r="B34" s="1529"/>
      <c r="C34" s="1530"/>
      <c r="E34" s="1517"/>
      <c r="F34" s="1517"/>
      <c r="G34" s="1512"/>
      <c r="H34" s="1513"/>
      <c r="I34" s="1514"/>
      <c r="J34" s="1516"/>
      <c r="K34" s="1512"/>
      <c r="L34" s="1513"/>
      <c r="M34" s="1514"/>
      <c r="N34" s="1516"/>
      <c r="O34" s="24"/>
      <c r="AL34" s="25"/>
    </row>
    <row r="35" spans="2:38" ht="11.25" customHeight="1" x14ac:dyDescent="0.2">
      <c r="B35" s="1529"/>
      <c r="C35" s="1530"/>
      <c r="E35" s="1517" t="s">
        <v>224</v>
      </c>
      <c r="F35" s="1517"/>
      <c r="G35" s="1509"/>
      <c r="H35" s="1510"/>
      <c r="I35" s="1511"/>
      <c r="J35" s="1515" t="s">
        <v>4</v>
      </c>
      <c r="K35" s="1509"/>
      <c r="L35" s="1510"/>
      <c r="M35" s="1511"/>
      <c r="N35" s="1515" t="s">
        <v>4</v>
      </c>
      <c r="O35" s="24"/>
      <c r="AL35" s="25"/>
    </row>
    <row r="36" spans="2:38" ht="11.25" customHeight="1" x14ac:dyDescent="0.2">
      <c r="B36" s="1529"/>
      <c r="C36" s="1530"/>
      <c r="E36" s="1517"/>
      <c r="F36" s="1517"/>
      <c r="G36" s="1512"/>
      <c r="H36" s="1513"/>
      <c r="I36" s="1514"/>
      <c r="J36" s="1516"/>
      <c r="K36" s="1512"/>
      <c r="L36" s="1513"/>
      <c r="M36" s="1514"/>
      <c r="N36" s="1516"/>
      <c r="O36" s="24"/>
      <c r="AL36" s="25"/>
    </row>
    <row r="37" spans="2:38" ht="11.25" customHeight="1" x14ac:dyDescent="0.2">
      <c r="B37" s="1529"/>
      <c r="C37" s="1530"/>
      <c r="E37" s="1517" t="s">
        <v>225</v>
      </c>
      <c r="F37" s="1517"/>
      <c r="G37" s="1509"/>
      <c r="H37" s="1510"/>
      <c r="I37" s="1511"/>
      <c r="J37" s="1515" t="s">
        <v>4</v>
      </c>
      <c r="K37" s="1509"/>
      <c r="L37" s="1510"/>
      <c r="M37" s="1511"/>
      <c r="N37" s="1515" t="s">
        <v>4</v>
      </c>
      <c r="O37" s="24"/>
      <c r="AL37" s="25"/>
    </row>
    <row r="38" spans="2:38" ht="11.25" customHeight="1" x14ac:dyDescent="0.2">
      <c r="B38" s="1529"/>
      <c r="C38" s="1530"/>
      <c r="E38" s="1517"/>
      <c r="F38" s="1517"/>
      <c r="G38" s="1512"/>
      <c r="H38" s="1513"/>
      <c r="I38" s="1514"/>
      <c r="J38" s="1516"/>
      <c r="K38" s="1512"/>
      <c r="L38" s="1513"/>
      <c r="M38" s="1514"/>
      <c r="N38" s="1516"/>
      <c r="O38" s="24"/>
      <c r="AL38" s="25"/>
    </row>
    <row r="39" spans="2:38" ht="11.25" customHeight="1" x14ac:dyDescent="0.2">
      <c r="B39" s="1529"/>
      <c r="C39" s="1530"/>
      <c r="E39" s="1517" t="s">
        <v>226</v>
      </c>
      <c r="F39" s="1517"/>
      <c r="G39" s="1509"/>
      <c r="H39" s="1510"/>
      <c r="I39" s="1511"/>
      <c r="J39" s="1515" t="s">
        <v>4</v>
      </c>
      <c r="K39" s="1509"/>
      <c r="L39" s="1510"/>
      <c r="M39" s="1511"/>
      <c r="N39" s="1515" t="s">
        <v>4</v>
      </c>
      <c r="O39" s="24"/>
      <c r="AL39" s="25"/>
    </row>
    <row r="40" spans="2:38" ht="11.25" customHeight="1" x14ac:dyDescent="0.2">
      <c r="B40" s="1529"/>
      <c r="C40" s="1530"/>
      <c r="E40" s="1517"/>
      <c r="F40" s="1517"/>
      <c r="G40" s="1512"/>
      <c r="H40" s="1513"/>
      <c r="I40" s="1514"/>
      <c r="J40" s="1516"/>
      <c r="K40" s="1512"/>
      <c r="L40" s="1513"/>
      <c r="M40" s="1514"/>
      <c r="N40" s="1516"/>
      <c r="O40" s="24"/>
      <c r="AL40" s="25"/>
    </row>
    <row r="41" spans="2:38" ht="11.25" customHeight="1" x14ac:dyDescent="0.2">
      <c r="B41" s="1529"/>
      <c r="C41" s="1530"/>
      <c r="E41" s="1517" t="s">
        <v>227</v>
      </c>
      <c r="F41" s="1517"/>
      <c r="G41" s="1509"/>
      <c r="H41" s="1510"/>
      <c r="I41" s="1511"/>
      <c r="J41" s="1515" t="s">
        <v>4</v>
      </c>
      <c r="K41" s="1509"/>
      <c r="L41" s="1510"/>
      <c r="M41" s="1511"/>
      <c r="N41" s="1515" t="s">
        <v>4</v>
      </c>
      <c r="O41" s="24"/>
      <c r="AL41" s="25"/>
    </row>
    <row r="42" spans="2:38" ht="11.25" customHeight="1" x14ac:dyDescent="0.2">
      <c r="B42" s="1529"/>
      <c r="C42" s="1530"/>
      <c r="E42" s="1517"/>
      <c r="F42" s="1517"/>
      <c r="G42" s="1512"/>
      <c r="H42" s="1513"/>
      <c r="I42" s="1514"/>
      <c r="J42" s="1516"/>
      <c r="K42" s="1512"/>
      <c r="L42" s="1513"/>
      <c r="M42" s="1514"/>
      <c r="N42" s="1516"/>
      <c r="O42" s="24"/>
      <c r="AL42" s="25"/>
    </row>
    <row r="43" spans="2:38" ht="11.25" customHeight="1" x14ac:dyDescent="0.2">
      <c r="B43" s="1529"/>
      <c r="C43" s="1530"/>
      <c r="E43" s="1517" t="s">
        <v>228</v>
      </c>
      <c r="F43" s="1517"/>
      <c r="G43" s="1509"/>
      <c r="H43" s="1510"/>
      <c r="I43" s="1511"/>
      <c r="J43" s="1515" t="s">
        <v>4</v>
      </c>
      <c r="K43" s="1509"/>
      <c r="L43" s="1510"/>
      <c r="M43" s="1511"/>
      <c r="N43" s="1515" t="s">
        <v>4</v>
      </c>
      <c r="O43" s="24"/>
      <c r="AL43" s="25"/>
    </row>
    <row r="44" spans="2:38" ht="11.25" customHeight="1" x14ac:dyDescent="0.2">
      <c r="B44" s="1529"/>
      <c r="C44" s="1530"/>
      <c r="E44" s="1517"/>
      <c r="F44" s="1517"/>
      <c r="G44" s="1512"/>
      <c r="H44" s="1513"/>
      <c r="I44" s="1514"/>
      <c r="J44" s="1516"/>
      <c r="K44" s="1512"/>
      <c r="L44" s="1513"/>
      <c r="M44" s="1514"/>
      <c r="N44" s="1516"/>
      <c r="O44" s="24"/>
      <c r="AL44" s="25"/>
    </row>
    <row r="45" spans="2:38" ht="11.25" customHeight="1" x14ac:dyDescent="0.2">
      <c r="B45" s="1529"/>
      <c r="C45" s="1530"/>
      <c r="E45" s="1517" t="s">
        <v>229</v>
      </c>
      <c r="F45" s="1517"/>
      <c r="G45" s="1509"/>
      <c r="H45" s="1510"/>
      <c r="I45" s="1511"/>
      <c r="J45" s="1515" t="s">
        <v>4</v>
      </c>
      <c r="K45" s="1509"/>
      <c r="L45" s="1510"/>
      <c r="M45" s="1511"/>
      <c r="N45" s="1515" t="s">
        <v>4</v>
      </c>
      <c r="O45" s="24"/>
      <c r="AL45" s="25"/>
    </row>
    <row r="46" spans="2:38" ht="11.25" customHeight="1" x14ac:dyDescent="0.2">
      <c r="B46" s="1529"/>
      <c r="C46" s="1530"/>
      <c r="E46" s="1517"/>
      <c r="F46" s="1517"/>
      <c r="G46" s="1512"/>
      <c r="H46" s="1513"/>
      <c r="I46" s="1514"/>
      <c r="J46" s="1516"/>
      <c r="K46" s="1512"/>
      <c r="L46" s="1513"/>
      <c r="M46" s="1514"/>
      <c r="N46" s="1516"/>
      <c r="O46" s="24"/>
      <c r="AL46" s="25"/>
    </row>
    <row r="47" spans="2:38" ht="11.25" customHeight="1" x14ac:dyDescent="0.2">
      <c r="B47" s="1529"/>
      <c r="C47" s="1530"/>
      <c r="E47" s="1517" t="s">
        <v>230</v>
      </c>
      <c r="F47" s="1517"/>
      <c r="G47" s="1509"/>
      <c r="H47" s="1510"/>
      <c r="I47" s="1511"/>
      <c r="J47" s="1515" t="s">
        <v>4</v>
      </c>
      <c r="K47" s="1509"/>
      <c r="L47" s="1510"/>
      <c r="M47" s="1511"/>
      <c r="N47" s="1515" t="s">
        <v>4</v>
      </c>
      <c r="O47" s="24"/>
      <c r="S47" s="1538"/>
      <c r="T47" s="1538"/>
      <c r="U47" s="1539" t="s">
        <v>231</v>
      </c>
      <c r="V47" s="1540"/>
      <c r="W47" s="1540"/>
      <c r="X47" s="1540"/>
      <c r="Y47" s="1540"/>
      <c r="Z47" s="1541"/>
      <c r="AL47" s="25"/>
    </row>
    <row r="48" spans="2:38" ht="11.25" customHeight="1" x14ac:dyDescent="0.2">
      <c r="B48" s="1529"/>
      <c r="C48" s="1530"/>
      <c r="E48" s="1517"/>
      <c r="F48" s="1517"/>
      <c r="G48" s="1512"/>
      <c r="H48" s="1513"/>
      <c r="I48" s="1514"/>
      <c r="J48" s="1516"/>
      <c r="K48" s="1512"/>
      <c r="L48" s="1513"/>
      <c r="M48" s="1514"/>
      <c r="N48" s="1516"/>
      <c r="O48" s="24"/>
      <c r="S48" s="1538"/>
      <c r="T48" s="1538"/>
      <c r="U48" s="1542"/>
      <c r="V48" s="1543"/>
      <c r="W48" s="1543"/>
      <c r="X48" s="1543"/>
      <c r="Y48" s="1543"/>
      <c r="Z48" s="1544"/>
      <c r="AL48" s="25"/>
    </row>
    <row r="49" spans="2:38" ht="11.25" customHeight="1" x14ac:dyDescent="0.2">
      <c r="B49" s="1529"/>
      <c r="C49" s="1530"/>
      <c r="E49" s="1517" t="s">
        <v>232</v>
      </c>
      <c r="F49" s="1517"/>
      <c r="G49" s="1509"/>
      <c r="H49" s="1510"/>
      <c r="I49" s="1511"/>
      <c r="J49" s="1515" t="s">
        <v>4</v>
      </c>
      <c r="K49" s="1509"/>
      <c r="L49" s="1510"/>
      <c r="M49" s="1511"/>
      <c r="N49" s="1515" t="s">
        <v>4</v>
      </c>
      <c r="O49" s="24"/>
      <c r="S49" s="1518" t="s">
        <v>218</v>
      </c>
      <c r="T49" s="1519"/>
      <c r="U49" s="1519"/>
      <c r="V49" s="1520"/>
      <c r="W49" s="1518" t="s">
        <v>219</v>
      </c>
      <c r="X49" s="1519"/>
      <c r="Y49" s="1519"/>
      <c r="Z49" s="1520"/>
      <c r="AL49" s="25"/>
    </row>
    <row r="50" spans="2:38" ht="11.25" customHeight="1" thickBot="1" x14ac:dyDescent="0.25">
      <c r="B50" s="1529"/>
      <c r="C50" s="1530"/>
      <c r="E50" s="1517"/>
      <c r="F50" s="1517"/>
      <c r="G50" s="1512"/>
      <c r="H50" s="1513"/>
      <c r="I50" s="1514"/>
      <c r="J50" s="1516"/>
      <c r="K50" s="1512"/>
      <c r="L50" s="1513"/>
      <c r="M50" s="1514"/>
      <c r="N50" s="1516"/>
      <c r="O50" s="24"/>
      <c r="S50" s="1521" t="s">
        <v>220</v>
      </c>
      <c r="T50" s="1522"/>
      <c r="U50" s="1522"/>
      <c r="V50" s="1523"/>
      <c r="W50" s="1521" t="s">
        <v>220</v>
      </c>
      <c r="X50" s="1522"/>
      <c r="Y50" s="1522"/>
      <c r="Z50" s="1523"/>
      <c r="AL50" s="25"/>
    </row>
    <row r="51" spans="2:38" ht="11.25" customHeight="1" x14ac:dyDescent="0.2">
      <c r="B51" s="1529"/>
      <c r="C51" s="1530"/>
      <c r="E51" s="1517" t="s">
        <v>233</v>
      </c>
      <c r="F51" s="1517"/>
      <c r="G51" s="1509"/>
      <c r="H51" s="1510"/>
      <c r="I51" s="1511"/>
      <c r="J51" s="1515" t="s">
        <v>4</v>
      </c>
      <c r="K51" s="1509"/>
      <c r="L51" s="1510"/>
      <c r="M51" s="1511"/>
      <c r="N51" s="1515" t="s">
        <v>4</v>
      </c>
      <c r="O51" s="24"/>
      <c r="S51" s="1509"/>
      <c r="T51" s="1510"/>
      <c r="U51" s="1511"/>
      <c r="V51" s="1515" t="s">
        <v>4</v>
      </c>
      <c r="W51" s="1509"/>
      <c r="X51" s="1510"/>
      <c r="Y51" s="1511"/>
      <c r="Z51" s="1515" t="s">
        <v>4</v>
      </c>
      <c r="AE51" s="1546" t="s">
        <v>234</v>
      </c>
      <c r="AF51" s="1547"/>
      <c r="AG51" s="1547"/>
      <c r="AH51" s="1547"/>
      <c r="AI51" s="1547"/>
      <c r="AJ51" s="1547"/>
      <c r="AK51" s="1548"/>
      <c r="AL51" s="25"/>
    </row>
    <row r="52" spans="2:38" ht="11.25" customHeight="1" thickBot="1" x14ac:dyDescent="0.25">
      <c r="B52" s="1529"/>
      <c r="C52" s="1530"/>
      <c r="E52" s="1569"/>
      <c r="F52" s="1569"/>
      <c r="G52" s="1512"/>
      <c r="H52" s="1513"/>
      <c r="I52" s="1514"/>
      <c r="J52" s="1516"/>
      <c r="K52" s="1512"/>
      <c r="L52" s="1513"/>
      <c r="M52" s="1514"/>
      <c r="N52" s="1516"/>
      <c r="O52" s="24"/>
      <c r="S52" s="1512"/>
      <c r="T52" s="1513"/>
      <c r="U52" s="1514"/>
      <c r="V52" s="1516"/>
      <c r="W52" s="1512"/>
      <c r="X52" s="1513"/>
      <c r="Y52" s="1514"/>
      <c r="Z52" s="1516"/>
      <c r="AE52" s="1549"/>
      <c r="AF52" s="1534"/>
      <c r="AG52" s="1534"/>
      <c r="AH52" s="1534"/>
      <c r="AI52" s="1534"/>
      <c r="AJ52" s="1534"/>
      <c r="AK52" s="1535"/>
      <c r="AL52" s="25"/>
    </row>
    <row r="53" spans="2:38" ht="11.25" customHeight="1" x14ac:dyDescent="0.2">
      <c r="B53" s="1529"/>
      <c r="C53" s="1530"/>
      <c r="E53" s="1550" t="s">
        <v>13</v>
      </c>
      <c r="F53" s="1551"/>
      <c r="G53" s="1554"/>
      <c r="H53" s="1554"/>
      <c r="I53" s="1554"/>
      <c r="J53" s="1554"/>
      <c r="K53" s="1554"/>
      <c r="L53" s="1554"/>
      <c r="M53" s="1554"/>
      <c r="N53" s="1556" t="s">
        <v>4</v>
      </c>
      <c r="O53" s="129"/>
      <c r="P53" s="1558" t="s">
        <v>235</v>
      </c>
      <c r="Q53" s="1558"/>
      <c r="R53" s="129"/>
      <c r="S53" s="1550" t="s">
        <v>13</v>
      </c>
      <c r="T53" s="1551"/>
      <c r="U53" s="1559"/>
      <c r="V53" s="1560"/>
      <c r="W53" s="1560"/>
      <c r="X53" s="1560"/>
      <c r="Y53" s="1561"/>
      <c r="Z53" s="1556" t="s">
        <v>4</v>
      </c>
      <c r="AB53" s="1558" t="s">
        <v>236</v>
      </c>
      <c r="AC53" s="1558"/>
      <c r="AE53" s="1565"/>
      <c r="AF53" s="1566"/>
      <c r="AG53" s="1566"/>
      <c r="AH53" s="1566"/>
      <c r="AI53" s="1566"/>
      <c r="AJ53" s="1534" t="s">
        <v>237</v>
      </c>
      <c r="AK53" s="1535"/>
      <c r="AL53" s="25"/>
    </row>
    <row r="54" spans="2:38" ht="11.25" customHeight="1" thickBot="1" x14ac:dyDescent="0.25">
      <c r="B54" s="1529"/>
      <c r="C54" s="1530"/>
      <c r="E54" s="1552"/>
      <c r="F54" s="1553"/>
      <c r="G54" s="1555"/>
      <c r="H54" s="1555"/>
      <c r="I54" s="1555"/>
      <c r="J54" s="1555"/>
      <c r="K54" s="1555"/>
      <c r="L54" s="1555"/>
      <c r="M54" s="1555"/>
      <c r="N54" s="1557"/>
      <c r="O54" s="129"/>
      <c r="P54" s="1558"/>
      <c r="Q54" s="1558"/>
      <c r="R54" s="129"/>
      <c r="S54" s="1552"/>
      <c r="T54" s="1553"/>
      <c r="U54" s="1562"/>
      <c r="V54" s="1563"/>
      <c r="W54" s="1563"/>
      <c r="X54" s="1563"/>
      <c r="Y54" s="1564"/>
      <c r="Z54" s="1557"/>
      <c r="AB54" s="1558"/>
      <c r="AC54" s="1558"/>
      <c r="AE54" s="1567"/>
      <c r="AF54" s="1568"/>
      <c r="AG54" s="1568"/>
      <c r="AH54" s="1568"/>
      <c r="AI54" s="1568"/>
      <c r="AJ54" s="1536"/>
      <c r="AK54" s="1537"/>
      <c r="AL54" s="25"/>
    </row>
    <row r="55" spans="2:38" x14ac:dyDescent="0.2">
      <c r="B55" s="1531"/>
      <c r="C55" s="1532"/>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4"/>
      <c r="AK55" s="124"/>
      <c r="AL55" s="26"/>
    </row>
    <row r="56" spans="2:38" ht="234.65" customHeight="1" x14ac:dyDescent="0.2">
      <c r="B56" s="1545" t="s">
        <v>238</v>
      </c>
      <c r="C56" s="1545"/>
      <c r="D56" s="1545"/>
      <c r="E56" s="1545"/>
      <c r="F56" s="1545"/>
      <c r="G56" s="1545"/>
      <c r="H56" s="1545"/>
      <c r="I56" s="1545"/>
      <c r="J56" s="1545"/>
      <c r="K56" s="1545"/>
      <c r="L56" s="1545"/>
      <c r="M56" s="1545"/>
      <c r="N56" s="1545"/>
      <c r="O56" s="1545"/>
      <c r="P56" s="1545"/>
      <c r="Q56" s="1545"/>
      <c r="R56" s="1545"/>
      <c r="S56" s="1545"/>
      <c r="T56" s="1545"/>
      <c r="U56" s="1545"/>
      <c r="V56" s="1545"/>
      <c r="W56" s="1545"/>
      <c r="X56" s="1545"/>
      <c r="Y56" s="1545"/>
      <c r="Z56" s="1545"/>
      <c r="AA56" s="1545"/>
      <c r="AB56" s="1545"/>
      <c r="AC56" s="1545"/>
      <c r="AD56" s="1545"/>
      <c r="AE56" s="1545"/>
      <c r="AF56" s="1545"/>
      <c r="AG56" s="1545"/>
      <c r="AH56" s="1545"/>
      <c r="AI56" s="1545"/>
      <c r="AJ56" s="1545"/>
      <c r="AK56" s="1545"/>
      <c r="AL56" s="1545"/>
    </row>
    <row r="57" spans="2:38" x14ac:dyDescent="0.2">
      <c r="B57" s="130"/>
      <c r="C57" s="130"/>
      <c r="D57" s="130"/>
      <c r="E57" s="130"/>
      <c r="F57" s="130"/>
      <c r="G57" s="130"/>
      <c r="H57" s="130"/>
      <c r="I57" s="130"/>
      <c r="J57" s="130"/>
      <c r="K57" s="130"/>
      <c r="L57" s="130"/>
      <c r="M57" s="130"/>
      <c r="N57" s="130"/>
      <c r="O57" s="130"/>
      <c r="P57" s="130"/>
      <c r="Q57" s="130"/>
      <c r="R57" s="130"/>
      <c r="S57" s="130"/>
      <c r="T57" s="130"/>
      <c r="U57" s="130"/>
      <c r="V57" s="130"/>
      <c r="W57" s="130"/>
      <c r="X57" s="130"/>
      <c r="Y57" s="130"/>
      <c r="Z57" s="130"/>
      <c r="AA57" s="130"/>
      <c r="AB57" s="130"/>
      <c r="AC57" s="130"/>
      <c r="AD57" s="130"/>
      <c r="AE57" s="130"/>
      <c r="AF57" s="130"/>
      <c r="AG57" s="130"/>
      <c r="AH57" s="130"/>
      <c r="AI57" s="130"/>
      <c r="AJ57" s="130"/>
      <c r="AK57" s="130"/>
      <c r="AL57" s="130"/>
    </row>
    <row r="58" spans="2:38" x14ac:dyDescent="0.2">
      <c r="B58" s="130"/>
      <c r="C58" s="130"/>
      <c r="D58" s="130"/>
      <c r="E58" s="130"/>
      <c r="F58" s="130"/>
      <c r="G58" s="130"/>
      <c r="H58" s="130"/>
      <c r="I58" s="130"/>
      <c r="J58" s="130"/>
      <c r="K58" s="130"/>
      <c r="L58" s="130"/>
      <c r="M58" s="130"/>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row>
    <row r="59" spans="2:38" x14ac:dyDescent="0.2">
      <c r="B59" s="130"/>
      <c r="C59" s="130"/>
      <c r="D59" s="130"/>
      <c r="E59" s="130"/>
      <c r="F59" s="130"/>
      <c r="G59" s="130"/>
      <c r="H59" s="130"/>
      <c r="I59" s="130"/>
      <c r="J59" s="130"/>
      <c r="K59" s="130"/>
      <c r="L59" s="130"/>
      <c r="M59" s="130"/>
      <c r="N59" s="130"/>
      <c r="O59" s="130"/>
      <c r="P59" s="130"/>
      <c r="Q59" s="130"/>
      <c r="R59" s="130"/>
      <c r="S59" s="130"/>
      <c r="T59" s="130"/>
      <c r="U59" s="130"/>
      <c r="V59" s="130"/>
      <c r="W59" s="130"/>
      <c r="X59" s="130"/>
      <c r="Y59" s="130"/>
      <c r="Z59" s="130"/>
      <c r="AA59" s="130"/>
      <c r="AB59" s="130"/>
      <c r="AC59" s="130"/>
      <c r="AD59" s="130"/>
      <c r="AE59" s="130"/>
      <c r="AF59" s="130"/>
      <c r="AG59" s="130"/>
      <c r="AH59" s="130"/>
      <c r="AI59" s="130"/>
      <c r="AJ59" s="130"/>
      <c r="AK59" s="130"/>
      <c r="AL59" s="130"/>
    </row>
  </sheetData>
  <mergeCells count="98">
    <mergeCell ref="B56:AL56"/>
    <mergeCell ref="AE51:AK52"/>
    <mergeCell ref="E53:F54"/>
    <mergeCell ref="G53:M54"/>
    <mergeCell ref="N53:N54"/>
    <mergeCell ref="P53:Q54"/>
    <mergeCell ref="S53:T54"/>
    <mergeCell ref="U53:Y54"/>
    <mergeCell ref="Z53:Z54"/>
    <mergeCell ref="AB53:AC54"/>
    <mergeCell ref="AE53:AI54"/>
    <mergeCell ref="E51:F52"/>
    <mergeCell ref="G51:I52"/>
    <mergeCell ref="J51:J52"/>
    <mergeCell ref="K51:M52"/>
    <mergeCell ref="S51:U52"/>
    <mergeCell ref="V51:V52"/>
    <mergeCell ref="W51:Y52"/>
    <mergeCell ref="Z51:Z52"/>
    <mergeCell ref="AJ53:AK54"/>
    <mergeCell ref="S47:T48"/>
    <mergeCell ref="U47:Z48"/>
    <mergeCell ref="S49:V49"/>
    <mergeCell ref="W49:Z49"/>
    <mergeCell ref="S50:V50"/>
    <mergeCell ref="W50:Z50"/>
    <mergeCell ref="E49:F50"/>
    <mergeCell ref="G49:I50"/>
    <mergeCell ref="J49:J50"/>
    <mergeCell ref="K49:M50"/>
    <mergeCell ref="N49:N50"/>
    <mergeCell ref="J45:J46"/>
    <mergeCell ref="K45:M46"/>
    <mergeCell ref="N45:N46"/>
    <mergeCell ref="E47:F48"/>
    <mergeCell ref="G47:I48"/>
    <mergeCell ref="J47:J48"/>
    <mergeCell ref="K47:M48"/>
    <mergeCell ref="N47:N48"/>
    <mergeCell ref="E45:F46"/>
    <mergeCell ref="G45:I46"/>
    <mergeCell ref="E41:F42"/>
    <mergeCell ref="G41:I42"/>
    <mergeCell ref="J41:J42"/>
    <mergeCell ref="K41:M42"/>
    <mergeCell ref="N41:N42"/>
    <mergeCell ref="E43:F44"/>
    <mergeCell ref="G43:I44"/>
    <mergeCell ref="J43:J44"/>
    <mergeCell ref="K43:M44"/>
    <mergeCell ref="N43:N44"/>
    <mergeCell ref="J35:J36"/>
    <mergeCell ref="K35:M36"/>
    <mergeCell ref="N35:N36"/>
    <mergeCell ref="E37:F38"/>
    <mergeCell ref="G37:I38"/>
    <mergeCell ref="J37:J38"/>
    <mergeCell ref="K37:M38"/>
    <mergeCell ref="N37:N38"/>
    <mergeCell ref="E35:F36"/>
    <mergeCell ref="G35:I36"/>
    <mergeCell ref="E39:F40"/>
    <mergeCell ref="G39:I40"/>
    <mergeCell ref="J39:J40"/>
    <mergeCell ref="K39:M40"/>
    <mergeCell ref="N39:N40"/>
    <mergeCell ref="K27:N27"/>
    <mergeCell ref="G28:J28"/>
    <mergeCell ref="K28:N28"/>
    <mergeCell ref="B7:C24"/>
    <mergeCell ref="E29:F30"/>
    <mergeCell ref="G29:I30"/>
    <mergeCell ref="J29:J30"/>
    <mergeCell ref="K29:M30"/>
    <mergeCell ref="N29:N30"/>
    <mergeCell ref="D7:Q24"/>
    <mergeCell ref="G26:N26"/>
    <mergeCell ref="B25:C55"/>
    <mergeCell ref="E26:F28"/>
    <mergeCell ref="G27:J27"/>
    <mergeCell ref="N51:N52"/>
    <mergeCell ref="E31:F32"/>
    <mergeCell ref="G31:I32"/>
    <mergeCell ref="J31:J32"/>
    <mergeCell ref="K31:M32"/>
    <mergeCell ref="N31:N32"/>
    <mergeCell ref="E33:F34"/>
    <mergeCell ref="G33:I34"/>
    <mergeCell ref="J33:J34"/>
    <mergeCell ref="K33:M34"/>
    <mergeCell ref="N33:N34"/>
    <mergeCell ref="R7:S24"/>
    <mergeCell ref="T7:AL24"/>
    <mergeCell ref="AG1:AL1"/>
    <mergeCell ref="A3:AM4"/>
    <mergeCell ref="B6:K6"/>
    <mergeCell ref="L6:AL6"/>
    <mergeCell ref="AB2:AL2"/>
  </mergeCells>
  <phoneticPr fontId="5"/>
  <dataValidations count="2">
    <dataValidation type="list" allowBlank="1" showInputMessage="1" showErrorMessage="1" sqref="D7:Q24" xr:uid="{00000000-0002-0000-0B00-000000000000}">
      <formula1>$AO$10:$AO$14</formula1>
    </dataValidation>
    <dataValidation type="list" allowBlank="1" showInputMessage="1" showErrorMessage="1" sqref="T7:AL24" xr:uid="{00000000-0002-0000-0B00-000001000000}">
      <formula1>$AO$16:$AO$23</formula1>
    </dataValidation>
  </dataValidations>
  <pageMargins left="0.7" right="0.7" top="0.75" bottom="0.75" header="0.3" footer="0.3"/>
  <pageSetup paperSize="9" scale="86"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1:K50"/>
  <sheetViews>
    <sheetView showGridLines="0" view="pageBreakPreview" zoomScaleNormal="100" zoomScaleSheetLayoutView="100" workbookViewId="0">
      <selection activeCell="AF15" sqref="AF15"/>
    </sheetView>
  </sheetViews>
  <sheetFormatPr defaultRowHeight="13" x14ac:dyDescent="0.2"/>
  <cols>
    <col min="1" max="1" width="1.6328125" style="20" customWidth="1"/>
    <col min="2" max="2" width="3.453125" style="20" customWidth="1"/>
    <col min="3" max="4" width="9" style="20" customWidth="1"/>
    <col min="5" max="6" width="8.453125" style="20" customWidth="1"/>
    <col min="7" max="7" width="8.36328125" style="20" customWidth="1"/>
    <col min="8" max="8" width="7.36328125" style="20" customWidth="1"/>
    <col min="9" max="10" width="10" style="20" customWidth="1"/>
    <col min="11" max="11" width="17.08984375" style="20" customWidth="1"/>
    <col min="12" max="256" width="9" style="20"/>
    <col min="257" max="257" width="1.6328125" style="20" customWidth="1"/>
    <col min="258" max="258" width="3.453125" style="20" customWidth="1"/>
    <col min="259" max="260" width="9" style="20" customWidth="1"/>
    <col min="261" max="262" width="8.453125" style="20" customWidth="1"/>
    <col min="263" max="263" width="8.36328125" style="20" customWidth="1"/>
    <col min="264" max="264" width="7.36328125" style="20" customWidth="1"/>
    <col min="265" max="266" width="10" style="20" customWidth="1"/>
    <col min="267" max="267" width="17.08984375" style="20" customWidth="1"/>
    <col min="268" max="512" width="9" style="20"/>
    <col min="513" max="513" width="1.6328125" style="20" customWidth="1"/>
    <col min="514" max="514" width="3.453125" style="20" customWidth="1"/>
    <col min="515" max="516" width="9" style="20" customWidth="1"/>
    <col min="517" max="518" width="8.453125" style="20" customWidth="1"/>
    <col min="519" max="519" width="8.36328125" style="20" customWidth="1"/>
    <col min="520" max="520" width="7.36328125" style="20" customWidth="1"/>
    <col min="521" max="522" width="10" style="20" customWidth="1"/>
    <col min="523" max="523" width="17.08984375" style="20" customWidth="1"/>
    <col min="524" max="768" width="9" style="20"/>
    <col min="769" max="769" width="1.6328125" style="20" customWidth="1"/>
    <col min="770" max="770" width="3.453125" style="20" customWidth="1"/>
    <col min="771" max="772" width="9" style="20" customWidth="1"/>
    <col min="773" max="774" width="8.453125" style="20" customWidth="1"/>
    <col min="775" max="775" width="8.36328125" style="20" customWidth="1"/>
    <col min="776" max="776" width="7.36328125" style="20" customWidth="1"/>
    <col min="777" max="778" width="10" style="20" customWidth="1"/>
    <col min="779" max="779" width="17.08984375" style="20" customWidth="1"/>
    <col min="780" max="1024" width="9" style="20"/>
    <col min="1025" max="1025" width="1.6328125" style="20" customWidth="1"/>
    <col min="1026" max="1026" width="3.453125" style="20" customWidth="1"/>
    <col min="1027" max="1028" width="9" style="20" customWidth="1"/>
    <col min="1029" max="1030" width="8.453125" style="20" customWidth="1"/>
    <col min="1031" max="1031" width="8.36328125" style="20" customWidth="1"/>
    <col min="1032" max="1032" width="7.36328125" style="20" customWidth="1"/>
    <col min="1033" max="1034" width="10" style="20" customWidth="1"/>
    <col min="1035" max="1035" width="17.08984375" style="20" customWidth="1"/>
    <col min="1036" max="1280" width="9" style="20"/>
    <col min="1281" max="1281" width="1.6328125" style="20" customWidth="1"/>
    <col min="1282" max="1282" width="3.453125" style="20" customWidth="1"/>
    <col min="1283" max="1284" width="9" style="20" customWidth="1"/>
    <col min="1285" max="1286" width="8.453125" style="20" customWidth="1"/>
    <col min="1287" max="1287" width="8.36328125" style="20" customWidth="1"/>
    <col min="1288" max="1288" width="7.36328125" style="20" customWidth="1"/>
    <col min="1289" max="1290" width="10" style="20" customWidth="1"/>
    <col min="1291" max="1291" width="17.08984375" style="20" customWidth="1"/>
    <col min="1292" max="1536" width="9" style="20"/>
    <col min="1537" max="1537" width="1.6328125" style="20" customWidth="1"/>
    <col min="1538" max="1538" width="3.453125" style="20" customWidth="1"/>
    <col min="1539" max="1540" width="9" style="20" customWidth="1"/>
    <col min="1541" max="1542" width="8.453125" style="20" customWidth="1"/>
    <col min="1543" max="1543" width="8.36328125" style="20" customWidth="1"/>
    <col min="1544" max="1544" width="7.36328125" style="20" customWidth="1"/>
    <col min="1545" max="1546" width="10" style="20" customWidth="1"/>
    <col min="1547" max="1547" width="17.08984375" style="20" customWidth="1"/>
    <col min="1548" max="1792" width="9" style="20"/>
    <col min="1793" max="1793" width="1.6328125" style="20" customWidth="1"/>
    <col min="1794" max="1794" width="3.453125" style="20" customWidth="1"/>
    <col min="1795" max="1796" width="9" style="20" customWidth="1"/>
    <col min="1797" max="1798" width="8.453125" style="20" customWidth="1"/>
    <col min="1799" max="1799" width="8.36328125" style="20" customWidth="1"/>
    <col min="1800" max="1800" width="7.36328125" style="20" customWidth="1"/>
    <col min="1801" max="1802" width="10" style="20" customWidth="1"/>
    <col min="1803" max="1803" width="17.08984375" style="20" customWidth="1"/>
    <col min="1804" max="2048" width="9" style="20"/>
    <col min="2049" max="2049" width="1.6328125" style="20" customWidth="1"/>
    <col min="2050" max="2050" width="3.453125" style="20" customWidth="1"/>
    <col min="2051" max="2052" width="9" style="20" customWidth="1"/>
    <col min="2053" max="2054" width="8.453125" style="20" customWidth="1"/>
    <col min="2055" max="2055" width="8.36328125" style="20" customWidth="1"/>
    <col min="2056" max="2056" width="7.36328125" style="20" customWidth="1"/>
    <col min="2057" max="2058" width="10" style="20" customWidth="1"/>
    <col min="2059" max="2059" width="17.08984375" style="20" customWidth="1"/>
    <col min="2060" max="2304" width="9" style="20"/>
    <col min="2305" max="2305" width="1.6328125" style="20" customWidth="1"/>
    <col min="2306" max="2306" width="3.453125" style="20" customWidth="1"/>
    <col min="2307" max="2308" width="9" style="20" customWidth="1"/>
    <col min="2309" max="2310" width="8.453125" style="20" customWidth="1"/>
    <col min="2311" max="2311" width="8.36328125" style="20" customWidth="1"/>
    <col min="2312" max="2312" width="7.36328125" style="20" customWidth="1"/>
    <col min="2313" max="2314" width="10" style="20" customWidth="1"/>
    <col min="2315" max="2315" width="17.08984375" style="20" customWidth="1"/>
    <col min="2316" max="2560" width="9" style="20"/>
    <col min="2561" max="2561" width="1.6328125" style="20" customWidth="1"/>
    <col min="2562" max="2562" width="3.453125" style="20" customWidth="1"/>
    <col min="2563" max="2564" width="9" style="20" customWidth="1"/>
    <col min="2565" max="2566" width="8.453125" style="20" customWidth="1"/>
    <col min="2567" max="2567" width="8.36328125" style="20" customWidth="1"/>
    <col min="2568" max="2568" width="7.36328125" style="20" customWidth="1"/>
    <col min="2569" max="2570" width="10" style="20" customWidth="1"/>
    <col min="2571" max="2571" width="17.08984375" style="20" customWidth="1"/>
    <col min="2572" max="2816" width="9" style="20"/>
    <col min="2817" max="2817" width="1.6328125" style="20" customWidth="1"/>
    <col min="2818" max="2818" width="3.453125" style="20" customWidth="1"/>
    <col min="2819" max="2820" width="9" style="20" customWidth="1"/>
    <col min="2821" max="2822" width="8.453125" style="20" customWidth="1"/>
    <col min="2823" max="2823" width="8.36328125" style="20" customWidth="1"/>
    <col min="2824" max="2824" width="7.36328125" style="20" customWidth="1"/>
    <col min="2825" max="2826" width="10" style="20" customWidth="1"/>
    <col min="2827" max="2827" width="17.08984375" style="20" customWidth="1"/>
    <col min="2828" max="3072" width="9" style="20"/>
    <col min="3073" max="3073" width="1.6328125" style="20" customWidth="1"/>
    <col min="3074" max="3074" width="3.453125" style="20" customWidth="1"/>
    <col min="3075" max="3076" width="9" style="20" customWidth="1"/>
    <col min="3077" max="3078" width="8.453125" style="20" customWidth="1"/>
    <col min="3079" max="3079" width="8.36328125" style="20" customWidth="1"/>
    <col min="3080" max="3080" width="7.36328125" style="20" customWidth="1"/>
    <col min="3081" max="3082" width="10" style="20" customWidth="1"/>
    <col min="3083" max="3083" width="17.08984375" style="20" customWidth="1"/>
    <col min="3084" max="3328" width="9" style="20"/>
    <col min="3329" max="3329" width="1.6328125" style="20" customWidth="1"/>
    <col min="3330" max="3330" width="3.453125" style="20" customWidth="1"/>
    <col min="3331" max="3332" width="9" style="20" customWidth="1"/>
    <col min="3333" max="3334" width="8.453125" style="20" customWidth="1"/>
    <col min="3335" max="3335" width="8.36328125" style="20" customWidth="1"/>
    <col min="3336" max="3336" width="7.36328125" style="20" customWidth="1"/>
    <col min="3337" max="3338" width="10" style="20" customWidth="1"/>
    <col min="3339" max="3339" width="17.08984375" style="20" customWidth="1"/>
    <col min="3340" max="3584" width="9" style="20"/>
    <col min="3585" max="3585" width="1.6328125" style="20" customWidth="1"/>
    <col min="3586" max="3586" width="3.453125" style="20" customWidth="1"/>
    <col min="3587" max="3588" width="9" style="20" customWidth="1"/>
    <col min="3589" max="3590" width="8.453125" style="20" customWidth="1"/>
    <col min="3591" max="3591" width="8.36328125" style="20" customWidth="1"/>
    <col min="3592" max="3592" width="7.36328125" style="20" customWidth="1"/>
    <col min="3593" max="3594" width="10" style="20" customWidth="1"/>
    <col min="3595" max="3595" width="17.08984375" style="20" customWidth="1"/>
    <col min="3596" max="3840" width="9" style="20"/>
    <col min="3841" max="3841" width="1.6328125" style="20" customWidth="1"/>
    <col min="3842" max="3842" width="3.453125" style="20" customWidth="1"/>
    <col min="3843" max="3844" width="9" style="20" customWidth="1"/>
    <col min="3845" max="3846" width="8.453125" style="20" customWidth="1"/>
    <col min="3847" max="3847" width="8.36328125" style="20" customWidth="1"/>
    <col min="3848" max="3848" width="7.36328125" style="20" customWidth="1"/>
    <col min="3849" max="3850" width="10" style="20" customWidth="1"/>
    <col min="3851" max="3851" width="17.08984375" style="20" customWidth="1"/>
    <col min="3852" max="4096" width="9" style="20"/>
    <col min="4097" max="4097" width="1.6328125" style="20" customWidth="1"/>
    <col min="4098" max="4098" width="3.453125" style="20" customWidth="1"/>
    <col min="4099" max="4100" width="9" style="20" customWidth="1"/>
    <col min="4101" max="4102" width="8.453125" style="20" customWidth="1"/>
    <col min="4103" max="4103" width="8.36328125" style="20" customWidth="1"/>
    <col min="4104" max="4104" width="7.36328125" style="20" customWidth="1"/>
    <col min="4105" max="4106" width="10" style="20" customWidth="1"/>
    <col min="4107" max="4107" width="17.08984375" style="20" customWidth="1"/>
    <col min="4108" max="4352" width="9" style="20"/>
    <col min="4353" max="4353" width="1.6328125" style="20" customWidth="1"/>
    <col min="4354" max="4354" width="3.453125" style="20" customWidth="1"/>
    <col min="4355" max="4356" width="9" style="20" customWidth="1"/>
    <col min="4357" max="4358" width="8.453125" style="20" customWidth="1"/>
    <col min="4359" max="4359" width="8.36328125" style="20" customWidth="1"/>
    <col min="4360" max="4360" width="7.36328125" style="20" customWidth="1"/>
    <col min="4361" max="4362" width="10" style="20" customWidth="1"/>
    <col min="4363" max="4363" width="17.08984375" style="20" customWidth="1"/>
    <col min="4364" max="4608" width="9" style="20"/>
    <col min="4609" max="4609" width="1.6328125" style="20" customWidth="1"/>
    <col min="4610" max="4610" width="3.453125" style="20" customWidth="1"/>
    <col min="4611" max="4612" width="9" style="20" customWidth="1"/>
    <col min="4613" max="4614" width="8.453125" style="20" customWidth="1"/>
    <col min="4615" max="4615" width="8.36328125" style="20" customWidth="1"/>
    <col min="4616" max="4616" width="7.36328125" style="20" customWidth="1"/>
    <col min="4617" max="4618" width="10" style="20" customWidth="1"/>
    <col min="4619" max="4619" width="17.08984375" style="20" customWidth="1"/>
    <col min="4620" max="4864" width="9" style="20"/>
    <col min="4865" max="4865" width="1.6328125" style="20" customWidth="1"/>
    <col min="4866" max="4866" width="3.453125" style="20" customWidth="1"/>
    <col min="4867" max="4868" width="9" style="20" customWidth="1"/>
    <col min="4869" max="4870" width="8.453125" style="20" customWidth="1"/>
    <col min="4871" max="4871" width="8.36328125" style="20" customWidth="1"/>
    <col min="4872" max="4872" width="7.36328125" style="20" customWidth="1"/>
    <col min="4873" max="4874" width="10" style="20" customWidth="1"/>
    <col min="4875" max="4875" width="17.08984375" style="20" customWidth="1"/>
    <col min="4876" max="5120" width="9" style="20"/>
    <col min="5121" max="5121" width="1.6328125" style="20" customWidth="1"/>
    <col min="5122" max="5122" width="3.453125" style="20" customWidth="1"/>
    <col min="5123" max="5124" width="9" style="20" customWidth="1"/>
    <col min="5125" max="5126" width="8.453125" style="20" customWidth="1"/>
    <col min="5127" max="5127" width="8.36328125" style="20" customWidth="1"/>
    <col min="5128" max="5128" width="7.36328125" style="20" customWidth="1"/>
    <col min="5129" max="5130" width="10" style="20" customWidth="1"/>
    <col min="5131" max="5131" width="17.08984375" style="20" customWidth="1"/>
    <col min="5132" max="5376" width="9" style="20"/>
    <col min="5377" max="5377" width="1.6328125" style="20" customWidth="1"/>
    <col min="5378" max="5378" width="3.453125" style="20" customWidth="1"/>
    <col min="5379" max="5380" width="9" style="20" customWidth="1"/>
    <col min="5381" max="5382" width="8.453125" style="20" customWidth="1"/>
    <col min="5383" max="5383" width="8.36328125" style="20" customWidth="1"/>
    <col min="5384" max="5384" width="7.36328125" style="20" customWidth="1"/>
    <col min="5385" max="5386" width="10" style="20" customWidth="1"/>
    <col min="5387" max="5387" width="17.08984375" style="20" customWidth="1"/>
    <col min="5388" max="5632" width="9" style="20"/>
    <col min="5633" max="5633" width="1.6328125" style="20" customWidth="1"/>
    <col min="5634" max="5634" width="3.453125" style="20" customWidth="1"/>
    <col min="5635" max="5636" width="9" style="20" customWidth="1"/>
    <col min="5637" max="5638" width="8.453125" style="20" customWidth="1"/>
    <col min="5639" max="5639" width="8.36328125" style="20" customWidth="1"/>
    <col min="5640" max="5640" width="7.36328125" style="20" customWidth="1"/>
    <col min="5641" max="5642" width="10" style="20" customWidth="1"/>
    <col min="5643" max="5643" width="17.08984375" style="20" customWidth="1"/>
    <col min="5644" max="5888" width="9" style="20"/>
    <col min="5889" max="5889" width="1.6328125" style="20" customWidth="1"/>
    <col min="5890" max="5890" width="3.453125" style="20" customWidth="1"/>
    <col min="5891" max="5892" width="9" style="20" customWidth="1"/>
    <col min="5893" max="5894" width="8.453125" style="20" customWidth="1"/>
    <col min="5895" max="5895" width="8.36328125" style="20" customWidth="1"/>
    <col min="5896" max="5896" width="7.36328125" style="20" customWidth="1"/>
    <col min="5897" max="5898" width="10" style="20" customWidth="1"/>
    <col min="5899" max="5899" width="17.08984375" style="20" customWidth="1"/>
    <col min="5900" max="6144" width="9" style="20"/>
    <col min="6145" max="6145" width="1.6328125" style="20" customWidth="1"/>
    <col min="6146" max="6146" width="3.453125" style="20" customWidth="1"/>
    <col min="6147" max="6148" width="9" style="20" customWidth="1"/>
    <col min="6149" max="6150" width="8.453125" style="20" customWidth="1"/>
    <col min="6151" max="6151" width="8.36328125" style="20" customWidth="1"/>
    <col min="6152" max="6152" width="7.36328125" style="20" customWidth="1"/>
    <col min="6153" max="6154" width="10" style="20" customWidth="1"/>
    <col min="6155" max="6155" width="17.08984375" style="20" customWidth="1"/>
    <col min="6156" max="6400" width="9" style="20"/>
    <col min="6401" max="6401" width="1.6328125" style="20" customWidth="1"/>
    <col min="6402" max="6402" width="3.453125" style="20" customWidth="1"/>
    <col min="6403" max="6404" width="9" style="20" customWidth="1"/>
    <col min="6405" max="6406" width="8.453125" style="20" customWidth="1"/>
    <col min="6407" max="6407" width="8.36328125" style="20" customWidth="1"/>
    <col min="6408" max="6408" width="7.36328125" style="20" customWidth="1"/>
    <col min="6409" max="6410" width="10" style="20" customWidth="1"/>
    <col min="6411" max="6411" width="17.08984375" style="20" customWidth="1"/>
    <col min="6412" max="6656" width="9" style="20"/>
    <col min="6657" max="6657" width="1.6328125" style="20" customWidth="1"/>
    <col min="6658" max="6658" width="3.453125" style="20" customWidth="1"/>
    <col min="6659" max="6660" width="9" style="20" customWidth="1"/>
    <col min="6661" max="6662" width="8.453125" style="20" customWidth="1"/>
    <col min="6663" max="6663" width="8.36328125" style="20" customWidth="1"/>
    <col min="6664" max="6664" width="7.36328125" style="20" customWidth="1"/>
    <col min="6665" max="6666" width="10" style="20" customWidth="1"/>
    <col min="6667" max="6667" width="17.08984375" style="20" customWidth="1"/>
    <col min="6668" max="6912" width="9" style="20"/>
    <col min="6913" max="6913" width="1.6328125" style="20" customWidth="1"/>
    <col min="6914" max="6914" width="3.453125" style="20" customWidth="1"/>
    <col min="6915" max="6916" width="9" style="20" customWidth="1"/>
    <col min="6917" max="6918" width="8.453125" style="20" customWidth="1"/>
    <col min="6919" max="6919" width="8.36328125" style="20" customWidth="1"/>
    <col min="6920" max="6920" width="7.36328125" style="20" customWidth="1"/>
    <col min="6921" max="6922" width="10" style="20" customWidth="1"/>
    <col min="6923" max="6923" width="17.08984375" style="20" customWidth="1"/>
    <col min="6924" max="7168" width="9" style="20"/>
    <col min="7169" max="7169" width="1.6328125" style="20" customWidth="1"/>
    <col min="7170" max="7170" width="3.453125" style="20" customWidth="1"/>
    <col min="7171" max="7172" width="9" style="20" customWidth="1"/>
    <col min="7173" max="7174" width="8.453125" style="20" customWidth="1"/>
    <col min="7175" max="7175" width="8.36328125" style="20" customWidth="1"/>
    <col min="7176" max="7176" width="7.36328125" style="20" customWidth="1"/>
    <col min="7177" max="7178" width="10" style="20" customWidth="1"/>
    <col min="7179" max="7179" width="17.08984375" style="20" customWidth="1"/>
    <col min="7180" max="7424" width="9" style="20"/>
    <col min="7425" max="7425" width="1.6328125" style="20" customWidth="1"/>
    <col min="7426" max="7426" width="3.453125" style="20" customWidth="1"/>
    <col min="7427" max="7428" width="9" style="20" customWidth="1"/>
    <col min="7429" max="7430" width="8.453125" style="20" customWidth="1"/>
    <col min="7431" max="7431" width="8.36328125" style="20" customWidth="1"/>
    <col min="7432" max="7432" width="7.36328125" style="20" customWidth="1"/>
    <col min="7433" max="7434" width="10" style="20" customWidth="1"/>
    <col min="7435" max="7435" width="17.08984375" style="20" customWidth="1"/>
    <col min="7436" max="7680" width="9" style="20"/>
    <col min="7681" max="7681" width="1.6328125" style="20" customWidth="1"/>
    <col min="7682" max="7682" width="3.453125" style="20" customWidth="1"/>
    <col min="7683" max="7684" width="9" style="20" customWidth="1"/>
    <col min="7685" max="7686" width="8.453125" style="20" customWidth="1"/>
    <col min="7687" max="7687" width="8.36328125" style="20" customWidth="1"/>
    <col min="7688" max="7688" width="7.36328125" style="20" customWidth="1"/>
    <col min="7689" max="7690" width="10" style="20" customWidth="1"/>
    <col min="7691" max="7691" width="17.08984375" style="20" customWidth="1"/>
    <col min="7692" max="7936" width="9" style="20"/>
    <col min="7937" max="7937" width="1.6328125" style="20" customWidth="1"/>
    <col min="7938" max="7938" width="3.453125" style="20" customWidth="1"/>
    <col min="7939" max="7940" width="9" style="20" customWidth="1"/>
    <col min="7941" max="7942" width="8.453125" style="20" customWidth="1"/>
    <col min="7943" max="7943" width="8.36328125" style="20" customWidth="1"/>
    <col min="7944" max="7944" width="7.36328125" style="20" customWidth="1"/>
    <col min="7945" max="7946" width="10" style="20" customWidth="1"/>
    <col min="7947" max="7947" width="17.08984375" style="20" customWidth="1"/>
    <col min="7948" max="8192" width="9" style="20"/>
    <col min="8193" max="8193" width="1.6328125" style="20" customWidth="1"/>
    <col min="8194" max="8194" width="3.453125" style="20" customWidth="1"/>
    <col min="8195" max="8196" width="9" style="20" customWidth="1"/>
    <col min="8197" max="8198" width="8.453125" style="20" customWidth="1"/>
    <col min="8199" max="8199" width="8.36328125" style="20" customWidth="1"/>
    <col min="8200" max="8200" width="7.36328125" style="20" customWidth="1"/>
    <col min="8201" max="8202" width="10" style="20" customWidth="1"/>
    <col min="8203" max="8203" width="17.08984375" style="20" customWidth="1"/>
    <col min="8204" max="8448" width="9" style="20"/>
    <col min="8449" max="8449" width="1.6328125" style="20" customWidth="1"/>
    <col min="8450" max="8450" width="3.453125" style="20" customWidth="1"/>
    <col min="8451" max="8452" width="9" style="20" customWidth="1"/>
    <col min="8453" max="8454" width="8.453125" style="20" customWidth="1"/>
    <col min="8455" max="8455" width="8.36328125" style="20" customWidth="1"/>
    <col min="8456" max="8456" width="7.36328125" style="20" customWidth="1"/>
    <col min="8457" max="8458" width="10" style="20" customWidth="1"/>
    <col min="8459" max="8459" width="17.08984375" style="20" customWidth="1"/>
    <col min="8460" max="8704" width="9" style="20"/>
    <col min="8705" max="8705" width="1.6328125" style="20" customWidth="1"/>
    <col min="8706" max="8706" width="3.453125" style="20" customWidth="1"/>
    <col min="8707" max="8708" width="9" style="20" customWidth="1"/>
    <col min="8709" max="8710" width="8.453125" style="20" customWidth="1"/>
    <col min="8711" max="8711" width="8.36328125" style="20" customWidth="1"/>
    <col min="8712" max="8712" width="7.36328125" style="20" customWidth="1"/>
    <col min="8713" max="8714" width="10" style="20" customWidth="1"/>
    <col min="8715" max="8715" width="17.08984375" style="20" customWidth="1"/>
    <col min="8716" max="8960" width="9" style="20"/>
    <col min="8961" max="8961" width="1.6328125" style="20" customWidth="1"/>
    <col min="8962" max="8962" width="3.453125" style="20" customWidth="1"/>
    <col min="8963" max="8964" width="9" style="20" customWidth="1"/>
    <col min="8965" max="8966" width="8.453125" style="20" customWidth="1"/>
    <col min="8967" max="8967" width="8.36328125" style="20" customWidth="1"/>
    <col min="8968" max="8968" width="7.36328125" style="20" customWidth="1"/>
    <col min="8969" max="8970" width="10" style="20" customWidth="1"/>
    <col min="8971" max="8971" width="17.08984375" style="20" customWidth="1"/>
    <col min="8972" max="9216" width="9" style="20"/>
    <col min="9217" max="9217" width="1.6328125" style="20" customWidth="1"/>
    <col min="9218" max="9218" width="3.453125" style="20" customWidth="1"/>
    <col min="9219" max="9220" width="9" style="20" customWidth="1"/>
    <col min="9221" max="9222" width="8.453125" style="20" customWidth="1"/>
    <col min="9223" max="9223" width="8.36328125" style="20" customWidth="1"/>
    <col min="9224" max="9224" width="7.36328125" style="20" customWidth="1"/>
    <col min="9225" max="9226" width="10" style="20" customWidth="1"/>
    <col min="9227" max="9227" width="17.08984375" style="20" customWidth="1"/>
    <col min="9228" max="9472" width="9" style="20"/>
    <col min="9473" max="9473" width="1.6328125" style="20" customWidth="1"/>
    <col min="9474" max="9474" width="3.453125" style="20" customWidth="1"/>
    <col min="9475" max="9476" width="9" style="20" customWidth="1"/>
    <col min="9477" max="9478" width="8.453125" style="20" customWidth="1"/>
    <col min="9479" max="9479" width="8.36328125" style="20" customWidth="1"/>
    <col min="9480" max="9480" width="7.36328125" style="20" customWidth="1"/>
    <col min="9481" max="9482" width="10" style="20" customWidth="1"/>
    <col min="9483" max="9483" width="17.08984375" style="20" customWidth="1"/>
    <col min="9484" max="9728" width="9" style="20"/>
    <col min="9729" max="9729" width="1.6328125" style="20" customWidth="1"/>
    <col min="9730" max="9730" width="3.453125" style="20" customWidth="1"/>
    <col min="9731" max="9732" width="9" style="20" customWidth="1"/>
    <col min="9733" max="9734" width="8.453125" style="20" customWidth="1"/>
    <col min="9735" max="9735" width="8.36328125" style="20" customWidth="1"/>
    <col min="9736" max="9736" width="7.36328125" style="20" customWidth="1"/>
    <col min="9737" max="9738" width="10" style="20" customWidth="1"/>
    <col min="9739" max="9739" width="17.08984375" style="20" customWidth="1"/>
    <col min="9740" max="9984" width="9" style="20"/>
    <col min="9985" max="9985" width="1.6328125" style="20" customWidth="1"/>
    <col min="9986" max="9986" width="3.453125" style="20" customWidth="1"/>
    <col min="9987" max="9988" width="9" style="20" customWidth="1"/>
    <col min="9989" max="9990" width="8.453125" style="20" customWidth="1"/>
    <col min="9991" max="9991" width="8.36328125" style="20" customWidth="1"/>
    <col min="9992" max="9992" width="7.36328125" style="20" customWidth="1"/>
    <col min="9993" max="9994" width="10" style="20" customWidth="1"/>
    <col min="9995" max="9995" width="17.08984375" style="20" customWidth="1"/>
    <col min="9996" max="10240" width="9" style="20"/>
    <col min="10241" max="10241" width="1.6328125" style="20" customWidth="1"/>
    <col min="10242" max="10242" width="3.453125" style="20" customWidth="1"/>
    <col min="10243" max="10244" width="9" style="20" customWidth="1"/>
    <col min="10245" max="10246" width="8.453125" style="20" customWidth="1"/>
    <col min="10247" max="10247" width="8.36328125" style="20" customWidth="1"/>
    <col min="10248" max="10248" width="7.36328125" style="20" customWidth="1"/>
    <col min="10249" max="10250" width="10" style="20" customWidth="1"/>
    <col min="10251" max="10251" width="17.08984375" style="20" customWidth="1"/>
    <col min="10252" max="10496" width="9" style="20"/>
    <col min="10497" max="10497" width="1.6328125" style="20" customWidth="1"/>
    <col min="10498" max="10498" width="3.453125" style="20" customWidth="1"/>
    <col min="10499" max="10500" width="9" style="20" customWidth="1"/>
    <col min="10501" max="10502" width="8.453125" style="20" customWidth="1"/>
    <col min="10503" max="10503" width="8.36328125" style="20" customWidth="1"/>
    <col min="10504" max="10504" width="7.36328125" style="20" customWidth="1"/>
    <col min="10505" max="10506" width="10" style="20" customWidth="1"/>
    <col min="10507" max="10507" width="17.08984375" style="20" customWidth="1"/>
    <col min="10508" max="10752" width="9" style="20"/>
    <col min="10753" max="10753" width="1.6328125" style="20" customWidth="1"/>
    <col min="10754" max="10754" width="3.453125" style="20" customWidth="1"/>
    <col min="10755" max="10756" width="9" style="20" customWidth="1"/>
    <col min="10757" max="10758" width="8.453125" style="20" customWidth="1"/>
    <col min="10759" max="10759" width="8.36328125" style="20" customWidth="1"/>
    <col min="10760" max="10760" width="7.36328125" style="20" customWidth="1"/>
    <col min="10761" max="10762" width="10" style="20" customWidth="1"/>
    <col min="10763" max="10763" width="17.08984375" style="20" customWidth="1"/>
    <col min="10764" max="11008" width="9" style="20"/>
    <col min="11009" max="11009" width="1.6328125" style="20" customWidth="1"/>
    <col min="11010" max="11010" width="3.453125" style="20" customWidth="1"/>
    <col min="11011" max="11012" width="9" style="20" customWidth="1"/>
    <col min="11013" max="11014" width="8.453125" style="20" customWidth="1"/>
    <col min="11015" max="11015" width="8.36328125" style="20" customWidth="1"/>
    <col min="11016" max="11016" width="7.36328125" style="20" customWidth="1"/>
    <col min="11017" max="11018" width="10" style="20" customWidth="1"/>
    <col min="11019" max="11019" width="17.08984375" style="20" customWidth="1"/>
    <col min="11020" max="11264" width="9" style="20"/>
    <col min="11265" max="11265" width="1.6328125" style="20" customWidth="1"/>
    <col min="11266" max="11266" width="3.453125" style="20" customWidth="1"/>
    <col min="11267" max="11268" width="9" style="20" customWidth="1"/>
    <col min="11269" max="11270" width="8.453125" style="20" customWidth="1"/>
    <col min="11271" max="11271" width="8.36328125" style="20" customWidth="1"/>
    <col min="11272" max="11272" width="7.36328125" style="20" customWidth="1"/>
    <col min="11273" max="11274" width="10" style="20" customWidth="1"/>
    <col min="11275" max="11275" width="17.08984375" style="20" customWidth="1"/>
    <col min="11276" max="11520" width="9" style="20"/>
    <col min="11521" max="11521" width="1.6328125" style="20" customWidth="1"/>
    <col min="11522" max="11522" width="3.453125" style="20" customWidth="1"/>
    <col min="11523" max="11524" width="9" style="20" customWidth="1"/>
    <col min="11525" max="11526" width="8.453125" style="20" customWidth="1"/>
    <col min="11527" max="11527" width="8.36328125" style="20" customWidth="1"/>
    <col min="11528" max="11528" width="7.36328125" style="20" customWidth="1"/>
    <col min="11529" max="11530" width="10" style="20" customWidth="1"/>
    <col min="11531" max="11531" width="17.08984375" style="20" customWidth="1"/>
    <col min="11532" max="11776" width="9" style="20"/>
    <col min="11777" max="11777" width="1.6328125" style="20" customWidth="1"/>
    <col min="11778" max="11778" width="3.453125" style="20" customWidth="1"/>
    <col min="11779" max="11780" width="9" style="20" customWidth="1"/>
    <col min="11781" max="11782" width="8.453125" style="20" customWidth="1"/>
    <col min="11783" max="11783" width="8.36328125" style="20" customWidth="1"/>
    <col min="11784" max="11784" width="7.36328125" style="20" customWidth="1"/>
    <col min="11785" max="11786" width="10" style="20" customWidth="1"/>
    <col min="11787" max="11787" width="17.08984375" style="20" customWidth="1"/>
    <col min="11788" max="12032" width="9" style="20"/>
    <col min="12033" max="12033" width="1.6328125" style="20" customWidth="1"/>
    <col min="12034" max="12034" width="3.453125" style="20" customWidth="1"/>
    <col min="12035" max="12036" width="9" style="20" customWidth="1"/>
    <col min="12037" max="12038" width="8.453125" style="20" customWidth="1"/>
    <col min="12039" max="12039" width="8.36328125" style="20" customWidth="1"/>
    <col min="12040" max="12040" width="7.36328125" style="20" customWidth="1"/>
    <col min="12041" max="12042" width="10" style="20" customWidth="1"/>
    <col min="12043" max="12043" width="17.08984375" style="20" customWidth="1"/>
    <col min="12044" max="12288" width="9" style="20"/>
    <col min="12289" max="12289" width="1.6328125" style="20" customWidth="1"/>
    <col min="12290" max="12290" width="3.453125" style="20" customWidth="1"/>
    <col min="12291" max="12292" width="9" style="20" customWidth="1"/>
    <col min="12293" max="12294" width="8.453125" style="20" customWidth="1"/>
    <col min="12295" max="12295" width="8.36328125" style="20" customWidth="1"/>
    <col min="12296" max="12296" width="7.36328125" style="20" customWidth="1"/>
    <col min="12297" max="12298" width="10" style="20" customWidth="1"/>
    <col min="12299" max="12299" width="17.08984375" style="20" customWidth="1"/>
    <col min="12300" max="12544" width="9" style="20"/>
    <col min="12545" max="12545" width="1.6328125" style="20" customWidth="1"/>
    <col min="12546" max="12546" width="3.453125" style="20" customWidth="1"/>
    <col min="12547" max="12548" width="9" style="20" customWidth="1"/>
    <col min="12549" max="12550" width="8.453125" style="20" customWidth="1"/>
    <col min="12551" max="12551" width="8.36328125" style="20" customWidth="1"/>
    <col min="12552" max="12552" width="7.36328125" style="20" customWidth="1"/>
    <col min="12553" max="12554" width="10" style="20" customWidth="1"/>
    <col min="12555" max="12555" width="17.08984375" style="20" customWidth="1"/>
    <col min="12556" max="12800" width="9" style="20"/>
    <col min="12801" max="12801" width="1.6328125" style="20" customWidth="1"/>
    <col min="12802" max="12802" width="3.453125" style="20" customWidth="1"/>
    <col min="12803" max="12804" width="9" style="20" customWidth="1"/>
    <col min="12805" max="12806" width="8.453125" style="20" customWidth="1"/>
    <col min="12807" max="12807" width="8.36328125" style="20" customWidth="1"/>
    <col min="12808" max="12808" width="7.36328125" style="20" customWidth="1"/>
    <col min="12809" max="12810" width="10" style="20" customWidth="1"/>
    <col min="12811" max="12811" width="17.08984375" style="20" customWidth="1"/>
    <col min="12812" max="13056" width="9" style="20"/>
    <col min="13057" max="13057" width="1.6328125" style="20" customWidth="1"/>
    <col min="13058" max="13058" width="3.453125" style="20" customWidth="1"/>
    <col min="13059" max="13060" width="9" style="20" customWidth="1"/>
    <col min="13061" max="13062" width="8.453125" style="20" customWidth="1"/>
    <col min="13063" max="13063" width="8.36328125" style="20" customWidth="1"/>
    <col min="13064" max="13064" width="7.36328125" style="20" customWidth="1"/>
    <col min="13065" max="13066" width="10" style="20" customWidth="1"/>
    <col min="13067" max="13067" width="17.08984375" style="20" customWidth="1"/>
    <col min="13068" max="13312" width="9" style="20"/>
    <col min="13313" max="13313" width="1.6328125" style="20" customWidth="1"/>
    <col min="13314" max="13314" width="3.453125" style="20" customWidth="1"/>
    <col min="13315" max="13316" width="9" style="20" customWidth="1"/>
    <col min="13317" max="13318" width="8.453125" style="20" customWidth="1"/>
    <col min="13319" max="13319" width="8.36328125" style="20" customWidth="1"/>
    <col min="13320" max="13320" width="7.36328125" style="20" customWidth="1"/>
    <col min="13321" max="13322" width="10" style="20" customWidth="1"/>
    <col min="13323" max="13323" width="17.08984375" style="20" customWidth="1"/>
    <col min="13324" max="13568" width="9" style="20"/>
    <col min="13569" max="13569" width="1.6328125" style="20" customWidth="1"/>
    <col min="13570" max="13570" width="3.453125" style="20" customWidth="1"/>
    <col min="13571" max="13572" width="9" style="20" customWidth="1"/>
    <col min="13573" max="13574" width="8.453125" style="20" customWidth="1"/>
    <col min="13575" max="13575" width="8.36328125" style="20" customWidth="1"/>
    <col min="13576" max="13576" width="7.36328125" style="20" customWidth="1"/>
    <col min="13577" max="13578" width="10" style="20" customWidth="1"/>
    <col min="13579" max="13579" width="17.08984375" style="20" customWidth="1"/>
    <col min="13580" max="13824" width="9" style="20"/>
    <col min="13825" max="13825" width="1.6328125" style="20" customWidth="1"/>
    <col min="13826" max="13826" width="3.453125" style="20" customWidth="1"/>
    <col min="13827" max="13828" width="9" style="20" customWidth="1"/>
    <col min="13829" max="13830" width="8.453125" style="20" customWidth="1"/>
    <col min="13831" max="13831" width="8.36328125" style="20" customWidth="1"/>
    <col min="13832" max="13832" width="7.36328125" style="20" customWidth="1"/>
    <col min="13833" max="13834" width="10" style="20" customWidth="1"/>
    <col min="13835" max="13835" width="17.08984375" style="20" customWidth="1"/>
    <col min="13836" max="14080" width="9" style="20"/>
    <col min="14081" max="14081" width="1.6328125" style="20" customWidth="1"/>
    <col min="14082" max="14082" width="3.453125" style="20" customWidth="1"/>
    <col min="14083" max="14084" width="9" style="20" customWidth="1"/>
    <col min="14085" max="14086" width="8.453125" style="20" customWidth="1"/>
    <col min="14087" max="14087" width="8.36328125" style="20" customWidth="1"/>
    <col min="14088" max="14088" width="7.36328125" style="20" customWidth="1"/>
    <col min="14089" max="14090" width="10" style="20" customWidth="1"/>
    <col min="14091" max="14091" width="17.08984375" style="20" customWidth="1"/>
    <col min="14092" max="14336" width="9" style="20"/>
    <col min="14337" max="14337" width="1.6328125" style="20" customWidth="1"/>
    <col min="14338" max="14338" width="3.453125" style="20" customWidth="1"/>
    <col min="14339" max="14340" width="9" style="20" customWidth="1"/>
    <col min="14341" max="14342" width="8.453125" style="20" customWidth="1"/>
    <col min="14343" max="14343" width="8.36328125" style="20" customWidth="1"/>
    <col min="14344" max="14344" width="7.36328125" style="20" customWidth="1"/>
    <col min="14345" max="14346" width="10" style="20" customWidth="1"/>
    <col min="14347" max="14347" width="17.08984375" style="20" customWidth="1"/>
    <col min="14348" max="14592" width="9" style="20"/>
    <col min="14593" max="14593" width="1.6328125" style="20" customWidth="1"/>
    <col min="14594" max="14594" width="3.453125" style="20" customWidth="1"/>
    <col min="14595" max="14596" width="9" style="20" customWidth="1"/>
    <col min="14597" max="14598" width="8.453125" style="20" customWidth="1"/>
    <col min="14599" max="14599" width="8.36328125" style="20" customWidth="1"/>
    <col min="14600" max="14600" width="7.36328125" style="20" customWidth="1"/>
    <col min="14601" max="14602" width="10" style="20" customWidth="1"/>
    <col min="14603" max="14603" width="17.08984375" style="20" customWidth="1"/>
    <col min="14604" max="14848" width="9" style="20"/>
    <col min="14849" max="14849" width="1.6328125" style="20" customWidth="1"/>
    <col min="14850" max="14850" width="3.453125" style="20" customWidth="1"/>
    <col min="14851" max="14852" width="9" style="20" customWidth="1"/>
    <col min="14853" max="14854" width="8.453125" style="20" customWidth="1"/>
    <col min="14855" max="14855" width="8.36328125" style="20" customWidth="1"/>
    <col min="14856" max="14856" width="7.36328125" style="20" customWidth="1"/>
    <col min="14857" max="14858" width="10" style="20" customWidth="1"/>
    <col min="14859" max="14859" width="17.08984375" style="20" customWidth="1"/>
    <col min="14860" max="15104" width="9" style="20"/>
    <col min="15105" max="15105" width="1.6328125" style="20" customWidth="1"/>
    <col min="15106" max="15106" width="3.453125" style="20" customWidth="1"/>
    <col min="15107" max="15108" width="9" style="20" customWidth="1"/>
    <col min="15109" max="15110" width="8.453125" style="20" customWidth="1"/>
    <col min="15111" max="15111" width="8.36328125" style="20" customWidth="1"/>
    <col min="15112" max="15112" width="7.36328125" style="20" customWidth="1"/>
    <col min="15113" max="15114" width="10" style="20" customWidth="1"/>
    <col min="15115" max="15115" width="17.08984375" style="20" customWidth="1"/>
    <col min="15116" max="15360" width="9" style="20"/>
    <col min="15361" max="15361" width="1.6328125" style="20" customWidth="1"/>
    <col min="15362" max="15362" width="3.453125" style="20" customWidth="1"/>
    <col min="15363" max="15364" width="9" style="20" customWidth="1"/>
    <col min="15365" max="15366" width="8.453125" style="20" customWidth="1"/>
    <col min="15367" max="15367" width="8.36328125" style="20" customWidth="1"/>
    <col min="15368" max="15368" width="7.36328125" style="20" customWidth="1"/>
    <col min="15369" max="15370" width="10" style="20" customWidth="1"/>
    <col min="15371" max="15371" width="17.08984375" style="20" customWidth="1"/>
    <col min="15372" max="15616" width="9" style="20"/>
    <col min="15617" max="15617" width="1.6328125" style="20" customWidth="1"/>
    <col min="15618" max="15618" width="3.453125" style="20" customWidth="1"/>
    <col min="15619" max="15620" width="9" style="20" customWidth="1"/>
    <col min="15621" max="15622" width="8.453125" style="20" customWidth="1"/>
    <col min="15623" max="15623" width="8.36328125" style="20" customWidth="1"/>
    <col min="15624" max="15624" width="7.36328125" style="20" customWidth="1"/>
    <col min="15625" max="15626" width="10" style="20" customWidth="1"/>
    <col min="15627" max="15627" width="17.08984375" style="20" customWidth="1"/>
    <col min="15628" max="15872" width="9" style="20"/>
    <col min="15873" max="15873" width="1.6328125" style="20" customWidth="1"/>
    <col min="15874" max="15874" width="3.453125" style="20" customWidth="1"/>
    <col min="15875" max="15876" width="9" style="20" customWidth="1"/>
    <col min="15877" max="15878" width="8.453125" style="20" customWidth="1"/>
    <col min="15879" max="15879" width="8.36328125" style="20" customWidth="1"/>
    <col min="15880" max="15880" width="7.36328125" style="20" customWidth="1"/>
    <col min="15881" max="15882" width="10" style="20" customWidth="1"/>
    <col min="15883" max="15883" width="17.08984375" style="20" customWidth="1"/>
    <col min="15884" max="16128" width="9" style="20"/>
    <col min="16129" max="16129" width="1.6328125" style="20" customWidth="1"/>
    <col min="16130" max="16130" width="3.453125" style="20" customWidth="1"/>
    <col min="16131" max="16132" width="9" style="20" customWidth="1"/>
    <col min="16133" max="16134" width="8.453125" style="20" customWidth="1"/>
    <col min="16135" max="16135" width="8.36328125" style="20" customWidth="1"/>
    <col min="16136" max="16136" width="7.36328125" style="20" customWidth="1"/>
    <col min="16137" max="16138" width="10" style="20" customWidth="1"/>
    <col min="16139" max="16139" width="17.08984375" style="20" customWidth="1"/>
    <col min="16140" max="16384" width="9" style="20"/>
  </cols>
  <sheetData>
    <row r="1" spans="2:11" ht="20.399999999999999" customHeight="1" thickBot="1" x14ac:dyDescent="0.25">
      <c r="K1" s="22" t="s">
        <v>239</v>
      </c>
    </row>
    <row r="2" spans="2:11" ht="18" customHeight="1" thickBot="1" x14ac:dyDescent="0.25">
      <c r="B2" s="1570" t="s">
        <v>240</v>
      </c>
      <c r="C2" s="1571"/>
      <c r="H2" s="1508" t="s">
        <v>58</v>
      </c>
      <c r="I2" s="1508"/>
      <c r="J2" s="1508"/>
      <c r="K2" s="1508"/>
    </row>
    <row r="3" spans="2:11" ht="41.25" customHeight="1" x14ac:dyDescent="0.2">
      <c r="B3" s="1500" t="s">
        <v>241</v>
      </c>
      <c r="C3" s="1501"/>
      <c r="D3" s="1501"/>
      <c r="E3" s="1501"/>
      <c r="F3" s="1501"/>
      <c r="G3" s="1501"/>
      <c r="H3" s="1501"/>
      <c r="I3" s="1501"/>
      <c r="J3" s="1501"/>
      <c r="K3" s="1501"/>
    </row>
    <row r="4" spans="2:11" ht="6" customHeight="1" x14ac:dyDescent="0.2">
      <c r="B4" s="1572"/>
      <c r="C4" s="1572"/>
      <c r="D4" s="1572"/>
      <c r="E4" s="1573"/>
      <c r="F4" s="1499"/>
      <c r="G4" s="22"/>
    </row>
    <row r="5" spans="2:11" ht="15" customHeight="1" x14ac:dyDescent="0.2">
      <c r="B5" s="1572"/>
      <c r="C5" s="1572"/>
      <c r="D5" s="1572"/>
      <c r="E5" s="1573"/>
      <c r="F5" s="1499"/>
      <c r="G5" s="22"/>
      <c r="H5" s="1574" t="s">
        <v>242</v>
      </c>
      <c r="I5" s="1574"/>
      <c r="J5" s="1575"/>
      <c r="K5" s="1575"/>
    </row>
    <row r="6" spans="2:11" ht="15" customHeight="1" x14ac:dyDescent="0.2">
      <c r="B6" s="1572"/>
      <c r="C6" s="1572"/>
      <c r="D6" s="1572"/>
      <c r="E6" s="1573"/>
      <c r="F6" s="1499"/>
      <c r="G6" s="131"/>
      <c r="H6" s="1574"/>
      <c r="I6" s="1574"/>
      <c r="J6" s="1575"/>
      <c r="K6" s="1575"/>
    </row>
    <row r="7" spans="2:11" ht="6" customHeight="1" thickBot="1" x14ac:dyDescent="0.25">
      <c r="B7" s="27"/>
      <c r="C7" s="27"/>
      <c r="D7" s="27"/>
      <c r="E7" s="27"/>
      <c r="F7" s="27"/>
      <c r="G7" s="27"/>
      <c r="H7" s="27"/>
      <c r="I7" s="27"/>
      <c r="J7" s="27"/>
      <c r="K7" s="27"/>
    </row>
    <row r="8" spans="2:11" s="27" customFormat="1" ht="24.75" customHeight="1" x14ac:dyDescent="0.2">
      <c r="B8" s="28"/>
      <c r="C8" s="1517" t="s">
        <v>19</v>
      </c>
      <c r="D8" s="1517"/>
      <c r="E8" s="1517" t="s">
        <v>59</v>
      </c>
      <c r="F8" s="1517"/>
      <c r="G8" s="1517" t="s">
        <v>56</v>
      </c>
      <c r="H8" s="1576"/>
      <c r="I8" s="1577" t="s">
        <v>243</v>
      </c>
      <c r="J8" s="1578"/>
      <c r="K8" s="29" t="s">
        <v>57</v>
      </c>
    </row>
    <row r="9" spans="2:11" s="27" customFormat="1" ht="17.25" customHeight="1" x14ac:dyDescent="0.2">
      <c r="B9" s="28">
        <f>ROW()-7</f>
        <v>2</v>
      </c>
      <c r="C9" s="1579"/>
      <c r="D9" s="1579"/>
      <c r="E9" s="1580"/>
      <c r="F9" s="1581"/>
      <c r="G9" s="1579"/>
      <c r="H9" s="1582"/>
      <c r="I9" s="1583"/>
      <c r="J9" s="1584"/>
      <c r="K9" s="752"/>
    </row>
    <row r="10" spans="2:11" s="27" customFormat="1" ht="17.25" customHeight="1" x14ac:dyDescent="0.2">
      <c r="B10" s="28">
        <f t="shared" ref="B10:B48" si="0">ROW()-7</f>
        <v>3</v>
      </c>
      <c r="C10" s="1579"/>
      <c r="D10" s="1579"/>
      <c r="E10" s="1580"/>
      <c r="F10" s="1581"/>
      <c r="G10" s="1579"/>
      <c r="H10" s="1582"/>
      <c r="I10" s="1583"/>
      <c r="J10" s="1584"/>
      <c r="K10" s="752"/>
    </row>
    <row r="11" spans="2:11" s="27" customFormat="1" ht="17.25" customHeight="1" x14ac:dyDescent="0.2">
      <c r="B11" s="28">
        <f t="shared" si="0"/>
        <v>4</v>
      </c>
      <c r="C11" s="1582"/>
      <c r="D11" s="1585"/>
      <c r="E11" s="1586"/>
      <c r="F11" s="1587"/>
      <c r="G11" s="1582"/>
      <c r="H11" s="1588"/>
      <c r="I11" s="1583"/>
      <c r="J11" s="1589"/>
      <c r="K11" s="752"/>
    </row>
    <row r="12" spans="2:11" s="27" customFormat="1" ht="17.25" customHeight="1" x14ac:dyDescent="0.2">
      <c r="B12" s="28">
        <f t="shared" si="0"/>
        <v>5</v>
      </c>
      <c r="C12" s="1582"/>
      <c r="D12" s="1585"/>
      <c r="E12" s="1586"/>
      <c r="F12" s="1587"/>
      <c r="G12" s="1582"/>
      <c r="H12" s="1588"/>
      <c r="I12" s="1583"/>
      <c r="J12" s="1589"/>
      <c r="K12" s="752"/>
    </row>
    <row r="13" spans="2:11" s="27" customFormat="1" ht="17.25" customHeight="1" x14ac:dyDescent="0.2">
      <c r="B13" s="28">
        <f t="shared" si="0"/>
        <v>6</v>
      </c>
      <c r="C13" s="1582"/>
      <c r="D13" s="1585"/>
      <c r="E13" s="1586"/>
      <c r="F13" s="1587"/>
      <c r="G13" s="1582"/>
      <c r="H13" s="1588"/>
      <c r="I13" s="1583"/>
      <c r="J13" s="1589"/>
      <c r="K13" s="752"/>
    </row>
    <row r="14" spans="2:11" s="27" customFormat="1" ht="17.25" customHeight="1" x14ac:dyDescent="0.2">
      <c r="B14" s="28">
        <f t="shared" si="0"/>
        <v>7</v>
      </c>
      <c r="C14" s="1582"/>
      <c r="D14" s="1585"/>
      <c r="E14" s="1586"/>
      <c r="F14" s="1587"/>
      <c r="G14" s="1582"/>
      <c r="H14" s="1588"/>
      <c r="I14" s="1583"/>
      <c r="J14" s="1589"/>
      <c r="K14" s="753"/>
    </row>
    <row r="15" spans="2:11" s="27" customFormat="1" ht="17.25" customHeight="1" x14ac:dyDescent="0.2">
      <c r="B15" s="28">
        <f t="shared" si="0"/>
        <v>8</v>
      </c>
      <c r="C15" s="1579"/>
      <c r="D15" s="1579"/>
      <c r="E15" s="1579"/>
      <c r="F15" s="1579"/>
      <c r="G15" s="1579"/>
      <c r="H15" s="1582"/>
      <c r="I15" s="1591"/>
      <c r="J15" s="1592"/>
      <c r="K15" s="753"/>
    </row>
    <row r="16" spans="2:11" s="27" customFormat="1" ht="17.25" customHeight="1" x14ac:dyDescent="0.2">
      <c r="B16" s="28">
        <f t="shared" si="0"/>
        <v>9</v>
      </c>
      <c r="C16" s="1579"/>
      <c r="D16" s="1579"/>
      <c r="E16" s="1579"/>
      <c r="F16" s="1579"/>
      <c r="G16" s="1579"/>
      <c r="H16" s="1582"/>
      <c r="I16" s="1590"/>
      <c r="J16" s="1584"/>
      <c r="K16" s="753"/>
    </row>
    <row r="17" spans="2:11" s="27" customFormat="1" ht="17.25" customHeight="1" x14ac:dyDescent="0.2">
      <c r="B17" s="28">
        <f t="shared" si="0"/>
        <v>10</v>
      </c>
      <c r="C17" s="1579"/>
      <c r="D17" s="1579"/>
      <c r="E17" s="1579"/>
      <c r="F17" s="1579"/>
      <c r="G17" s="1579"/>
      <c r="H17" s="1582"/>
      <c r="I17" s="1590"/>
      <c r="J17" s="1584"/>
      <c r="K17" s="753"/>
    </row>
    <row r="18" spans="2:11" s="27" customFormat="1" ht="17.25" customHeight="1" x14ac:dyDescent="0.2">
      <c r="B18" s="28">
        <f t="shared" si="0"/>
        <v>11</v>
      </c>
      <c r="C18" s="1579"/>
      <c r="D18" s="1579"/>
      <c r="E18" s="1579"/>
      <c r="F18" s="1579"/>
      <c r="G18" s="1579"/>
      <c r="H18" s="1582"/>
      <c r="I18" s="1593"/>
      <c r="J18" s="1594"/>
      <c r="K18" s="753"/>
    </row>
    <row r="19" spans="2:11" s="27" customFormat="1" ht="17.25" customHeight="1" x14ac:dyDescent="0.2">
      <c r="B19" s="28">
        <f t="shared" si="0"/>
        <v>12</v>
      </c>
      <c r="C19" s="1582"/>
      <c r="D19" s="1585"/>
      <c r="E19" s="1586"/>
      <c r="F19" s="1587"/>
      <c r="G19" s="1579"/>
      <c r="H19" s="1582"/>
      <c r="I19" s="1583"/>
      <c r="J19" s="1589"/>
      <c r="K19" s="752"/>
    </row>
    <row r="20" spans="2:11" s="27" customFormat="1" ht="17.25" customHeight="1" x14ac:dyDescent="0.2">
      <c r="B20" s="28">
        <f t="shared" si="0"/>
        <v>13</v>
      </c>
      <c r="C20" s="1579"/>
      <c r="D20" s="1579"/>
      <c r="E20" s="1580"/>
      <c r="F20" s="1581"/>
      <c r="G20" s="1579"/>
      <c r="H20" s="1582"/>
      <c r="I20" s="1583"/>
      <c r="J20" s="1584"/>
      <c r="K20" s="752"/>
    </row>
    <row r="21" spans="2:11" s="27" customFormat="1" ht="17.25" customHeight="1" x14ac:dyDescent="0.2">
      <c r="B21" s="28">
        <f t="shared" si="0"/>
        <v>14</v>
      </c>
      <c r="C21" s="1582"/>
      <c r="D21" s="1585"/>
      <c r="E21" s="1586"/>
      <c r="F21" s="1587"/>
      <c r="G21" s="1582"/>
      <c r="H21" s="1588"/>
      <c r="I21" s="1583"/>
      <c r="J21" s="1589"/>
      <c r="K21" s="752"/>
    </row>
    <row r="22" spans="2:11" s="27" customFormat="1" ht="17.25" customHeight="1" x14ac:dyDescent="0.2">
      <c r="B22" s="28">
        <f t="shared" si="0"/>
        <v>15</v>
      </c>
      <c r="C22" s="1579"/>
      <c r="D22" s="1579"/>
      <c r="E22" s="1580"/>
      <c r="F22" s="1581"/>
      <c r="G22" s="1579"/>
      <c r="H22" s="1582"/>
      <c r="I22" s="1583"/>
      <c r="J22" s="1584"/>
      <c r="K22" s="752"/>
    </row>
    <row r="23" spans="2:11" s="27" customFormat="1" ht="17.25" customHeight="1" x14ac:dyDescent="0.2">
      <c r="B23" s="28">
        <f t="shared" si="0"/>
        <v>16</v>
      </c>
      <c r="C23" s="1579"/>
      <c r="D23" s="1579"/>
      <c r="E23" s="1586"/>
      <c r="F23" s="1585"/>
      <c r="G23" s="1579"/>
      <c r="H23" s="1582"/>
      <c r="I23" s="1583"/>
      <c r="J23" s="1584"/>
      <c r="K23" s="753"/>
    </row>
    <row r="24" spans="2:11" s="27" customFormat="1" ht="17.25" customHeight="1" x14ac:dyDescent="0.2">
      <c r="B24" s="28">
        <f t="shared" si="0"/>
        <v>17</v>
      </c>
      <c r="C24" s="1579"/>
      <c r="D24" s="1579"/>
      <c r="E24" s="1595"/>
      <c r="F24" s="1579"/>
      <c r="G24" s="1579"/>
      <c r="H24" s="1582"/>
      <c r="I24" s="1583"/>
      <c r="J24" s="1584"/>
      <c r="K24" s="753"/>
    </row>
    <row r="25" spans="2:11" s="27" customFormat="1" ht="17.25" customHeight="1" x14ac:dyDescent="0.2">
      <c r="B25" s="28">
        <f t="shared" si="0"/>
        <v>18</v>
      </c>
      <c r="C25" s="1579"/>
      <c r="D25" s="1579"/>
      <c r="E25" s="1579"/>
      <c r="F25" s="1579"/>
      <c r="G25" s="1579"/>
      <c r="H25" s="1582"/>
      <c r="I25" s="1583"/>
      <c r="J25" s="1584"/>
      <c r="K25" s="753"/>
    </row>
    <row r="26" spans="2:11" s="27" customFormat="1" ht="17.25" customHeight="1" x14ac:dyDescent="0.2">
      <c r="B26" s="28">
        <f t="shared" si="0"/>
        <v>19</v>
      </c>
      <c r="C26" s="1579"/>
      <c r="D26" s="1579"/>
      <c r="E26" s="1579"/>
      <c r="F26" s="1579"/>
      <c r="G26" s="1579"/>
      <c r="H26" s="1582"/>
      <c r="I26" s="1583"/>
      <c r="J26" s="1584"/>
      <c r="K26" s="753"/>
    </row>
    <row r="27" spans="2:11" s="27" customFormat="1" ht="17.25" customHeight="1" x14ac:dyDescent="0.2">
      <c r="B27" s="28">
        <f t="shared" si="0"/>
        <v>20</v>
      </c>
      <c r="C27" s="1579"/>
      <c r="D27" s="1579"/>
      <c r="E27" s="1579"/>
      <c r="F27" s="1579"/>
      <c r="G27" s="1579"/>
      <c r="H27" s="1582"/>
      <c r="I27" s="1583"/>
      <c r="J27" s="1584"/>
      <c r="K27" s="753"/>
    </row>
    <row r="28" spans="2:11" s="27" customFormat="1" ht="17.25" customHeight="1" x14ac:dyDescent="0.2">
      <c r="B28" s="28">
        <f t="shared" si="0"/>
        <v>21</v>
      </c>
      <c r="C28" s="1579"/>
      <c r="D28" s="1579"/>
      <c r="E28" s="1579"/>
      <c r="F28" s="1579"/>
      <c r="G28" s="1579"/>
      <c r="H28" s="1582"/>
      <c r="I28" s="1583"/>
      <c r="J28" s="1584"/>
      <c r="K28" s="753"/>
    </row>
    <row r="29" spans="2:11" s="27" customFormat="1" ht="17.25" customHeight="1" x14ac:dyDescent="0.2">
      <c r="B29" s="28">
        <f t="shared" si="0"/>
        <v>22</v>
      </c>
      <c r="C29" s="1579"/>
      <c r="D29" s="1579"/>
      <c r="E29" s="1596"/>
      <c r="F29" s="1597"/>
      <c r="G29" s="1579"/>
      <c r="H29" s="1582"/>
      <c r="I29" s="1598"/>
      <c r="J29" s="1599"/>
      <c r="K29" s="752"/>
    </row>
    <row r="30" spans="2:11" s="27" customFormat="1" ht="17.25" customHeight="1" x14ac:dyDescent="0.2">
      <c r="B30" s="28">
        <f t="shared" si="0"/>
        <v>23</v>
      </c>
      <c r="C30" s="1579"/>
      <c r="D30" s="1579"/>
      <c r="E30" s="1596"/>
      <c r="F30" s="1597"/>
      <c r="G30" s="1579"/>
      <c r="H30" s="1582"/>
      <c r="I30" s="1583"/>
      <c r="J30" s="1584"/>
      <c r="K30" s="752"/>
    </row>
    <row r="31" spans="2:11" s="27" customFormat="1" ht="17.25" customHeight="1" x14ac:dyDescent="0.2">
      <c r="B31" s="28">
        <f t="shared" si="0"/>
        <v>24</v>
      </c>
      <c r="C31" s="1579"/>
      <c r="D31" s="1579"/>
      <c r="E31" s="1596"/>
      <c r="F31" s="1597"/>
      <c r="G31" s="1579"/>
      <c r="H31" s="1582"/>
      <c r="I31" s="1583"/>
      <c r="J31" s="1584"/>
      <c r="K31" s="752"/>
    </row>
    <row r="32" spans="2:11" s="27" customFormat="1" ht="17.25" customHeight="1" x14ac:dyDescent="0.2">
      <c r="B32" s="28">
        <f t="shared" si="0"/>
        <v>25</v>
      </c>
      <c r="C32" s="1579"/>
      <c r="D32" s="1579"/>
      <c r="E32" s="1596"/>
      <c r="F32" s="1597"/>
      <c r="G32" s="1579"/>
      <c r="H32" s="1582"/>
      <c r="I32" s="1583"/>
      <c r="J32" s="1584"/>
      <c r="K32" s="752"/>
    </row>
    <row r="33" spans="2:11" s="27" customFormat="1" ht="17.25" customHeight="1" x14ac:dyDescent="0.2">
      <c r="B33" s="28">
        <f t="shared" si="0"/>
        <v>26</v>
      </c>
      <c r="C33" s="1579"/>
      <c r="D33" s="1579"/>
      <c r="E33" s="1596"/>
      <c r="F33" s="1597"/>
      <c r="G33" s="1579"/>
      <c r="H33" s="1582"/>
      <c r="I33" s="1583"/>
      <c r="J33" s="1584"/>
      <c r="K33" s="752"/>
    </row>
    <row r="34" spans="2:11" s="27" customFormat="1" ht="17.25" customHeight="1" x14ac:dyDescent="0.2">
      <c r="B34" s="28">
        <f t="shared" si="0"/>
        <v>27</v>
      </c>
      <c r="C34" s="1579"/>
      <c r="D34" s="1579"/>
      <c r="E34" s="1596"/>
      <c r="F34" s="1597"/>
      <c r="G34" s="1579"/>
      <c r="H34" s="1582"/>
      <c r="I34" s="1583"/>
      <c r="J34" s="1584"/>
      <c r="K34" s="752"/>
    </row>
    <row r="35" spans="2:11" s="27" customFormat="1" ht="17.25" customHeight="1" x14ac:dyDescent="0.2">
      <c r="B35" s="28">
        <f t="shared" si="0"/>
        <v>28</v>
      </c>
      <c r="C35" s="1579"/>
      <c r="D35" s="1579"/>
      <c r="E35" s="1596"/>
      <c r="F35" s="1597"/>
      <c r="G35" s="1579"/>
      <c r="H35" s="1582"/>
      <c r="I35" s="1583"/>
      <c r="J35" s="1584"/>
      <c r="K35" s="752"/>
    </row>
    <row r="36" spans="2:11" s="27" customFormat="1" ht="17.25" customHeight="1" x14ac:dyDescent="0.2">
      <c r="B36" s="28">
        <f t="shared" si="0"/>
        <v>29</v>
      </c>
      <c r="C36" s="1579"/>
      <c r="D36" s="1579"/>
      <c r="E36" s="1596"/>
      <c r="F36" s="1597"/>
      <c r="G36" s="1579"/>
      <c r="H36" s="1582"/>
      <c r="I36" s="1583"/>
      <c r="J36" s="1584"/>
      <c r="K36" s="752"/>
    </row>
    <row r="37" spans="2:11" s="27" customFormat="1" ht="17.25" customHeight="1" x14ac:dyDescent="0.2">
      <c r="B37" s="28">
        <f t="shared" si="0"/>
        <v>30</v>
      </c>
      <c r="C37" s="1579"/>
      <c r="D37" s="1579"/>
      <c r="E37" s="1596"/>
      <c r="F37" s="1597"/>
      <c r="G37" s="1579"/>
      <c r="H37" s="1582"/>
      <c r="I37" s="1583"/>
      <c r="J37" s="1584"/>
      <c r="K37" s="752"/>
    </row>
    <row r="38" spans="2:11" s="27" customFormat="1" ht="17.25" customHeight="1" x14ac:dyDescent="0.2">
      <c r="B38" s="28">
        <f t="shared" si="0"/>
        <v>31</v>
      </c>
      <c r="C38" s="1579"/>
      <c r="D38" s="1579"/>
      <c r="E38" s="1596"/>
      <c r="F38" s="1597"/>
      <c r="G38" s="1579"/>
      <c r="H38" s="1582"/>
      <c r="I38" s="1583"/>
      <c r="J38" s="1584"/>
      <c r="K38" s="752"/>
    </row>
    <row r="39" spans="2:11" s="27" customFormat="1" ht="17.25" customHeight="1" x14ac:dyDescent="0.2">
      <c r="B39" s="28">
        <f t="shared" si="0"/>
        <v>32</v>
      </c>
      <c r="C39" s="1579"/>
      <c r="D39" s="1579"/>
      <c r="E39" s="1596"/>
      <c r="F39" s="1597"/>
      <c r="G39" s="1579"/>
      <c r="H39" s="1582"/>
      <c r="I39" s="1583"/>
      <c r="J39" s="1584"/>
      <c r="K39" s="752"/>
    </row>
    <row r="40" spans="2:11" s="27" customFormat="1" ht="17.25" customHeight="1" x14ac:dyDescent="0.2">
      <c r="B40" s="28">
        <f t="shared" si="0"/>
        <v>33</v>
      </c>
      <c r="C40" s="1579"/>
      <c r="D40" s="1579"/>
      <c r="E40" s="1596"/>
      <c r="F40" s="1597"/>
      <c r="G40" s="1579"/>
      <c r="H40" s="1582"/>
      <c r="I40" s="1583"/>
      <c r="J40" s="1584"/>
      <c r="K40" s="752"/>
    </row>
    <row r="41" spans="2:11" s="27" customFormat="1" ht="17.25" customHeight="1" x14ac:dyDescent="0.2">
      <c r="B41" s="28">
        <f t="shared" si="0"/>
        <v>34</v>
      </c>
      <c r="C41" s="1579"/>
      <c r="D41" s="1579"/>
      <c r="E41" s="1596"/>
      <c r="F41" s="1597"/>
      <c r="G41" s="1579"/>
      <c r="H41" s="1582"/>
      <c r="I41" s="1583"/>
      <c r="J41" s="1584"/>
      <c r="K41" s="752"/>
    </row>
    <row r="42" spans="2:11" s="27" customFormat="1" ht="17.25" customHeight="1" x14ac:dyDescent="0.2">
      <c r="B42" s="28">
        <f t="shared" si="0"/>
        <v>35</v>
      </c>
      <c r="C42" s="1579"/>
      <c r="D42" s="1579"/>
      <c r="E42" s="1596"/>
      <c r="F42" s="1597"/>
      <c r="G42" s="1579"/>
      <c r="H42" s="1582"/>
      <c r="I42" s="1583"/>
      <c r="J42" s="1584"/>
      <c r="K42" s="753"/>
    </row>
    <row r="43" spans="2:11" s="27" customFormat="1" ht="17.25" customHeight="1" x14ac:dyDescent="0.2">
      <c r="B43" s="28">
        <f t="shared" si="0"/>
        <v>36</v>
      </c>
      <c r="C43" s="1579"/>
      <c r="D43" s="1579"/>
      <c r="E43" s="1596"/>
      <c r="F43" s="1597"/>
      <c r="G43" s="1579"/>
      <c r="H43" s="1582"/>
      <c r="I43" s="1583"/>
      <c r="J43" s="1584"/>
      <c r="K43" s="753"/>
    </row>
    <row r="44" spans="2:11" s="27" customFormat="1" ht="17.25" customHeight="1" x14ac:dyDescent="0.2">
      <c r="B44" s="28">
        <f t="shared" si="0"/>
        <v>37</v>
      </c>
      <c r="C44" s="1579"/>
      <c r="D44" s="1579"/>
      <c r="E44" s="1579"/>
      <c r="F44" s="1579"/>
      <c r="G44" s="1579"/>
      <c r="H44" s="1582"/>
      <c r="I44" s="1583"/>
      <c r="J44" s="1584"/>
      <c r="K44" s="753"/>
    </row>
    <row r="45" spans="2:11" s="27" customFormat="1" ht="17.25" customHeight="1" x14ac:dyDescent="0.2">
      <c r="B45" s="28">
        <f t="shared" si="0"/>
        <v>38</v>
      </c>
      <c r="C45" s="1579"/>
      <c r="D45" s="1579"/>
      <c r="E45" s="1579"/>
      <c r="F45" s="1579"/>
      <c r="G45" s="1579"/>
      <c r="H45" s="1582"/>
      <c r="I45" s="1583"/>
      <c r="J45" s="1584"/>
      <c r="K45" s="753"/>
    </row>
    <row r="46" spans="2:11" s="27" customFormat="1" ht="17.25" customHeight="1" x14ac:dyDescent="0.2">
      <c r="B46" s="28">
        <f t="shared" si="0"/>
        <v>39</v>
      </c>
      <c r="C46" s="1579"/>
      <c r="D46" s="1579"/>
      <c r="E46" s="1579"/>
      <c r="F46" s="1579"/>
      <c r="G46" s="1579"/>
      <c r="H46" s="1582"/>
      <c r="I46" s="1583"/>
      <c r="J46" s="1584"/>
      <c r="K46" s="753"/>
    </row>
    <row r="47" spans="2:11" s="27" customFormat="1" ht="17.25" customHeight="1" x14ac:dyDescent="0.2">
      <c r="B47" s="28">
        <f t="shared" si="0"/>
        <v>40</v>
      </c>
      <c r="C47" s="1579"/>
      <c r="D47" s="1579"/>
      <c r="E47" s="1579"/>
      <c r="F47" s="1579"/>
      <c r="G47" s="1579"/>
      <c r="H47" s="1582"/>
      <c r="I47" s="1583"/>
      <c r="J47" s="1584"/>
      <c r="K47" s="753"/>
    </row>
    <row r="48" spans="2:11" s="27" customFormat="1" ht="17.25" customHeight="1" thickBot="1" x14ac:dyDescent="0.25">
      <c r="B48" s="28">
        <f t="shared" si="0"/>
        <v>41</v>
      </c>
      <c r="C48" s="1579"/>
      <c r="D48" s="1579"/>
      <c r="E48" s="1579"/>
      <c r="F48" s="1579"/>
      <c r="G48" s="1579"/>
      <c r="H48" s="1582"/>
      <c r="I48" s="1600"/>
      <c r="J48" s="1601"/>
      <c r="K48" s="753"/>
    </row>
    <row r="49" spans="2:11" ht="13.5" customHeight="1" x14ac:dyDescent="0.2">
      <c r="B49" s="1602" t="s">
        <v>244</v>
      </c>
      <c r="C49" s="1603"/>
      <c r="D49" s="1603"/>
      <c r="E49" s="1603"/>
      <c r="F49" s="1603"/>
      <c r="G49" s="1603"/>
      <c r="H49" s="1603"/>
      <c r="I49" s="1603"/>
      <c r="J49" s="1603"/>
      <c r="K49" s="1603"/>
    </row>
    <row r="50" spans="2:11" ht="25.25" customHeight="1" x14ac:dyDescent="0.2">
      <c r="B50" s="1603"/>
      <c r="C50" s="1603"/>
      <c r="D50" s="1603"/>
      <c r="E50" s="1603"/>
      <c r="F50" s="1603"/>
      <c r="G50" s="1603"/>
      <c r="H50" s="1603"/>
      <c r="I50" s="1603"/>
      <c r="J50" s="1603"/>
      <c r="K50" s="1603"/>
    </row>
  </sheetData>
  <mergeCells count="176">
    <mergeCell ref="C48:D48"/>
    <mergeCell ref="E48:F48"/>
    <mergeCell ref="G48:H48"/>
    <mergeCell ref="I48:J48"/>
    <mergeCell ref="B49:K50"/>
    <mergeCell ref="C46:D46"/>
    <mergeCell ref="E46:F46"/>
    <mergeCell ref="G46:H46"/>
    <mergeCell ref="I46:J46"/>
    <mergeCell ref="C47:D47"/>
    <mergeCell ref="E47:F47"/>
    <mergeCell ref="G47:H47"/>
    <mergeCell ref="I47:J47"/>
    <mergeCell ref="C44:D44"/>
    <mergeCell ref="E44:F44"/>
    <mergeCell ref="G44:H44"/>
    <mergeCell ref="I44:J44"/>
    <mergeCell ref="C45:D45"/>
    <mergeCell ref="E45:F45"/>
    <mergeCell ref="G45:H45"/>
    <mergeCell ref="I45:J45"/>
    <mergeCell ref="C42:D42"/>
    <mergeCell ref="E42:F42"/>
    <mergeCell ref="G42:H42"/>
    <mergeCell ref="I42:J42"/>
    <mergeCell ref="C43:D43"/>
    <mergeCell ref="E43:F43"/>
    <mergeCell ref="G43:H43"/>
    <mergeCell ref="I43:J43"/>
    <mergeCell ref="C40:D40"/>
    <mergeCell ref="E40:F40"/>
    <mergeCell ref="G40:H40"/>
    <mergeCell ref="I40:J40"/>
    <mergeCell ref="C41:D41"/>
    <mergeCell ref="E41:F41"/>
    <mergeCell ref="G41:H41"/>
    <mergeCell ref="I41:J41"/>
    <mergeCell ref="C38:D38"/>
    <mergeCell ref="E38:F38"/>
    <mergeCell ref="G38:H38"/>
    <mergeCell ref="I38:J38"/>
    <mergeCell ref="C39:D39"/>
    <mergeCell ref="E39:F39"/>
    <mergeCell ref="G39:H39"/>
    <mergeCell ref="I39:J39"/>
    <mergeCell ref="C36:D36"/>
    <mergeCell ref="E36:F36"/>
    <mergeCell ref="G36:H36"/>
    <mergeCell ref="I36:J36"/>
    <mergeCell ref="C37:D37"/>
    <mergeCell ref="E37:F37"/>
    <mergeCell ref="G37:H37"/>
    <mergeCell ref="I37:J37"/>
    <mergeCell ref="C34:D34"/>
    <mergeCell ref="E34:F34"/>
    <mergeCell ref="G34:H34"/>
    <mergeCell ref="I34:J34"/>
    <mergeCell ref="C35:D35"/>
    <mergeCell ref="E35:F35"/>
    <mergeCell ref="G35:H35"/>
    <mergeCell ref="I35:J35"/>
    <mergeCell ref="C32:D32"/>
    <mergeCell ref="E32:F32"/>
    <mergeCell ref="G32:H32"/>
    <mergeCell ref="I32:J32"/>
    <mergeCell ref="C33:D33"/>
    <mergeCell ref="E33:F33"/>
    <mergeCell ref="G33:H33"/>
    <mergeCell ref="I33:J33"/>
    <mergeCell ref="C30:D30"/>
    <mergeCell ref="E30:F30"/>
    <mergeCell ref="G30:H30"/>
    <mergeCell ref="I30:J30"/>
    <mergeCell ref="C31:D31"/>
    <mergeCell ref="E31:F31"/>
    <mergeCell ref="G31:H31"/>
    <mergeCell ref="I31:J31"/>
    <mergeCell ref="C28:D28"/>
    <mergeCell ref="E28:F28"/>
    <mergeCell ref="G28:H28"/>
    <mergeCell ref="I28:J28"/>
    <mergeCell ref="C29:D29"/>
    <mergeCell ref="E29:F29"/>
    <mergeCell ref="G29:H29"/>
    <mergeCell ref="I29:J29"/>
    <mergeCell ref="C26:D26"/>
    <mergeCell ref="E26:F26"/>
    <mergeCell ref="G26:H26"/>
    <mergeCell ref="I26:J26"/>
    <mergeCell ref="C27:D27"/>
    <mergeCell ref="E27:F27"/>
    <mergeCell ref="G27:H27"/>
    <mergeCell ref="I27:J27"/>
    <mergeCell ref="C24:D24"/>
    <mergeCell ref="E24:F24"/>
    <mergeCell ref="G24:H24"/>
    <mergeCell ref="I24:J24"/>
    <mergeCell ref="C25:D25"/>
    <mergeCell ref="E25:F25"/>
    <mergeCell ref="G25:H25"/>
    <mergeCell ref="I25:J25"/>
    <mergeCell ref="C22:D22"/>
    <mergeCell ref="E22:F22"/>
    <mergeCell ref="G22:H22"/>
    <mergeCell ref="I22:J22"/>
    <mergeCell ref="C23:D23"/>
    <mergeCell ref="E23:F23"/>
    <mergeCell ref="G23:H23"/>
    <mergeCell ref="I23:J23"/>
    <mergeCell ref="C20:D20"/>
    <mergeCell ref="E20:F20"/>
    <mergeCell ref="G20:H20"/>
    <mergeCell ref="I20:J20"/>
    <mergeCell ref="C21:D21"/>
    <mergeCell ref="E21:F21"/>
    <mergeCell ref="G21:H21"/>
    <mergeCell ref="I21:J21"/>
    <mergeCell ref="C18:D18"/>
    <mergeCell ref="E18:F18"/>
    <mergeCell ref="G18:H18"/>
    <mergeCell ref="I18:J18"/>
    <mergeCell ref="C19:D19"/>
    <mergeCell ref="E19:F19"/>
    <mergeCell ref="G19:H19"/>
    <mergeCell ref="I19:J19"/>
    <mergeCell ref="C16:D16"/>
    <mergeCell ref="E16:F16"/>
    <mergeCell ref="G16:H16"/>
    <mergeCell ref="I16:J16"/>
    <mergeCell ref="C17:D17"/>
    <mergeCell ref="E17:F17"/>
    <mergeCell ref="G17:H17"/>
    <mergeCell ref="I17:J17"/>
    <mergeCell ref="C14:D14"/>
    <mergeCell ref="E14:F14"/>
    <mergeCell ref="G14:H14"/>
    <mergeCell ref="I14:J14"/>
    <mergeCell ref="C15:D15"/>
    <mergeCell ref="E15:F15"/>
    <mergeCell ref="G15:H15"/>
    <mergeCell ref="I15:J15"/>
    <mergeCell ref="C13:D13"/>
    <mergeCell ref="E13:F13"/>
    <mergeCell ref="G13:H13"/>
    <mergeCell ref="I13:J13"/>
    <mergeCell ref="C10:D10"/>
    <mergeCell ref="E10:F10"/>
    <mergeCell ref="G10:H10"/>
    <mergeCell ref="I10:J10"/>
    <mergeCell ref="C11:D11"/>
    <mergeCell ref="E11:F11"/>
    <mergeCell ref="G11:H11"/>
    <mergeCell ref="I11:J11"/>
    <mergeCell ref="C8:D8"/>
    <mergeCell ref="E8:F8"/>
    <mergeCell ref="G8:H8"/>
    <mergeCell ref="I8:J8"/>
    <mergeCell ref="C9:D9"/>
    <mergeCell ref="E9:F9"/>
    <mergeCell ref="G9:H9"/>
    <mergeCell ref="I9:J9"/>
    <mergeCell ref="C12:D12"/>
    <mergeCell ref="E12:F12"/>
    <mergeCell ref="G12:H12"/>
    <mergeCell ref="I12:J12"/>
    <mergeCell ref="B2:C2"/>
    <mergeCell ref="H2:K2"/>
    <mergeCell ref="B3:K3"/>
    <mergeCell ref="B4:D4"/>
    <mergeCell ref="E4:F4"/>
    <mergeCell ref="B5:D5"/>
    <mergeCell ref="E5:F5"/>
    <mergeCell ref="H5:I6"/>
    <mergeCell ref="J5:K6"/>
    <mergeCell ref="B6:D6"/>
    <mergeCell ref="E6:F6"/>
  </mergeCells>
  <phoneticPr fontId="5"/>
  <pageMargins left="0.7" right="0.7" top="0.75" bottom="0.75" header="0.3" footer="0.3"/>
  <pageSetup paperSize="9" scale="9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AO58"/>
  <sheetViews>
    <sheetView showGridLines="0" view="pageBreakPreview" zoomScale="115" zoomScaleNormal="100" zoomScaleSheetLayoutView="115" workbookViewId="0">
      <selection activeCell="AP2" sqref="AP2"/>
    </sheetView>
  </sheetViews>
  <sheetFormatPr defaultColWidth="2.1796875" defaultRowHeight="13" x14ac:dyDescent="0.2"/>
  <cols>
    <col min="1" max="1" width="2.1796875" style="20" customWidth="1"/>
    <col min="2" max="2" width="2.1796875" style="22" customWidth="1"/>
    <col min="3" max="5" width="2.1796875" style="20"/>
    <col min="6" max="6" width="2.453125" style="20" bestFit="1" customWidth="1"/>
    <col min="7" max="20" width="2.1796875" style="20"/>
    <col min="21" max="21" width="2.453125" style="20" bestFit="1" customWidth="1"/>
    <col min="22" max="22" width="2.1796875" style="20"/>
    <col min="23" max="34" width="2.81640625" style="20" customWidth="1"/>
    <col min="35" max="35" width="1.6328125" style="20" customWidth="1"/>
    <col min="36" max="37" width="2.453125" style="20" customWidth="1"/>
    <col min="38" max="256" width="2.1796875" style="20"/>
    <col min="257" max="258" width="2.1796875" style="20" customWidth="1"/>
    <col min="259" max="261" width="2.1796875" style="20"/>
    <col min="262" max="262" width="2.453125" style="20" bestFit="1" customWidth="1"/>
    <col min="263" max="276" width="2.1796875" style="20"/>
    <col min="277" max="277" width="2.453125" style="20" bestFit="1" customWidth="1"/>
    <col min="278" max="278" width="2.1796875" style="20"/>
    <col min="279" max="290" width="2.81640625" style="20" customWidth="1"/>
    <col min="291" max="291" width="1.6328125" style="20" customWidth="1"/>
    <col min="292" max="293" width="2.453125" style="20" customWidth="1"/>
    <col min="294" max="512" width="2.1796875" style="20"/>
    <col min="513" max="514" width="2.1796875" style="20" customWidth="1"/>
    <col min="515" max="517" width="2.1796875" style="20"/>
    <col min="518" max="518" width="2.453125" style="20" bestFit="1" customWidth="1"/>
    <col min="519" max="532" width="2.1796875" style="20"/>
    <col min="533" max="533" width="2.453125" style="20" bestFit="1" customWidth="1"/>
    <col min="534" max="534" width="2.1796875" style="20"/>
    <col min="535" max="546" width="2.81640625" style="20" customWidth="1"/>
    <col min="547" max="547" width="1.6328125" style="20" customWidth="1"/>
    <col min="548" max="549" width="2.453125" style="20" customWidth="1"/>
    <col min="550" max="768" width="2.1796875" style="20"/>
    <col min="769" max="770" width="2.1796875" style="20" customWidth="1"/>
    <col min="771" max="773" width="2.1796875" style="20"/>
    <col min="774" max="774" width="2.453125" style="20" bestFit="1" customWidth="1"/>
    <col min="775" max="788" width="2.1796875" style="20"/>
    <col min="789" max="789" width="2.453125" style="20" bestFit="1" customWidth="1"/>
    <col min="790" max="790" width="2.1796875" style="20"/>
    <col min="791" max="802" width="2.81640625" style="20" customWidth="1"/>
    <col min="803" max="803" width="1.6328125" style="20" customWidth="1"/>
    <col min="804" max="805" width="2.453125" style="20" customWidth="1"/>
    <col min="806" max="1024" width="2.1796875" style="20"/>
    <col min="1025" max="1026" width="2.1796875" style="20" customWidth="1"/>
    <col min="1027" max="1029" width="2.1796875" style="20"/>
    <col min="1030" max="1030" width="2.453125" style="20" bestFit="1" customWidth="1"/>
    <col min="1031" max="1044" width="2.1796875" style="20"/>
    <col min="1045" max="1045" width="2.453125" style="20" bestFit="1" customWidth="1"/>
    <col min="1046" max="1046" width="2.1796875" style="20"/>
    <col min="1047" max="1058" width="2.81640625" style="20" customWidth="1"/>
    <col min="1059" max="1059" width="1.6328125" style="20" customWidth="1"/>
    <col min="1060" max="1061" width="2.453125" style="20" customWidth="1"/>
    <col min="1062" max="1280" width="2.1796875" style="20"/>
    <col min="1281" max="1282" width="2.1796875" style="20" customWidth="1"/>
    <col min="1283" max="1285" width="2.1796875" style="20"/>
    <col min="1286" max="1286" width="2.453125" style="20" bestFit="1" customWidth="1"/>
    <col min="1287" max="1300" width="2.1796875" style="20"/>
    <col min="1301" max="1301" width="2.453125" style="20" bestFit="1" customWidth="1"/>
    <col min="1302" max="1302" width="2.1796875" style="20"/>
    <col min="1303" max="1314" width="2.81640625" style="20" customWidth="1"/>
    <col min="1315" max="1315" width="1.6328125" style="20" customWidth="1"/>
    <col min="1316" max="1317" width="2.453125" style="20" customWidth="1"/>
    <col min="1318" max="1536" width="2.1796875" style="20"/>
    <col min="1537" max="1538" width="2.1796875" style="20" customWidth="1"/>
    <col min="1539" max="1541" width="2.1796875" style="20"/>
    <col min="1542" max="1542" width="2.453125" style="20" bestFit="1" customWidth="1"/>
    <col min="1543" max="1556" width="2.1796875" style="20"/>
    <col min="1557" max="1557" width="2.453125" style="20" bestFit="1" customWidth="1"/>
    <col min="1558" max="1558" width="2.1796875" style="20"/>
    <col min="1559" max="1570" width="2.81640625" style="20" customWidth="1"/>
    <col min="1571" max="1571" width="1.6328125" style="20" customWidth="1"/>
    <col min="1572" max="1573" width="2.453125" style="20" customWidth="1"/>
    <col min="1574" max="1792" width="2.1796875" style="20"/>
    <col min="1793" max="1794" width="2.1796875" style="20" customWidth="1"/>
    <col min="1795" max="1797" width="2.1796875" style="20"/>
    <col min="1798" max="1798" width="2.453125" style="20" bestFit="1" customWidth="1"/>
    <col min="1799" max="1812" width="2.1796875" style="20"/>
    <col min="1813" max="1813" width="2.453125" style="20" bestFit="1" customWidth="1"/>
    <col min="1814" max="1814" width="2.1796875" style="20"/>
    <col min="1815" max="1826" width="2.81640625" style="20" customWidth="1"/>
    <col min="1827" max="1827" width="1.6328125" style="20" customWidth="1"/>
    <col min="1828" max="1829" width="2.453125" style="20" customWidth="1"/>
    <col min="1830" max="2048" width="2.1796875" style="20"/>
    <col min="2049" max="2050" width="2.1796875" style="20" customWidth="1"/>
    <col min="2051" max="2053" width="2.1796875" style="20"/>
    <col min="2054" max="2054" width="2.453125" style="20" bestFit="1" customWidth="1"/>
    <col min="2055" max="2068" width="2.1796875" style="20"/>
    <col min="2069" max="2069" width="2.453125" style="20" bestFit="1" customWidth="1"/>
    <col min="2070" max="2070" width="2.1796875" style="20"/>
    <col min="2071" max="2082" width="2.81640625" style="20" customWidth="1"/>
    <col min="2083" max="2083" width="1.6328125" style="20" customWidth="1"/>
    <col min="2084" max="2085" width="2.453125" style="20" customWidth="1"/>
    <col min="2086" max="2304" width="2.1796875" style="20"/>
    <col min="2305" max="2306" width="2.1796875" style="20" customWidth="1"/>
    <col min="2307" max="2309" width="2.1796875" style="20"/>
    <col min="2310" max="2310" width="2.453125" style="20" bestFit="1" customWidth="1"/>
    <col min="2311" max="2324" width="2.1796875" style="20"/>
    <col min="2325" max="2325" width="2.453125" style="20" bestFit="1" customWidth="1"/>
    <col min="2326" max="2326" width="2.1796875" style="20"/>
    <col min="2327" max="2338" width="2.81640625" style="20" customWidth="1"/>
    <col min="2339" max="2339" width="1.6328125" style="20" customWidth="1"/>
    <col min="2340" max="2341" width="2.453125" style="20" customWidth="1"/>
    <col min="2342" max="2560" width="2.1796875" style="20"/>
    <col min="2561" max="2562" width="2.1796875" style="20" customWidth="1"/>
    <col min="2563" max="2565" width="2.1796875" style="20"/>
    <col min="2566" max="2566" width="2.453125" style="20" bestFit="1" customWidth="1"/>
    <col min="2567" max="2580" width="2.1796875" style="20"/>
    <col min="2581" max="2581" width="2.453125" style="20" bestFit="1" customWidth="1"/>
    <col min="2582" max="2582" width="2.1796875" style="20"/>
    <col min="2583" max="2594" width="2.81640625" style="20" customWidth="1"/>
    <col min="2595" max="2595" width="1.6328125" style="20" customWidth="1"/>
    <col min="2596" max="2597" width="2.453125" style="20" customWidth="1"/>
    <col min="2598" max="2816" width="2.1796875" style="20"/>
    <col min="2817" max="2818" width="2.1796875" style="20" customWidth="1"/>
    <col min="2819" max="2821" width="2.1796875" style="20"/>
    <col min="2822" max="2822" width="2.453125" style="20" bestFit="1" customWidth="1"/>
    <col min="2823" max="2836" width="2.1796875" style="20"/>
    <col min="2837" max="2837" width="2.453125" style="20" bestFit="1" customWidth="1"/>
    <col min="2838" max="2838" width="2.1796875" style="20"/>
    <col min="2839" max="2850" width="2.81640625" style="20" customWidth="1"/>
    <col min="2851" max="2851" width="1.6328125" style="20" customWidth="1"/>
    <col min="2852" max="2853" width="2.453125" style="20" customWidth="1"/>
    <col min="2854" max="3072" width="2.1796875" style="20"/>
    <col min="3073" max="3074" width="2.1796875" style="20" customWidth="1"/>
    <col min="3075" max="3077" width="2.1796875" style="20"/>
    <col min="3078" max="3078" width="2.453125" style="20" bestFit="1" customWidth="1"/>
    <col min="3079" max="3092" width="2.1796875" style="20"/>
    <col min="3093" max="3093" width="2.453125" style="20" bestFit="1" customWidth="1"/>
    <col min="3094" max="3094" width="2.1796875" style="20"/>
    <col min="3095" max="3106" width="2.81640625" style="20" customWidth="1"/>
    <col min="3107" max="3107" width="1.6328125" style="20" customWidth="1"/>
    <col min="3108" max="3109" width="2.453125" style="20" customWidth="1"/>
    <col min="3110" max="3328" width="2.1796875" style="20"/>
    <col min="3329" max="3330" width="2.1796875" style="20" customWidth="1"/>
    <col min="3331" max="3333" width="2.1796875" style="20"/>
    <col min="3334" max="3334" width="2.453125" style="20" bestFit="1" customWidth="1"/>
    <col min="3335" max="3348" width="2.1796875" style="20"/>
    <col min="3349" max="3349" width="2.453125" style="20" bestFit="1" customWidth="1"/>
    <col min="3350" max="3350" width="2.1796875" style="20"/>
    <col min="3351" max="3362" width="2.81640625" style="20" customWidth="1"/>
    <col min="3363" max="3363" width="1.6328125" style="20" customWidth="1"/>
    <col min="3364" max="3365" width="2.453125" style="20" customWidth="1"/>
    <col min="3366" max="3584" width="2.1796875" style="20"/>
    <col min="3585" max="3586" width="2.1796875" style="20" customWidth="1"/>
    <col min="3587" max="3589" width="2.1796875" style="20"/>
    <col min="3590" max="3590" width="2.453125" style="20" bestFit="1" customWidth="1"/>
    <col min="3591" max="3604" width="2.1796875" style="20"/>
    <col min="3605" max="3605" width="2.453125" style="20" bestFit="1" customWidth="1"/>
    <col min="3606" max="3606" width="2.1796875" style="20"/>
    <col min="3607" max="3618" width="2.81640625" style="20" customWidth="1"/>
    <col min="3619" max="3619" width="1.6328125" style="20" customWidth="1"/>
    <col min="3620" max="3621" width="2.453125" style="20" customWidth="1"/>
    <col min="3622" max="3840" width="2.1796875" style="20"/>
    <col min="3841" max="3842" width="2.1796875" style="20" customWidth="1"/>
    <col min="3843" max="3845" width="2.1796875" style="20"/>
    <col min="3846" max="3846" width="2.453125" style="20" bestFit="1" customWidth="1"/>
    <col min="3847" max="3860" width="2.1796875" style="20"/>
    <col min="3861" max="3861" width="2.453125" style="20" bestFit="1" customWidth="1"/>
    <col min="3862" max="3862" width="2.1796875" style="20"/>
    <col min="3863" max="3874" width="2.81640625" style="20" customWidth="1"/>
    <col min="3875" max="3875" width="1.6328125" style="20" customWidth="1"/>
    <col min="3876" max="3877" width="2.453125" style="20" customWidth="1"/>
    <col min="3878" max="4096" width="2.1796875" style="20"/>
    <col min="4097" max="4098" width="2.1796875" style="20" customWidth="1"/>
    <col min="4099" max="4101" width="2.1796875" style="20"/>
    <col min="4102" max="4102" width="2.453125" style="20" bestFit="1" customWidth="1"/>
    <col min="4103" max="4116" width="2.1796875" style="20"/>
    <col min="4117" max="4117" width="2.453125" style="20" bestFit="1" customWidth="1"/>
    <col min="4118" max="4118" width="2.1796875" style="20"/>
    <col min="4119" max="4130" width="2.81640625" style="20" customWidth="1"/>
    <col min="4131" max="4131" width="1.6328125" style="20" customWidth="1"/>
    <col min="4132" max="4133" width="2.453125" style="20" customWidth="1"/>
    <col min="4134" max="4352" width="2.1796875" style="20"/>
    <col min="4353" max="4354" width="2.1796875" style="20" customWidth="1"/>
    <col min="4355" max="4357" width="2.1796875" style="20"/>
    <col min="4358" max="4358" width="2.453125" style="20" bestFit="1" customWidth="1"/>
    <col min="4359" max="4372" width="2.1796875" style="20"/>
    <col min="4373" max="4373" width="2.453125" style="20" bestFit="1" customWidth="1"/>
    <col min="4374" max="4374" width="2.1796875" style="20"/>
    <col min="4375" max="4386" width="2.81640625" style="20" customWidth="1"/>
    <col min="4387" max="4387" width="1.6328125" style="20" customWidth="1"/>
    <col min="4388" max="4389" width="2.453125" style="20" customWidth="1"/>
    <col min="4390" max="4608" width="2.1796875" style="20"/>
    <col min="4609" max="4610" width="2.1796875" style="20" customWidth="1"/>
    <col min="4611" max="4613" width="2.1796875" style="20"/>
    <col min="4614" max="4614" width="2.453125" style="20" bestFit="1" customWidth="1"/>
    <col min="4615" max="4628" width="2.1796875" style="20"/>
    <col min="4629" max="4629" width="2.453125" style="20" bestFit="1" customWidth="1"/>
    <col min="4630" max="4630" width="2.1796875" style="20"/>
    <col min="4631" max="4642" width="2.81640625" style="20" customWidth="1"/>
    <col min="4643" max="4643" width="1.6328125" style="20" customWidth="1"/>
    <col min="4644" max="4645" width="2.453125" style="20" customWidth="1"/>
    <col min="4646" max="4864" width="2.1796875" style="20"/>
    <col min="4865" max="4866" width="2.1796875" style="20" customWidth="1"/>
    <col min="4867" max="4869" width="2.1796875" style="20"/>
    <col min="4870" max="4870" width="2.453125" style="20" bestFit="1" customWidth="1"/>
    <col min="4871" max="4884" width="2.1796875" style="20"/>
    <col min="4885" max="4885" width="2.453125" style="20" bestFit="1" customWidth="1"/>
    <col min="4886" max="4886" width="2.1796875" style="20"/>
    <col min="4887" max="4898" width="2.81640625" style="20" customWidth="1"/>
    <col min="4899" max="4899" width="1.6328125" style="20" customWidth="1"/>
    <col min="4900" max="4901" width="2.453125" style="20" customWidth="1"/>
    <col min="4902" max="5120" width="2.1796875" style="20"/>
    <col min="5121" max="5122" width="2.1796875" style="20" customWidth="1"/>
    <col min="5123" max="5125" width="2.1796875" style="20"/>
    <col min="5126" max="5126" width="2.453125" style="20" bestFit="1" customWidth="1"/>
    <col min="5127" max="5140" width="2.1796875" style="20"/>
    <col min="5141" max="5141" width="2.453125" style="20" bestFit="1" customWidth="1"/>
    <col min="5142" max="5142" width="2.1796875" style="20"/>
    <col min="5143" max="5154" width="2.81640625" style="20" customWidth="1"/>
    <col min="5155" max="5155" width="1.6328125" style="20" customWidth="1"/>
    <col min="5156" max="5157" width="2.453125" style="20" customWidth="1"/>
    <col min="5158" max="5376" width="2.1796875" style="20"/>
    <col min="5377" max="5378" width="2.1796875" style="20" customWidth="1"/>
    <col min="5379" max="5381" width="2.1796875" style="20"/>
    <col min="5382" max="5382" width="2.453125" style="20" bestFit="1" customWidth="1"/>
    <col min="5383" max="5396" width="2.1796875" style="20"/>
    <col min="5397" max="5397" width="2.453125" style="20" bestFit="1" customWidth="1"/>
    <col min="5398" max="5398" width="2.1796875" style="20"/>
    <col min="5399" max="5410" width="2.81640625" style="20" customWidth="1"/>
    <col min="5411" max="5411" width="1.6328125" style="20" customWidth="1"/>
    <col min="5412" max="5413" width="2.453125" style="20" customWidth="1"/>
    <col min="5414" max="5632" width="2.1796875" style="20"/>
    <col min="5633" max="5634" width="2.1796875" style="20" customWidth="1"/>
    <col min="5635" max="5637" width="2.1796875" style="20"/>
    <col min="5638" max="5638" width="2.453125" style="20" bestFit="1" customWidth="1"/>
    <col min="5639" max="5652" width="2.1796875" style="20"/>
    <col min="5653" max="5653" width="2.453125" style="20" bestFit="1" customWidth="1"/>
    <col min="5654" max="5654" width="2.1796875" style="20"/>
    <col min="5655" max="5666" width="2.81640625" style="20" customWidth="1"/>
    <col min="5667" max="5667" width="1.6328125" style="20" customWidth="1"/>
    <col min="5668" max="5669" width="2.453125" style="20" customWidth="1"/>
    <col min="5670" max="5888" width="2.1796875" style="20"/>
    <col min="5889" max="5890" width="2.1796875" style="20" customWidth="1"/>
    <col min="5891" max="5893" width="2.1796875" style="20"/>
    <col min="5894" max="5894" width="2.453125" style="20" bestFit="1" customWidth="1"/>
    <col min="5895" max="5908" width="2.1796875" style="20"/>
    <col min="5909" max="5909" width="2.453125" style="20" bestFit="1" customWidth="1"/>
    <col min="5910" max="5910" width="2.1796875" style="20"/>
    <col min="5911" max="5922" width="2.81640625" style="20" customWidth="1"/>
    <col min="5923" max="5923" width="1.6328125" style="20" customWidth="1"/>
    <col min="5924" max="5925" width="2.453125" style="20" customWidth="1"/>
    <col min="5926" max="6144" width="2.1796875" style="20"/>
    <col min="6145" max="6146" width="2.1796875" style="20" customWidth="1"/>
    <col min="6147" max="6149" width="2.1796875" style="20"/>
    <col min="6150" max="6150" width="2.453125" style="20" bestFit="1" customWidth="1"/>
    <col min="6151" max="6164" width="2.1796875" style="20"/>
    <col min="6165" max="6165" width="2.453125" style="20" bestFit="1" customWidth="1"/>
    <col min="6166" max="6166" width="2.1796875" style="20"/>
    <col min="6167" max="6178" width="2.81640625" style="20" customWidth="1"/>
    <col min="6179" max="6179" width="1.6328125" style="20" customWidth="1"/>
    <col min="6180" max="6181" width="2.453125" style="20" customWidth="1"/>
    <col min="6182" max="6400" width="2.1796875" style="20"/>
    <col min="6401" max="6402" width="2.1796875" style="20" customWidth="1"/>
    <col min="6403" max="6405" width="2.1796875" style="20"/>
    <col min="6406" max="6406" width="2.453125" style="20" bestFit="1" customWidth="1"/>
    <col min="6407" max="6420" width="2.1796875" style="20"/>
    <col min="6421" max="6421" width="2.453125" style="20" bestFit="1" customWidth="1"/>
    <col min="6422" max="6422" width="2.1796875" style="20"/>
    <col min="6423" max="6434" width="2.81640625" style="20" customWidth="1"/>
    <col min="6435" max="6435" width="1.6328125" style="20" customWidth="1"/>
    <col min="6436" max="6437" width="2.453125" style="20" customWidth="1"/>
    <col min="6438" max="6656" width="2.1796875" style="20"/>
    <col min="6657" max="6658" width="2.1796875" style="20" customWidth="1"/>
    <col min="6659" max="6661" width="2.1796875" style="20"/>
    <col min="6662" max="6662" width="2.453125" style="20" bestFit="1" customWidth="1"/>
    <col min="6663" max="6676" width="2.1796875" style="20"/>
    <col min="6677" max="6677" width="2.453125" style="20" bestFit="1" customWidth="1"/>
    <col min="6678" max="6678" width="2.1796875" style="20"/>
    <col min="6679" max="6690" width="2.81640625" style="20" customWidth="1"/>
    <col min="6691" max="6691" width="1.6328125" style="20" customWidth="1"/>
    <col min="6692" max="6693" width="2.453125" style="20" customWidth="1"/>
    <col min="6694" max="6912" width="2.1796875" style="20"/>
    <col min="6913" max="6914" width="2.1796875" style="20" customWidth="1"/>
    <col min="6915" max="6917" width="2.1796875" style="20"/>
    <col min="6918" max="6918" width="2.453125" style="20" bestFit="1" customWidth="1"/>
    <col min="6919" max="6932" width="2.1796875" style="20"/>
    <col min="6933" max="6933" width="2.453125" style="20" bestFit="1" customWidth="1"/>
    <col min="6934" max="6934" width="2.1796875" style="20"/>
    <col min="6935" max="6946" width="2.81640625" style="20" customWidth="1"/>
    <col min="6947" max="6947" width="1.6328125" style="20" customWidth="1"/>
    <col min="6948" max="6949" width="2.453125" style="20" customWidth="1"/>
    <col min="6950" max="7168" width="2.1796875" style="20"/>
    <col min="7169" max="7170" width="2.1796875" style="20" customWidth="1"/>
    <col min="7171" max="7173" width="2.1796875" style="20"/>
    <col min="7174" max="7174" width="2.453125" style="20" bestFit="1" customWidth="1"/>
    <col min="7175" max="7188" width="2.1796875" style="20"/>
    <col min="7189" max="7189" width="2.453125" style="20" bestFit="1" customWidth="1"/>
    <col min="7190" max="7190" width="2.1796875" style="20"/>
    <col min="7191" max="7202" width="2.81640625" style="20" customWidth="1"/>
    <col min="7203" max="7203" width="1.6328125" style="20" customWidth="1"/>
    <col min="7204" max="7205" width="2.453125" style="20" customWidth="1"/>
    <col min="7206" max="7424" width="2.1796875" style="20"/>
    <col min="7425" max="7426" width="2.1796875" style="20" customWidth="1"/>
    <col min="7427" max="7429" width="2.1796875" style="20"/>
    <col min="7430" max="7430" width="2.453125" style="20" bestFit="1" customWidth="1"/>
    <col min="7431" max="7444" width="2.1796875" style="20"/>
    <col min="7445" max="7445" width="2.453125" style="20" bestFit="1" customWidth="1"/>
    <col min="7446" max="7446" width="2.1796875" style="20"/>
    <col min="7447" max="7458" width="2.81640625" style="20" customWidth="1"/>
    <col min="7459" max="7459" width="1.6328125" style="20" customWidth="1"/>
    <col min="7460" max="7461" width="2.453125" style="20" customWidth="1"/>
    <col min="7462" max="7680" width="2.1796875" style="20"/>
    <col min="7681" max="7682" width="2.1796875" style="20" customWidth="1"/>
    <col min="7683" max="7685" width="2.1796875" style="20"/>
    <col min="7686" max="7686" width="2.453125" style="20" bestFit="1" customWidth="1"/>
    <col min="7687" max="7700" width="2.1796875" style="20"/>
    <col min="7701" max="7701" width="2.453125" style="20" bestFit="1" customWidth="1"/>
    <col min="7702" max="7702" width="2.1796875" style="20"/>
    <col min="7703" max="7714" width="2.81640625" style="20" customWidth="1"/>
    <col min="7715" max="7715" width="1.6328125" style="20" customWidth="1"/>
    <col min="7716" max="7717" width="2.453125" style="20" customWidth="1"/>
    <col min="7718" max="7936" width="2.1796875" style="20"/>
    <col min="7937" max="7938" width="2.1796875" style="20" customWidth="1"/>
    <col min="7939" max="7941" width="2.1796875" style="20"/>
    <col min="7942" max="7942" width="2.453125" style="20" bestFit="1" customWidth="1"/>
    <col min="7943" max="7956" width="2.1796875" style="20"/>
    <col min="7957" max="7957" width="2.453125" style="20" bestFit="1" customWidth="1"/>
    <col min="7958" max="7958" width="2.1796875" style="20"/>
    <col min="7959" max="7970" width="2.81640625" style="20" customWidth="1"/>
    <col min="7971" max="7971" width="1.6328125" style="20" customWidth="1"/>
    <col min="7972" max="7973" width="2.453125" style="20" customWidth="1"/>
    <col min="7974" max="8192" width="2.1796875" style="20"/>
    <col min="8193" max="8194" width="2.1796875" style="20" customWidth="1"/>
    <col min="8195" max="8197" width="2.1796875" style="20"/>
    <col min="8198" max="8198" width="2.453125" style="20" bestFit="1" customWidth="1"/>
    <col min="8199" max="8212" width="2.1796875" style="20"/>
    <col min="8213" max="8213" width="2.453125" style="20" bestFit="1" customWidth="1"/>
    <col min="8214" max="8214" width="2.1796875" style="20"/>
    <col min="8215" max="8226" width="2.81640625" style="20" customWidth="1"/>
    <col min="8227" max="8227" width="1.6328125" style="20" customWidth="1"/>
    <col min="8228" max="8229" width="2.453125" style="20" customWidth="1"/>
    <col min="8230" max="8448" width="2.1796875" style="20"/>
    <col min="8449" max="8450" width="2.1796875" style="20" customWidth="1"/>
    <col min="8451" max="8453" width="2.1796875" style="20"/>
    <col min="8454" max="8454" width="2.453125" style="20" bestFit="1" customWidth="1"/>
    <col min="8455" max="8468" width="2.1796875" style="20"/>
    <col min="8469" max="8469" width="2.453125" style="20" bestFit="1" customWidth="1"/>
    <col min="8470" max="8470" width="2.1796875" style="20"/>
    <col min="8471" max="8482" width="2.81640625" style="20" customWidth="1"/>
    <col min="8483" max="8483" width="1.6328125" style="20" customWidth="1"/>
    <col min="8484" max="8485" width="2.453125" style="20" customWidth="1"/>
    <col min="8486" max="8704" width="2.1796875" style="20"/>
    <col min="8705" max="8706" width="2.1796875" style="20" customWidth="1"/>
    <col min="8707" max="8709" width="2.1796875" style="20"/>
    <col min="8710" max="8710" width="2.453125" style="20" bestFit="1" customWidth="1"/>
    <col min="8711" max="8724" width="2.1796875" style="20"/>
    <col min="8725" max="8725" width="2.453125" style="20" bestFit="1" customWidth="1"/>
    <col min="8726" max="8726" width="2.1796875" style="20"/>
    <col min="8727" max="8738" width="2.81640625" style="20" customWidth="1"/>
    <col min="8739" max="8739" width="1.6328125" style="20" customWidth="1"/>
    <col min="8740" max="8741" width="2.453125" style="20" customWidth="1"/>
    <col min="8742" max="8960" width="2.1796875" style="20"/>
    <col min="8961" max="8962" width="2.1796875" style="20" customWidth="1"/>
    <col min="8963" max="8965" width="2.1796875" style="20"/>
    <col min="8966" max="8966" width="2.453125" style="20" bestFit="1" customWidth="1"/>
    <col min="8967" max="8980" width="2.1796875" style="20"/>
    <col min="8981" max="8981" width="2.453125" style="20" bestFit="1" customWidth="1"/>
    <col min="8982" max="8982" width="2.1796875" style="20"/>
    <col min="8983" max="8994" width="2.81640625" style="20" customWidth="1"/>
    <col min="8995" max="8995" width="1.6328125" style="20" customWidth="1"/>
    <col min="8996" max="8997" width="2.453125" style="20" customWidth="1"/>
    <col min="8998" max="9216" width="2.1796875" style="20"/>
    <col min="9217" max="9218" width="2.1796875" style="20" customWidth="1"/>
    <col min="9219" max="9221" width="2.1796875" style="20"/>
    <col min="9222" max="9222" width="2.453125" style="20" bestFit="1" customWidth="1"/>
    <col min="9223" max="9236" width="2.1796875" style="20"/>
    <col min="9237" max="9237" width="2.453125" style="20" bestFit="1" customWidth="1"/>
    <col min="9238" max="9238" width="2.1796875" style="20"/>
    <col min="9239" max="9250" width="2.81640625" style="20" customWidth="1"/>
    <col min="9251" max="9251" width="1.6328125" style="20" customWidth="1"/>
    <col min="9252" max="9253" width="2.453125" style="20" customWidth="1"/>
    <col min="9254" max="9472" width="2.1796875" style="20"/>
    <col min="9473" max="9474" width="2.1796875" style="20" customWidth="1"/>
    <col min="9475" max="9477" width="2.1796875" style="20"/>
    <col min="9478" max="9478" width="2.453125" style="20" bestFit="1" customWidth="1"/>
    <col min="9479" max="9492" width="2.1796875" style="20"/>
    <col min="9493" max="9493" width="2.453125" style="20" bestFit="1" customWidth="1"/>
    <col min="9494" max="9494" width="2.1796875" style="20"/>
    <col min="9495" max="9506" width="2.81640625" style="20" customWidth="1"/>
    <col min="9507" max="9507" width="1.6328125" style="20" customWidth="1"/>
    <col min="9508" max="9509" width="2.453125" style="20" customWidth="1"/>
    <col min="9510" max="9728" width="2.1796875" style="20"/>
    <col min="9729" max="9730" width="2.1796875" style="20" customWidth="1"/>
    <col min="9731" max="9733" width="2.1796875" style="20"/>
    <col min="9734" max="9734" width="2.453125" style="20" bestFit="1" customWidth="1"/>
    <col min="9735" max="9748" width="2.1796875" style="20"/>
    <col min="9749" max="9749" width="2.453125" style="20" bestFit="1" customWidth="1"/>
    <col min="9750" max="9750" width="2.1796875" style="20"/>
    <col min="9751" max="9762" width="2.81640625" style="20" customWidth="1"/>
    <col min="9763" max="9763" width="1.6328125" style="20" customWidth="1"/>
    <col min="9764" max="9765" width="2.453125" style="20" customWidth="1"/>
    <col min="9766" max="9984" width="2.1796875" style="20"/>
    <col min="9985" max="9986" width="2.1796875" style="20" customWidth="1"/>
    <col min="9987" max="9989" width="2.1796875" style="20"/>
    <col min="9990" max="9990" width="2.453125" style="20" bestFit="1" customWidth="1"/>
    <col min="9991" max="10004" width="2.1796875" style="20"/>
    <col min="10005" max="10005" width="2.453125" style="20" bestFit="1" customWidth="1"/>
    <col min="10006" max="10006" width="2.1796875" style="20"/>
    <col min="10007" max="10018" width="2.81640625" style="20" customWidth="1"/>
    <col min="10019" max="10019" width="1.6328125" style="20" customWidth="1"/>
    <col min="10020" max="10021" width="2.453125" style="20" customWidth="1"/>
    <col min="10022" max="10240" width="2.1796875" style="20"/>
    <col min="10241" max="10242" width="2.1796875" style="20" customWidth="1"/>
    <col min="10243" max="10245" width="2.1796875" style="20"/>
    <col min="10246" max="10246" width="2.453125" style="20" bestFit="1" customWidth="1"/>
    <col min="10247" max="10260" width="2.1796875" style="20"/>
    <col min="10261" max="10261" width="2.453125" style="20" bestFit="1" customWidth="1"/>
    <col min="10262" max="10262" width="2.1796875" style="20"/>
    <col min="10263" max="10274" width="2.81640625" style="20" customWidth="1"/>
    <col min="10275" max="10275" width="1.6328125" style="20" customWidth="1"/>
    <col min="10276" max="10277" width="2.453125" style="20" customWidth="1"/>
    <col min="10278" max="10496" width="2.1796875" style="20"/>
    <col min="10497" max="10498" width="2.1796875" style="20" customWidth="1"/>
    <col min="10499" max="10501" width="2.1796875" style="20"/>
    <col min="10502" max="10502" width="2.453125" style="20" bestFit="1" customWidth="1"/>
    <col min="10503" max="10516" width="2.1796875" style="20"/>
    <col min="10517" max="10517" width="2.453125" style="20" bestFit="1" customWidth="1"/>
    <col min="10518" max="10518" width="2.1796875" style="20"/>
    <col min="10519" max="10530" width="2.81640625" style="20" customWidth="1"/>
    <col min="10531" max="10531" width="1.6328125" style="20" customWidth="1"/>
    <col min="10532" max="10533" width="2.453125" style="20" customWidth="1"/>
    <col min="10534" max="10752" width="2.1796875" style="20"/>
    <col min="10753" max="10754" width="2.1796875" style="20" customWidth="1"/>
    <col min="10755" max="10757" width="2.1796875" style="20"/>
    <col min="10758" max="10758" width="2.453125" style="20" bestFit="1" customWidth="1"/>
    <col min="10759" max="10772" width="2.1796875" style="20"/>
    <col min="10773" max="10773" width="2.453125" style="20" bestFit="1" customWidth="1"/>
    <col min="10774" max="10774" width="2.1796875" style="20"/>
    <col min="10775" max="10786" width="2.81640625" style="20" customWidth="1"/>
    <col min="10787" max="10787" width="1.6328125" style="20" customWidth="1"/>
    <col min="10788" max="10789" width="2.453125" style="20" customWidth="1"/>
    <col min="10790" max="11008" width="2.1796875" style="20"/>
    <col min="11009" max="11010" width="2.1796875" style="20" customWidth="1"/>
    <col min="11011" max="11013" width="2.1796875" style="20"/>
    <col min="11014" max="11014" width="2.453125" style="20" bestFit="1" customWidth="1"/>
    <col min="11015" max="11028" width="2.1796875" style="20"/>
    <col min="11029" max="11029" width="2.453125" style="20" bestFit="1" customWidth="1"/>
    <col min="11030" max="11030" width="2.1796875" style="20"/>
    <col min="11031" max="11042" width="2.81640625" style="20" customWidth="1"/>
    <col min="11043" max="11043" width="1.6328125" style="20" customWidth="1"/>
    <col min="11044" max="11045" width="2.453125" style="20" customWidth="1"/>
    <col min="11046" max="11264" width="2.1796875" style="20"/>
    <col min="11265" max="11266" width="2.1796875" style="20" customWidth="1"/>
    <col min="11267" max="11269" width="2.1796875" style="20"/>
    <col min="11270" max="11270" width="2.453125" style="20" bestFit="1" customWidth="1"/>
    <col min="11271" max="11284" width="2.1796875" style="20"/>
    <col min="11285" max="11285" width="2.453125" style="20" bestFit="1" customWidth="1"/>
    <col min="11286" max="11286" width="2.1796875" style="20"/>
    <col min="11287" max="11298" width="2.81640625" style="20" customWidth="1"/>
    <col min="11299" max="11299" width="1.6328125" style="20" customWidth="1"/>
    <col min="11300" max="11301" width="2.453125" style="20" customWidth="1"/>
    <col min="11302" max="11520" width="2.1796875" style="20"/>
    <col min="11521" max="11522" width="2.1796875" style="20" customWidth="1"/>
    <col min="11523" max="11525" width="2.1796875" style="20"/>
    <col min="11526" max="11526" width="2.453125" style="20" bestFit="1" customWidth="1"/>
    <col min="11527" max="11540" width="2.1796875" style="20"/>
    <col min="11541" max="11541" width="2.453125" style="20" bestFit="1" customWidth="1"/>
    <col min="11542" max="11542" width="2.1796875" style="20"/>
    <col min="11543" max="11554" width="2.81640625" style="20" customWidth="1"/>
    <col min="11555" max="11555" width="1.6328125" style="20" customWidth="1"/>
    <col min="11556" max="11557" width="2.453125" style="20" customWidth="1"/>
    <col min="11558" max="11776" width="2.1796875" style="20"/>
    <col min="11777" max="11778" width="2.1796875" style="20" customWidth="1"/>
    <col min="11779" max="11781" width="2.1796875" style="20"/>
    <col min="11782" max="11782" width="2.453125" style="20" bestFit="1" customWidth="1"/>
    <col min="11783" max="11796" width="2.1796875" style="20"/>
    <col min="11797" max="11797" width="2.453125" style="20" bestFit="1" customWidth="1"/>
    <col min="11798" max="11798" width="2.1796875" style="20"/>
    <col min="11799" max="11810" width="2.81640625" style="20" customWidth="1"/>
    <col min="11811" max="11811" width="1.6328125" style="20" customWidth="1"/>
    <col min="11812" max="11813" width="2.453125" style="20" customWidth="1"/>
    <col min="11814" max="12032" width="2.1796875" style="20"/>
    <col min="12033" max="12034" width="2.1796875" style="20" customWidth="1"/>
    <col min="12035" max="12037" width="2.1796875" style="20"/>
    <col min="12038" max="12038" width="2.453125" style="20" bestFit="1" customWidth="1"/>
    <col min="12039" max="12052" width="2.1796875" style="20"/>
    <col min="12053" max="12053" width="2.453125" style="20" bestFit="1" customWidth="1"/>
    <col min="12054" max="12054" width="2.1796875" style="20"/>
    <col min="12055" max="12066" width="2.81640625" style="20" customWidth="1"/>
    <col min="12067" max="12067" width="1.6328125" style="20" customWidth="1"/>
    <col min="12068" max="12069" width="2.453125" style="20" customWidth="1"/>
    <col min="12070" max="12288" width="2.1796875" style="20"/>
    <col min="12289" max="12290" width="2.1796875" style="20" customWidth="1"/>
    <col min="12291" max="12293" width="2.1796875" style="20"/>
    <col min="12294" max="12294" width="2.453125" style="20" bestFit="1" customWidth="1"/>
    <col min="12295" max="12308" width="2.1796875" style="20"/>
    <col min="12309" max="12309" width="2.453125" style="20" bestFit="1" customWidth="1"/>
    <col min="12310" max="12310" width="2.1796875" style="20"/>
    <col min="12311" max="12322" width="2.81640625" style="20" customWidth="1"/>
    <col min="12323" max="12323" width="1.6328125" style="20" customWidth="1"/>
    <col min="12324" max="12325" width="2.453125" style="20" customWidth="1"/>
    <col min="12326" max="12544" width="2.1796875" style="20"/>
    <col min="12545" max="12546" width="2.1796875" style="20" customWidth="1"/>
    <col min="12547" max="12549" width="2.1796875" style="20"/>
    <col min="12550" max="12550" width="2.453125" style="20" bestFit="1" customWidth="1"/>
    <col min="12551" max="12564" width="2.1796875" style="20"/>
    <col min="12565" max="12565" width="2.453125" style="20" bestFit="1" customWidth="1"/>
    <col min="12566" max="12566" width="2.1796875" style="20"/>
    <col min="12567" max="12578" width="2.81640625" style="20" customWidth="1"/>
    <col min="12579" max="12579" width="1.6328125" style="20" customWidth="1"/>
    <col min="12580" max="12581" width="2.453125" style="20" customWidth="1"/>
    <col min="12582" max="12800" width="2.1796875" style="20"/>
    <col min="12801" max="12802" width="2.1796875" style="20" customWidth="1"/>
    <col min="12803" max="12805" width="2.1796875" style="20"/>
    <col min="12806" max="12806" width="2.453125" style="20" bestFit="1" customWidth="1"/>
    <col min="12807" max="12820" width="2.1796875" style="20"/>
    <col min="12821" max="12821" width="2.453125" style="20" bestFit="1" customWidth="1"/>
    <col min="12822" max="12822" width="2.1796875" style="20"/>
    <col min="12823" max="12834" width="2.81640625" style="20" customWidth="1"/>
    <col min="12835" max="12835" width="1.6328125" style="20" customWidth="1"/>
    <col min="12836" max="12837" width="2.453125" style="20" customWidth="1"/>
    <col min="12838" max="13056" width="2.1796875" style="20"/>
    <col min="13057" max="13058" width="2.1796875" style="20" customWidth="1"/>
    <col min="13059" max="13061" width="2.1796875" style="20"/>
    <col min="13062" max="13062" width="2.453125" style="20" bestFit="1" customWidth="1"/>
    <col min="13063" max="13076" width="2.1796875" style="20"/>
    <col min="13077" max="13077" width="2.453125" style="20" bestFit="1" customWidth="1"/>
    <col min="13078" max="13078" width="2.1796875" style="20"/>
    <col min="13079" max="13090" width="2.81640625" style="20" customWidth="1"/>
    <col min="13091" max="13091" width="1.6328125" style="20" customWidth="1"/>
    <col min="13092" max="13093" width="2.453125" style="20" customWidth="1"/>
    <col min="13094" max="13312" width="2.1796875" style="20"/>
    <col min="13313" max="13314" width="2.1796875" style="20" customWidth="1"/>
    <col min="13315" max="13317" width="2.1796875" style="20"/>
    <col min="13318" max="13318" width="2.453125" style="20" bestFit="1" customWidth="1"/>
    <col min="13319" max="13332" width="2.1796875" style="20"/>
    <col min="13333" max="13333" width="2.453125" style="20" bestFit="1" customWidth="1"/>
    <col min="13334" max="13334" width="2.1796875" style="20"/>
    <col min="13335" max="13346" width="2.81640625" style="20" customWidth="1"/>
    <col min="13347" max="13347" width="1.6328125" style="20" customWidth="1"/>
    <col min="13348" max="13349" width="2.453125" style="20" customWidth="1"/>
    <col min="13350" max="13568" width="2.1796875" style="20"/>
    <col min="13569" max="13570" width="2.1796875" style="20" customWidth="1"/>
    <col min="13571" max="13573" width="2.1796875" style="20"/>
    <col min="13574" max="13574" width="2.453125" style="20" bestFit="1" customWidth="1"/>
    <col min="13575" max="13588" width="2.1796875" style="20"/>
    <col min="13589" max="13589" width="2.453125" style="20" bestFit="1" customWidth="1"/>
    <col min="13590" max="13590" width="2.1796875" style="20"/>
    <col min="13591" max="13602" width="2.81640625" style="20" customWidth="1"/>
    <col min="13603" max="13603" width="1.6328125" style="20" customWidth="1"/>
    <col min="13604" max="13605" width="2.453125" style="20" customWidth="1"/>
    <col min="13606" max="13824" width="2.1796875" style="20"/>
    <col min="13825" max="13826" width="2.1796875" style="20" customWidth="1"/>
    <col min="13827" max="13829" width="2.1796875" style="20"/>
    <col min="13830" max="13830" width="2.453125" style="20" bestFit="1" customWidth="1"/>
    <col min="13831" max="13844" width="2.1796875" style="20"/>
    <col min="13845" max="13845" width="2.453125" style="20" bestFit="1" customWidth="1"/>
    <col min="13846" max="13846" width="2.1796875" style="20"/>
    <col min="13847" max="13858" width="2.81640625" style="20" customWidth="1"/>
    <col min="13859" max="13859" width="1.6328125" style="20" customWidth="1"/>
    <col min="13860" max="13861" width="2.453125" style="20" customWidth="1"/>
    <col min="13862" max="14080" width="2.1796875" style="20"/>
    <col min="14081" max="14082" width="2.1796875" style="20" customWidth="1"/>
    <col min="14083" max="14085" width="2.1796875" style="20"/>
    <col min="14086" max="14086" width="2.453125" style="20" bestFit="1" customWidth="1"/>
    <col min="14087" max="14100" width="2.1796875" style="20"/>
    <col min="14101" max="14101" width="2.453125" style="20" bestFit="1" customWidth="1"/>
    <col min="14102" max="14102" width="2.1796875" style="20"/>
    <col min="14103" max="14114" width="2.81640625" style="20" customWidth="1"/>
    <col min="14115" max="14115" width="1.6328125" style="20" customWidth="1"/>
    <col min="14116" max="14117" width="2.453125" style="20" customWidth="1"/>
    <col min="14118" max="14336" width="2.1796875" style="20"/>
    <col min="14337" max="14338" width="2.1796875" style="20" customWidth="1"/>
    <col min="14339" max="14341" width="2.1796875" style="20"/>
    <col min="14342" max="14342" width="2.453125" style="20" bestFit="1" customWidth="1"/>
    <col min="14343" max="14356" width="2.1796875" style="20"/>
    <col min="14357" max="14357" width="2.453125" style="20" bestFit="1" customWidth="1"/>
    <col min="14358" max="14358" width="2.1796875" style="20"/>
    <col min="14359" max="14370" width="2.81640625" style="20" customWidth="1"/>
    <col min="14371" max="14371" width="1.6328125" style="20" customWidth="1"/>
    <col min="14372" max="14373" width="2.453125" style="20" customWidth="1"/>
    <col min="14374" max="14592" width="2.1796875" style="20"/>
    <col min="14593" max="14594" width="2.1796875" style="20" customWidth="1"/>
    <col min="14595" max="14597" width="2.1796875" style="20"/>
    <col min="14598" max="14598" width="2.453125" style="20" bestFit="1" customWidth="1"/>
    <col min="14599" max="14612" width="2.1796875" style="20"/>
    <col min="14613" max="14613" width="2.453125" style="20" bestFit="1" customWidth="1"/>
    <col min="14614" max="14614" width="2.1796875" style="20"/>
    <col min="14615" max="14626" width="2.81640625" style="20" customWidth="1"/>
    <col min="14627" max="14627" width="1.6328125" style="20" customWidth="1"/>
    <col min="14628" max="14629" width="2.453125" style="20" customWidth="1"/>
    <col min="14630" max="14848" width="2.1796875" style="20"/>
    <col min="14849" max="14850" width="2.1796875" style="20" customWidth="1"/>
    <col min="14851" max="14853" width="2.1796875" style="20"/>
    <col min="14854" max="14854" width="2.453125" style="20" bestFit="1" customWidth="1"/>
    <col min="14855" max="14868" width="2.1796875" style="20"/>
    <col min="14869" max="14869" width="2.453125" style="20" bestFit="1" customWidth="1"/>
    <col min="14870" max="14870" width="2.1796875" style="20"/>
    <col min="14871" max="14882" width="2.81640625" style="20" customWidth="1"/>
    <col min="14883" max="14883" width="1.6328125" style="20" customWidth="1"/>
    <col min="14884" max="14885" width="2.453125" style="20" customWidth="1"/>
    <col min="14886" max="15104" width="2.1796875" style="20"/>
    <col min="15105" max="15106" width="2.1796875" style="20" customWidth="1"/>
    <col min="15107" max="15109" width="2.1796875" style="20"/>
    <col min="15110" max="15110" width="2.453125" style="20" bestFit="1" customWidth="1"/>
    <col min="15111" max="15124" width="2.1796875" style="20"/>
    <col min="15125" max="15125" width="2.453125" style="20" bestFit="1" customWidth="1"/>
    <col min="15126" max="15126" width="2.1796875" style="20"/>
    <col min="15127" max="15138" width="2.81640625" style="20" customWidth="1"/>
    <col min="15139" max="15139" width="1.6328125" style="20" customWidth="1"/>
    <col min="15140" max="15141" width="2.453125" style="20" customWidth="1"/>
    <col min="15142" max="15360" width="2.1796875" style="20"/>
    <col min="15361" max="15362" width="2.1796875" style="20" customWidth="1"/>
    <col min="15363" max="15365" width="2.1796875" style="20"/>
    <col min="15366" max="15366" width="2.453125" style="20" bestFit="1" customWidth="1"/>
    <col min="15367" max="15380" width="2.1796875" style="20"/>
    <col min="15381" max="15381" width="2.453125" style="20" bestFit="1" customWidth="1"/>
    <col min="15382" max="15382" width="2.1796875" style="20"/>
    <col min="15383" max="15394" width="2.81640625" style="20" customWidth="1"/>
    <col min="15395" max="15395" width="1.6328125" style="20" customWidth="1"/>
    <col min="15396" max="15397" width="2.453125" style="20" customWidth="1"/>
    <col min="15398" max="15616" width="2.1796875" style="20"/>
    <col min="15617" max="15618" width="2.1796875" style="20" customWidth="1"/>
    <col min="15619" max="15621" width="2.1796875" style="20"/>
    <col min="15622" max="15622" width="2.453125" style="20" bestFit="1" customWidth="1"/>
    <col min="15623" max="15636" width="2.1796875" style="20"/>
    <col min="15637" max="15637" width="2.453125" style="20" bestFit="1" customWidth="1"/>
    <col min="15638" max="15638" width="2.1796875" style="20"/>
    <col min="15639" max="15650" width="2.81640625" style="20" customWidth="1"/>
    <col min="15651" max="15651" width="1.6328125" style="20" customWidth="1"/>
    <col min="15652" max="15653" width="2.453125" style="20" customWidth="1"/>
    <col min="15654" max="15872" width="2.1796875" style="20"/>
    <col min="15873" max="15874" width="2.1796875" style="20" customWidth="1"/>
    <col min="15875" max="15877" width="2.1796875" style="20"/>
    <col min="15878" max="15878" width="2.453125" style="20" bestFit="1" customWidth="1"/>
    <col min="15879" max="15892" width="2.1796875" style="20"/>
    <col min="15893" max="15893" width="2.453125" style="20" bestFit="1" customWidth="1"/>
    <col min="15894" max="15894" width="2.1796875" style="20"/>
    <col min="15895" max="15906" width="2.81640625" style="20" customWidth="1"/>
    <col min="15907" max="15907" width="1.6328125" style="20" customWidth="1"/>
    <col min="15908" max="15909" width="2.453125" style="20" customWidth="1"/>
    <col min="15910" max="16128" width="2.1796875" style="20"/>
    <col min="16129" max="16130" width="2.1796875" style="20" customWidth="1"/>
    <col min="16131" max="16133" width="2.1796875" style="20"/>
    <col min="16134" max="16134" width="2.453125" style="20" bestFit="1" customWidth="1"/>
    <col min="16135" max="16148" width="2.1796875" style="20"/>
    <col min="16149" max="16149" width="2.453125" style="20" bestFit="1" customWidth="1"/>
    <col min="16150" max="16150" width="2.1796875" style="20"/>
    <col min="16151" max="16162" width="2.81640625" style="20" customWidth="1"/>
    <col min="16163" max="16163" width="1.6328125" style="20" customWidth="1"/>
    <col min="16164" max="16165" width="2.453125" style="20" customWidth="1"/>
    <col min="16166" max="16384" width="2.1796875" style="20"/>
  </cols>
  <sheetData>
    <row r="1" spans="1:41" ht="21" customHeight="1" x14ac:dyDescent="0.2">
      <c r="AE1" s="1604" t="s">
        <v>245</v>
      </c>
      <c r="AF1" s="1604"/>
      <c r="AG1" s="1604"/>
      <c r="AH1" s="1604"/>
      <c r="AI1" s="1604"/>
      <c r="AJ1" s="1604"/>
      <c r="AK1" s="1604"/>
      <c r="AL1" s="1604"/>
    </row>
    <row r="2" spans="1:41" ht="20.25" customHeight="1" x14ac:dyDescent="0.2">
      <c r="AB2" s="1605" t="s">
        <v>23</v>
      </c>
      <c r="AC2" s="1605"/>
      <c r="AD2" s="1605"/>
      <c r="AE2" s="1605"/>
      <c r="AF2" s="1605"/>
      <c r="AG2" s="1605"/>
      <c r="AH2" s="1605"/>
      <c r="AI2" s="1605"/>
      <c r="AJ2" s="1605"/>
      <c r="AK2" s="1605"/>
      <c r="AL2" s="1605"/>
    </row>
    <row r="3" spans="1:41" ht="20.25" customHeight="1" x14ac:dyDescent="0.2">
      <c r="A3" s="1500" t="s">
        <v>246</v>
      </c>
      <c r="B3" s="1500"/>
      <c r="C3" s="1500"/>
      <c r="D3" s="1500"/>
      <c r="E3" s="1500"/>
      <c r="F3" s="1500"/>
      <c r="G3" s="1500"/>
      <c r="H3" s="1500"/>
      <c r="I3" s="1500"/>
      <c r="J3" s="1500"/>
      <c r="K3" s="1500"/>
      <c r="L3" s="1500"/>
      <c r="M3" s="1500"/>
      <c r="N3" s="1500"/>
      <c r="O3" s="1500"/>
      <c r="P3" s="1500"/>
      <c r="Q3" s="1500"/>
      <c r="R3" s="1500"/>
      <c r="S3" s="1500"/>
      <c r="T3" s="1500"/>
      <c r="U3" s="1500"/>
      <c r="V3" s="1500"/>
      <c r="W3" s="1500"/>
      <c r="X3" s="1500"/>
      <c r="Y3" s="1500"/>
      <c r="Z3" s="1500"/>
      <c r="AA3" s="1500"/>
      <c r="AB3" s="1500"/>
      <c r="AC3" s="1500"/>
      <c r="AD3" s="1500"/>
      <c r="AE3" s="1500"/>
      <c r="AF3" s="1500"/>
      <c r="AG3" s="1500"/>
      <c r="AH3" s="1500"/>
      <c r="AI3" s="1500"/>
      <c r="AJ3" s="1500"/>
      <c r="AK3" s="1500"/>
      <c r="AL3" s="1500"/>
      <c r="AM3" s="132"/>
    </row>
    <row r="4" spans="1:41" ht="20.25" customHeight="1" x14ac:dyDescent="0.2">
      <c r="A4" s="1500"/>
      <c r="B4" s="1500"/>
      <c r="C4" s="1500"/>
      <c r="D4" s="1500"/>
      <c r="E4" s="1500"/>
      <c r="F4" s="1500"/>
      <c r="G4" s="1500"/>
      <c r="H4" s="1500"/>
      <c r="I4" s="1500"/>
      <c r="J4" s="1500"/>
      <c r="K4" s="1500"/>
      <c r="L4" s="1500"/>
      <c r="M4" s="1500"/>
      <c r="N4" s="1500"/>
      <c r="O4" s="1500"/>
      <c r="P4" s="1500"/>
      <c r="Q4" s="1500"/>
      <c r="R4" s="1500"/>
      <c r="S4" s="1500"/>
      <c r="T4" s="1500"/>
      <c r="U4" s="1500"/>
      <c r="V4" s="1500"/>
      <c r="W4" s="1500"/>
      <c r="X4" s="1500"/>
      <c r="Y4" s="1500"/>
      <c r="Z4" s="1500"/>
      <c r="AA4" s="1500"/>
      <c r="AB4" s="1500"/>
      <c r="AC4" s="1500"/>
      <c r="AD4" s="1500"/>
      <c r="AE4" s="1500"/>
      <c r="AF4" s="1500"/>
      <c r="AG4" s="1500"/>
      <c r="AH4" s="1500"/>
      <c r="AI4" s="1500"/>
      <c r="AJ4" s="1500"/>
      <c r="AK4" s="1500"/>
      <c r="AL4" s="1500"/>
      <c r="AM4" s="132"/>
    </row>
    <row r="5" spans="1:41" ht="20.25" customHeight="1" x14ac:dyDescent="0.2"/>
    <row r="6" spans="1:41" ht="25.5" customHeight="1" x14ac:dyDescent="0.2">
      <c r="B6" s="1502" t="s">
        <v>213</v>
      </c>
      <c r="C6" s="1503"/>
      <c r="D6" s="1503"/>
      <c r="E6" s="1503"/>
      <c r="F6" s="1503"/>
      <c r="G6" s="1503"/>
      <c r="H6" s="1503"/>
      <c r="I6" s="1503"/>
      <c r="J6" s="1503"/>
      <c r="K6" s="1504"/>
      <c r="L6" s="1505"/>
      <c r="M6" s="1506"/>
      <c r="N6" s="1506"/>
      <c r="O6" s="1506"/>
      <c r="P6" s="1506"/>
      <c r="Q6" s="1506"/>
      <c r="R6" s="1506"/>
      <c r="S6" s="1506"/>
      <c r="T6" s="1506"/>
      <c r="U6" s="1506"/>
      <c r="V6" s="1506"/>
      <c r="W6" s="1506"/>
      <c r="X6" s="1506"/>
      <c r="Y6" s="1506"/>
      <c r="Z6" s="1506"/>
      <c r="AA6" s="1506"/>
      <c r="AB6" s="1506"/>
      <c r="AC6" s="1506"/>
      <c r="AD6" s="1506"/>
      <c r="AE6" s="1506"/>
      <c r="AF6" s="1506"/>
      <c r="AG6" s="1506"/>
      <c r="AH6" s="1506"/>
      <c r="AI6" s="1506"/>
      <c r="AJ6" s="1506"/>
      <c r="AK6" s="1506"/>
      <c r="AL6" s="1507"/>
    </row>
    <row r="7" spans="1:41" ht="13.5" customHeight="1" x14ac:dyDescent="0.2">
      <c r="B7" s="1484" t="s">
        <v>214</v>
      </c>
      <c r="C7" s="1485"/>
      <c r="D7" s="1490"/>
      <c r="E7" s="1491"/>
      <c r="F7" s="1491"/>
      <c r="G7" s="1491"/>
      <c r="H7" s="1491"/>
      <c r="I7" s="1491"/>
      <c r="J7" s="1491"/>
      <c r="K7" s="1491"/>
      <c r="L7" s="1491"/>
      <c r="M7" s="1491"/>
      <c r="N7" s="1491"/>
      <c r="O7" s="1491"/>
      <c r="P7" s="1491"/>
      <c r="Q7" s="1492"/>
      <c r="R7" s="1484" t="s">
        <v>215</v>
      </c>
      <c r="S7" s="1485"/>
      <c r="T7" s="1490"/>
      <c r="U7" s="1491"/>
      <c r="V7" s="1491"/>
      <c r="W7" s="1491"/>
      <c r="X7" s="1491"/>
      <c r="Y7" s="1491"/>
      <c r="Z7" s="1491"/>
      <c r="AA7" s="1491"/>
      <c r="AB7" s="1491"/>
      <c r="AC7" s="1491"/>
      <c r="AD7" s="1491"/>
      <c r="AE7" s="1491"/>
      <c r="AF7" s="1491"/>
      <c r="AG7" s="1491"/>
      <c r="AH7" s="1491"/>
      <c r="AI7" s="1491"/>
      <c r="AJ7" s="1491"/>
      <c r="AK7" s="1491"/>
      <c r="AL7" s="1492"/>
      <c r="AO7" s="20" t="s">
        <v>1236</v>
      </c>
    </row>
    <row r="8" spans="1:41" x14ac:dyDescent="0.2">
      <c r="B8" s="1486"/>
      <c r="C8" s="1487"/>
      <c r="D8" s="1493"/>
      <c r="E8" s="1494"/>
      <c r="F8" s="1494"/>
      <c r="G8" s="1494"/>
      <c r="H8" s="1494"/>
      <c r="I8" s="1494"/>
      <c r="J8" s="1494"/>
      <c r="K8" s="1494"/>
      <c r="L8" s="1494"/>
      <c r="M8" s="1494"/>
      <c r="N8" s="1494"/>
      <c r="O8" s="1494"/>
      <c r="P8" s="1494"/>
      <c r="Q8" s="1495"/>
      <c r="R8" s="1486"/>
      <c r="S8" s="1487"/>
      <c r="T8" s="1493"/>
      <c r="U8" s="1494"/>
      <c r="V8" s="1494"/>
      <c r="W8" s="1494"/>
      <c r="X8" s="1494"/>
      <c r="Y8" s="1494"/>
      <c r="Z8" s="1494"/>
      <c r="AA8" s="1494"/>
      <c r="AB8" s="1494"/>
      <c r="AC8" s="1494"/>
      <c r="AD8" s="1494"/>
      <c r="AE8" s="1494"/>
      <c r="AF8" s="1494"/>
      <c r="AG8" s="1494"/>
      <c r="AH8" s="1494"/>
      <c r="AI8" s="1494"/>
      <c r="AJ8" s="1494"/>
      <c r="AK8" s="1494"/>
      <c r="AL8" s="1495"/>
      <c r="AO8" s="20" t="s">
        <v>1237</v>
      </c>
    </row>
    <row r="9" spans="1:41" x14ac:dyDescent="0.2">
      <c r="B9" s="1486"/>
      <c r="C9" s="1487"/>
      <c r="D9" s="1493"/>
      <c r="E9" s="1494"/>
      <c r="F9" s="1494"/>
      <c r="G9" s="1494"/>
      <c r="H9" s="1494"/>
      <c r="I9" s="1494"/>
      <c r="J9" s="1494"/>
      <c r="K9" s="1494"/>
      <c r="L9" s="1494"/>
      <c r="M9" s="1494"/>
      <c r="N9" s="1494"/>
      <c r="O9" s="1494"/>
      <c r="P9" s="1494"/>
      <c r="Q9" s="1495"/>
      <c r="R9" s="1486"/>
      <c r="S9" s="1487"/>
      <c r="T9" s="1493"/>
      <c r="U9" s="1494"/>
      <c r="V9" s="1494"/>
      <c r="W9" s="1494"/>
      <c r="X9" s="1494"/>
      <c r="Y9" s="1494"/>
      <c r="Z9" s="1494"/>
      <c r="AA9" s="1494"/>
      <c r="AB9" s="1494"/>
      <c r="AC9" s="1494"/>
      <c r="AD9" s="1494"/>
      <c r="AE9" s="1494"/>
      <c r="AF9" s="1494"/>
      <c r="AG9" s="1494"/>
      <c r="AH9" s="1494"/>
      <c r="AI9" s="1494"/>
      <c r="AJ9" s="1494"/>
      <c r="AK9" s="1494"/>
      <c r="AL9" s="1495"/>
      <c r="AO9" s="20" t="s">
        <v>1238</v>
      </c>
    </row>
    <row r="10" spans="1:41" x14ac:dyDescent="0.2">
      <c r="B10" s="1486"/>
      <c r="C10" s="1487"/>
      <c r="D10" s="1493"/>
      <c r="E10" s="1494"/>
      <c r="F10" s="1494"/>
      <c r="G10" s="1494"/>
      <c r="H10" s="1494"/>
      <c r="I10" s="1494"/>
      <c r="J10" s="1494"/>
      <c r="K10" s="1494"/>
      <c r="L10" s="1494"/>
      <c r="M10" s="1494"/>
      <c r="N10" s="1494"/>
      <c r="O10" s="1494"/>
      <c r="P10" s="1494"/>
      <c r="Q10" s="1495"/>
      <c r="R10" s="1486"/>
      <c r="S10" s="1487"/>
      <c r="T10" s="1493"/>
      <c r="U10" s="1494"/>
      <c r="V10" s="1494"/>
      <c r="W10" s="1494"/>
      <c r="X10" s="1494"/>
      <c r="Y10" s="1494"/>
      <c r="Z10" s="1494"/>
      <c r="AA10" s="1494"/>
      <c r="AB10" s="1494"/>
      <c r="AC10" s="1494"/>
      <c r="AD10" s="1494"/>
      <c r="AE10" s="1494"/>
      <c r="AF10" s="1494"/>
      <c r="AG10" s="1494"/>
      <c r="AH10" s="1494"/>
      <c r="AI10" s="1494"/>
      <c r="AJ10" s="1494"/>
      <c r="AK10" s="1494"/>
      <c r="AL10" s="1495"/>
      <c r="AO10" s="20" t="s">
        <v>1239</v>
      </c>
    </row>
    <row r="11" spans="1:41" x14ac:dyDescent="0.2">
      <c r="B11" s="1486"/>
      <c r="C11" s="1487"/>
      <c r="D11" s="1493"/>
      <c r="E11" s="1494"/>
      <c r="F11" s="1494"/>
      <c r="G11" s="1494"/>
      <c r="H11" s="1494"/>
      <c r="I11" s="1494"/>
      <c r="J11" s="1494"/>
      <c r="K11" s="1494"/>
      <c r="L11" s="1494"/>
      <c r="M11" s="1494"/>
      <c r="N11" s="1494"/>
      <c r="O11" s="1494"/>
      <c r="P11" s="1494"/>
      <c r="Q11" s="1495"/>
      <c r="R11" s="1486"/>
      <c r="S11" s="1487"/>
      <c r="T11" s="1493"/>
      <c r="U11" s="1494"/>
      <c r="V11" s="1494"/>
      <c r="W11" s="1494"/>
      <c r="X11" s="1494"/>
      <c r="Y11" s="1494"/>
      <c r="Z11" s="1494"/>
      <c r="AA11" s="1494"/>
      <c r="AB11" s="1494"/>
      <c r="AC11" s="1494"/>
      <c r="AD11" s="1494"/>
      <c r="AE11" s="1494"/>
      <c r="AF11" s="1494"/>
      <c r="AG11" s="1494"/>
      <c r="AH11" s="1494"/>
      <c r="AI11" s="1494"/>
      <c r="AJ11" s="1494"/>
      <c r="AK11" s="1494"/>
      <c r="AL11" s="1495"/>
      <c r="AO11" s="20" t="s">
        <v>1240</v>
      </c>
    </row>
    <row r="12" spans="1:41" x14ac:dyDescent="0.2">
      <c r="B12" s="1486"/>
      <c r="C12" s="1487"/>
      <c r="D12" s="1493"/>
      <c r="E12" s="1494"/>
      <c r="F12" s="1494"/>
      <c r="G12" s="1494"/>
      <c r="H12" s="1494"/>
      <c r="I12" s="1494"/>
      <c r="J12" s="1494"/>
      <c r="K12" s="1494"/>
      <c r="L12" s="1494"/>
      <c r="M12" s="1494"/>
      <c r="N12" s="1494"/>
      <c r="O12" s="1494"/>
      <c r="P12" s="1494"/>
      <c r="Q12" s="1495"/>
      <c r="R12" s="1486"/>
      <c r="S12" s="1487"/>
      <c r="T12" s="1493"/>
      <c r="U12" s="1494"/>
      <c r="V12" s="1494"/>
      <c r="W12" s="1494"/>
      <c r="X12" s="1494"/>
      <c r="Y12" s="1494"/>
      <c r="Z12" s="1494"/>
      <c r="AA12" s="1494"/>
      <c r="AB12" s="1494"/>
      <c r="AC12" s="1494"/>
      <c r="AD12" s="1494"/>
      <c r="AE12" s="1494"/>
      <c r="AF12" s="1494"/>
      <c r="AG12" s="1494"/>
      <c r="AH12" s="1494"/>
      <c r="AI12" s="1494"/>
      <c r="AJ12" s="1494"/>
      <c r="AK12" s="1494"/>
      <c r="AL12" s="1495"/>
      <c r="AO12" s="20" t="s">
        <v>45</v>
      </c>
    </row>
    <row r="13" spans="1:41" x14ac:dyDescent="0.2">
      <c r="B13" s="1486"/>
      <c r="C13" s="1487"/>
      <c r="D13" s="1493"/>
      <c r="E13" s="1494"/>
      <c r="F13" s="1494"/>
      <c r="G13" s="1494"/>
      <c r="H13" s="1494"/>
      <c r="I13" s="1494"/>
      <c r="J13" s="1494"/>
      <c r="K13" s="1494"/>
      <c r="L13" s="1494"/>
      <c r="M13" s="1494"/>
      <c r="N13" s="1494"/>
      <c r="O13" s="1494"/>
      <c r="P13" s="1494"/>
      <c r="Q13" s="1495"/>
      <c r="R13" s="1486"/>
      <c r="S13" s="1487"/>
      <c r="T13" s="1493"/>
      <c r="U13" s="1494"/>
      <c r="V13" s="1494"/>
      <c r="W13" s="1494"/>
      <c r="X13" s="1494"/>
      <c r="Y13" s="1494"/>
      <c r="Z13" s="1494"/>
      <c r="AA13" s="1494"/>
      <c r="AB13" s="1494"/>
      <c r="AC13" s="1494"/>
      <c r="AD13" s="1494"/>
      <c r="AE13" s="1494"/>
      <c r="AF13" s="1494"/>
      <c r="AG13" s="1494"/>
      <c r="AH13" s="1494"/>
      <c r="AI13" s="1494"/>
      <c r="AJ13" s="1494"/>
      <c r="AK13" s="1494"/>
      <c r="AL13" s="1495"/>
      <c r="AO13" s="20" t="s">
        <v>1241</v>
      </c>
    </row>
    <row r="14" spans="1:41" x14ac:dyDescent="0.2">
      <c r="B14" s="1486"/>
      <c r="C14" s="1487"/>
      <c r="D14" s="1493"/>
      <c r="E14" s="1494"/>
      <c r="F14" s="1494"/>
      <c r="G14" s="1494"/>
      <c r="H14" s="1494"/>
      <c r="I14" s="1494"/>
      <c r="J14" s="1494"/>
      <c r="K14" s="1494"/>
      <c r="L14" s="1494"/>
      <c r="M14" s="1494"/>
      <c r="N14" s="1494"/>
      <c r="O14" s="1494"/>
      <c r="P14" s="1494"/>
      <c r="Q14" s="1495"/>
      <c r="R14" s="1486"/>
      <c r="S14" s="1487"/>
      <c r="T14" s="1493"/>
      <c r="U14" s="1494"/>
      <c r="V14" s="1494"/>
      <c r="W14" s="1494"/>
      <c r="X14" s="1494"/>
      <c r="Y14" s="1494"/>
      <c r="Z14" s="1494"/>
      <c r="AA14" s="1494"/>
      <c r="AB14" s="1494"/>
      <c r="AC14" s="1494"/>
      <c r="AD14" s="1494"/>
      <c r="AE14" s="1494"/>
      <c r="AF14" s="1494"/>
      <c r="AG14" s="1494"/>
      <c r="AH14" s="1494"/>
      <c r="AI14" s="1494"/>
      <c r="AJ14" s="1494"/>
      <c r="AK14" s="1494"/>
      <c r="AL14" s="1495"/>
      <c r="AO14" s="20" t="s">
        <v>1242</v>
      </c>
    </row>
    <row r="15" spans="1:41" x14ac:dyDescent="0.2">
      <c r="B15" s="1486"/>
      <c r="C15" s="1487"/>
      <c r="D15" s="1493"/>
      <c r="E15" s="1494"/>
      <c r="F15" s="1494"/>
      <c r="G15" s="1494"/>
      <c r="H15" s="1494"/>
      <c r="I15" s="1494"/>
      <c r="J15" s="1494"/>
      <c r="K15" s="1494"/>
      <c r="L15" s="1494"/>
      <c r="M15" s="1494"/>
      <c r="N15" s="1494"/>
      <c r="O15" s="1494"/>
      <c r="P15" s="1494"/>
      <c r="Q15" s="1495"/>
      <c r="R15" s="1486"/>
      <c r="S15" s="1487"/>
      <c r="T15" s="1493"/>
      <c r="U15" s="1494"/>
      <c r="V15" s="1494"/>
      <c r="W15" s="1494"/>
      <c r="X15" s="1494"/>
      <c r="Y15" s="1494"/>
      <c r="Z15" s="1494"/>
      <c r="AA15" s="1494"/>
      <c r="AB15" s="1494"/>
      <c r="AC15" s="1494"/>
      <c r="AD15" s="1494"/>
      <c r="AE15" s="1494"/>
      <c r="AF15" s="1494"/>
      <c r="AG15" s="1494"/>
      <c r="AH15" s="1494"/>
      <c r="AI15" s="1494"/>
      <c r="AJ15" s="1494"/>
      <c r="AK15" s="1494"/>
      <c r="AL15" s="1495"/>
      <c r="AO15" s="20" t="s">
        <v>1243</v>
      </c>
    </row>
    <row r="16" spans="1:41" x14ac:dyDescent="0.2">
      <c r="B16" s="1486"/>
      <c r="C16" s="1487"/>
      <c r="D16" s="1493"/>
      <c r="E16" s="1494"/>
      <c r="F16" s="1494"/>
      <c r="G16" s="1494"/>
      <c r="H16" s="1494"/>
      <c r="I16" s="1494"/>
      <c r="J16" s="1494"/>
      <c r="K16" s="1494"/>
      <c r="L16" s="1494"/>
      <c r="M16" s="1494"/>
      <c r="N16" s="1494"/>
      <c r="O16" s="1494"/>
      <c r="P16" s="1494"/>
      <c r="Q16" s="1495"/>
      <c r="R16" s="1486"/>
      <c r="S16" s="1487"/>
      <c r="T16" s="1493"/>
      <c r="U16" s="1494"/>
      <c r="V16" s="1494"/>
      <c r="W16" s="1494"/>
      <c r="X16" s="1494"/>
      <c r="Y16" s="1494"/>
      <c r="Z16" s="1494"/>
      <c r="AA16" s="1494"/>
      <c r="AB16" s="1494"/>
      <c r="AC16" s="1494"/>
      <c r="AD16" s="1494"/>
      <c r="AE16" s="1494"/>
      <c r="AF16" s="1494"/>
      <c r="AG16" s="1494"/>
      <c r="AH16" s="1494"/>
      <c r="AI16" s="1494"/>
      <c r="AJ16" s="1494"/>
      <c r="AK16" s="1494"/>
      <c r="AL16" s="1495"/>
      <c r="AO16" s="20" t="s">
        <v>1244</v>
      </c>
    </row>
    <row r="17" spans="2:41" x14ac:dyDescent="0.2">
      <c r="B17" s="1486"/>
      <c r="C17" s="1487"/>
      <c r="D17" s="1493"/>
      <c r="E17" s="1494"/>
      <c r="F17" s="1494"/>
      <c r="G17" s="1494"/>
      <c r="H17" s="1494"/>
      <c r="I17" s="1494"/>
      <c r="J17" s="1494"/>
      <c r="K17" s="1494"/>
      <c r="L17" s="1494"/>
      <c r="M17" s="1494"/>
      <c r="N17" s="1494"/>
      <c r="O17" s="1494"/>
      <c r="P17" s="1494"/>
      <c r="Q17" s="1495"/>
      <c r="R17" s="1486"/>
      <c r="S17" s="1487"/>
      <c r="T17" s="1493"/>
      <c r="U17" s="1494"/>
      <c r="V17" s="1494"/>
      <c r="W17" s="1494"/>
      <c r="X17" s="1494"/>
      <c r="Y17" s="1494"/>
      <c r="Z17" s="1494"/>
      <c r="AA17" s="1494"/>
      <c r="AB17" s="1494"/>
      <c r="AC17" s="1494"/>
      <c r="AD17" s="1494"/>
      <c r="AE17" s="1494"/>
      <c r="AF17" s="1494"/>
      <c r="AG17" s="1494"/>
      <c r="AH17" s="1494"/>
      <c r="AI17" s="1494"/>
      <c r="AJ17" s="1494"/>
      <c r="AK17" s="1494"/>
      <c r="AL17" s="1495"/>
      <c r="AO17" s="20" t="s">
        <v>1245</v>
      </c>
    </row>
    <row r="18" spans="2:41" x14ac:dyDescent="0.2">
      <c r="B18" s="1486"/>
      <c r="C18" s="1487"/>
      <c r="D18" s="1493"/>
      <c r="E18" s="1494"/>
      <c r="F18" s="1494"/>
      <c r="G18" s="1494"/>
      <c r="H18" s="1494"/>
      <c r="I18" s="1494"/>
      <c r="J18" s="1494"/>
      <c r="K18" s="1494"/>
      <c r="L18" s="1494"/>
      <c r="M18" s="1494"/>
      <c r="N18" s="1494"/>
      <c r="O18" s="1494"/>
      <c r="P18" s="1494"/>
      <c r="Q18" s="1495"/>
      <c r="R18" s="1486"/>
      <c r="S18" s="1487"/>
      <c r="T18" s="1493"/>
      <c r="U18" s="1494"/>
      <c r="V18" s="1494"/>
      <c r="W18" s="1494"/>
      <c r="X18" s="1494"/>
      <c r="Y18" s="1494"/>
      <c r="Z18" s="1494"/>
      <c r="AA18" s="1494"/>
      <c r="AB18" s="1494"/>
      <c r="AC18" s="1494"/>
      <c r="AD18" s="1494"/>
      <c r="AE18" s="1494"/>
      <c r="AF18" s="1494"/>
      <c r="AG18" s="1494"/>
      <c r="AH18" s="1494"/>
      <c r="AI18" s="1494"/>
      <c r="AJ18" s="1494"/>
      <c r="AK18" s="1494"/>
      <c r="AL18" s="1495"/>
      <c r="AO18" s="20" t="s">
        <v>1246</v>
      </c>
    </row>
    <row r="19" spans="2:41" x14ac:dyDescent="0.2">
      <c r="B19" s="1486"/>
      <c r="C19" s="1487"/>
      <c r="D19" s="1493"/>
      <c r="E19" s="1494"/>
      <c r="F19" s="1494"/>
      <c r="G19" s="1494"/>
      <c r="H19" s="1494"/>
      <c r="I19" s="1494"/>
      <c r="J19" s="1494"/>
      <c r="K19" s="1494"/>
      <c r="L19" s="1494"/>
      <c r="M19" s="1494"/>
      <c r="N19" s="1494"/>
      <c r="O19" s="1494"/>
      <c r="P19" s="1494"/>
      <c r="Q19" s="1495"/>
      <c r="R19" s="1486"/>
      <c r="S19" s="1487"/>
      <c r="T19" s="1493"/>
      <c r="U19" s="1494"/>
      <c r="V19" s="1494"/>
      <c r="W19" s="1494"/>
      <c r="X19" s="1494"/>
      <c r="Y19" s="1494"/>
      <c r="Z19" s="1494"/>
      <c r="AA19" s="1494"/>
      <c r="AB19" s="1494"/>
      <c r="AC19" s="1494"/>
      <c r="AD19" s="1494"/>
      <c r="AE19" s="1494"/>
      <c r="AF19" s="1494"/>
      <c r="AG19" s="1494"/>
      <c r="AH19" s="1494"/>
      <c r="AI19" s="1494"/>
      <c r="AJ19" s="1494"/>
      <c r="AK19" s="1494"/>
      <c r="AL19" s="1495"/>
      <c r="AO19" s="20" t="s">
        <v>1247</v>
      </c>
    </row>
    <row r="20" spans="2:41" x14ac:dyDescent="0.2">
      <c r="B20" s="1486"/>
      <c r="C20" s="1487"/>
      <c r="D20" s="1493"/>
      <c r="E20" s="1494"/>
      <c r="F20" s="1494"/>
      <c r="G20" s="1494"/>
      <c r="H20" s="1494"/>
      <c r="I20" s="1494"/>
      <c r="J20" s="1494"/>
      <c r="K20" s="1494"/>
      <c r="L20" s="1494"/>
      <c r="M20" s="1494"/>
      <c r="N20" s="1494"/>
      <c r="O20" s="1494"/>
      <c r="P20" s="1494"/>
      <c r="Q20" s="1495"/>
      <c r="R20" s="1486"/>
      <c r="S20" s="1487"/>
      <c r="T20" s="1493"/>
      <c r="U20" s="1494"/>
      <c r="V20" s="1494"/>
      <c r="W20" s="1494"/>
      <c r="X20" s="1494"/>
      <c r="Y20" s="1494"/>
      <c r="Z20" s="1494"/>
      <c r="AA20" s="1494"/>
      <c r="AB20" s="1494"/>
      <c r="AC20" s="1494"/>
      <c r="AD20" s="1494"/>
      <c r="AE20" s="1494"/>
      <c r="AF20" s="1494"/>
      <c r="AG20" s="1494"/>
      <c r="AH20" s="1494"/>
      <c r="AI20" s="1494"/>
      <c r="AJ20" s="1494"/>
      <c r="AK20" s="1494"/>
      <c r="AL20" s="1495"/>
      <c r="AO20" s="20" t="s">
        <v>1248</v>
      </c>
    </row>
    <row r="21" spans="2:41" x14ac:dyDescent="0.2">
      <c r="B21" s="1486"/>
      <c r="C21" s="1487"/>
      <c r="D21" s="1493"/>
      <c r="E21" s="1494"/>
      <c r="F21" s="1494"/>
      <c r="G21" s="1494"/>
      <c r="H21" s="1494"/>
      <c r="I21" s="1494"/>
      <c r="J21" s="1494"/>
      <c r="K21" s="1494"/>
      <c r="L21" s="1494"/>
      <c r="M21" s="1494"/>
      <c r="N21" s="1494"/>
      <c r="O21" s="1494"/>
      <c r="P21" s="1494"/>
      <c r="Q21" s="1495"/>
      <c r="R21" s="1486"/>
      <c r="S21" s="1487"/>
      <c r="T21" s="1493"/>
      <c r="U21" s="1494"/>
      <c r="V21" s="1494"/>
      <c r="W21" s="1494"/>
      <c r="X21" s="1494"/>
      <c r="Y21" s="1494"/>
      <c r="Z21" s="1494"/>
      <c r="AA21" s="1494"/>
      <c r="AB21" s="1494"/>
      <c r="AC21" s="1494"/>
      <c r="AD21" s="1494"/>
      <c r="AE21" s="1494"/>
      <c r="AF21" s="1494"/>
      <c r="AG21" s="1494"/>
      <c r="AH21" s="1494"/>
      <c r="AI21" s="1494"/>
      <c r="AJ21" s="1494"/>
      <c r="AK21" s="1494"/>
      <c r="AL21" s="1495"/>
    </row>
    <row r="22" spans="2:41" x14ac:dyDescent="0.2">
      <c r="B22" s="1486"/>
      <c r="C22" s="1487"/>
      <c r="D22" s="1493"/>
      <c r="E22" s="1494"/>
      <c r="F22" s="1494"/>
      <c r="G22" s="1494"/>
      <c r="H22" s="1494"/>
      <c r="I22" s="1494"/>
      <c r="J22" s="1494"/>
      <c r="K22" s="1494"/>
      <c r="L22" s="1494"/>
      <c r="M22" s="1494"/>
      <c r="N22" s="1494"/>
      <c r="O22" s="1494"/>
      <c r="P22" s="1494"/>
      <c r="Q22" s="1495"/>
      <c r="R22" s="1486"/>
      <c r="S22" s="1487"/>
      <c r="T22" s="1493"/>
      <c r="U22" s="1494"/>
      <c r="V22" s="1494"/>
      <c r="W22" s="1494"/>
      <c r="X22" s="1494"/>
      <c r="Y22" s="1494"/>
      <c r="Z22" s="1494"/>
      <c r="AA22" s="1494"/>
      <c r="AB22" s="1494"/>
      <c r="AC22" s="1494"/>
      <c r="AD22" s="1494"/>
      <c r="AE22" s="1494"/>
      <c r="AF22" s="1494"/>
      <c r="AG22" s="1494"/>
      <c r="AH22" s="1494"/>
      <c r="AI22" s="1494"/>
      <c r="AJ22" s="1494"/>
      <c r="AK22" s="1494"/>
      <c r="AL22" s="1495"/>
    </row>
    <row r="23" spans="2:41" x14ac:dyDescent="0.2">
      <c r="B23" s="1486"/>
      <c r="C23" s="1487"/>
      <c r="D23" s="1493"/>
      <c r="E23" s="1494"/>
      <c r="F23" s="1494"/>
      <c r="G23" s="1494"/>
      <c r="H23" s="1494"/>
      <c r="I23" s="1494"/>
      <c r="J23" s="1494"/>
      <c r="K23" s="1494"/>
      <c r="L23" s="1494"/>
      <c r="M23" s="1494"/>
      <c r="N23" s="1494"/>
      <c r="O23" s="1494"/>
      <c r="P23" s="1494"/>
      <c r="Q23" s="1495"/>
      <c r="R23" s="1486"/>
      <c r="S23" s="1487"/>
      <c r="T23" s="1493"/>
      <c r="U23" s="1494"/>
      <c r="V23" s="1494"/>
      <c r="W23" s="1494"/>
      <c r="X23" s="1494"/>
      <c r="Y23" s="1494"/>
      <c r="Z23" s="1494"/>
      <c r="AA23" s="1494"/>
      <c r="AB23" s="1494"/>
      <c r="AC23" s="1494"/>
      <c r="AD23" s="1494"/>
      <c r="AE23" s="1494"/>
      <c r="AF23" s="1494"/>
      <c r="AG23" s="1494"/>
      <c r="AH23" s="1494"/>
      <c r="AI23" s="1494"/>
      <c r="AJ23" s="1494"/>
      <c r="AK23" s="1494"/>
      <c r="AL23" s="1495"/>
    </row>
    <row r="24" spans="2:41" x14ac:dyDescent="0.2">
      <c r="B24" s="1488"/>
      <c r="C24" s="1489"/>
      <c r="D24" s="1496"/>
      <c r="E24" s="1497"/>
      <c r="F24" s="1497"/>
      <c r="G24" s="1497"/>
      <c r="H24" s="1497"/>
      <c r="I24" s="1497"/>
      <c r="J24" s="1497"/>
      <c r="K24" s="1497"/>
      <c r="L24" s="1497"/>
      <c r="M24" s="1497"/>
      <c r="N24" s="1497"/>
      <c r="O24" s="1497"/>
      <c r="P24" s="1497"/>
      <c r="Q24" s="1498"/>
      <c r="R24" s="1488"/>
      <c r="S24" s="1489"/>
      <c r="T24" s="1496"/>
      <c r="U24" s="1497"/>
      <c r="V24" s="1497"/>
      <c r="W24" s="1497"/>
      <c r="X24" s="1497"/>
      <c r="Y24" s="1497"/>
      <c r="Z24" s="1497"/>
      <c r="AA24" s="1497"/>
      <c r="AB24" s="1497"/>
      <c r="AC24" s="1497"/>
      <c r="AD24" s="1497"/>
      <c r="AE24" s="1497"/>
      <c r="AF24" s="1497"/>
      <c r="AG24" s="1497"/>
      <c r="AH24" s="1497"/>
      <c r="AI24" s="1497"/>
      <c r="AJ24" s="1497"/>
      <c r="AK24" s="1497"/>
      <c r="AL24" s="1498"/>
    </row>
    <row r="25" spans="2:41" ht="13.5" customHeight="1" x14ac:dyDescent="0.2">
      <c r="B25" s="1484" t="s">
        <v>247</v>
      </c>
      <c r="C25" s="1485"/>
      <c r="D25" s="122"/>
      <c r="E25" s="122"/>
      <c r="F25" s="122"/>
      <c r="G25" s="122"/>
      <c r="H25" s="122"/>
      <c r="I25" s="122"/>
      <c r="J25" s="122"/>
      <c r="K25" s="122"/>
      <c r="L25" s="122"/>
      <c r="M25" s="122"/>
      <c r="N25" s="122"/>
      <c r="O25" s="122"/>
      <c r="P25" s="122"/>
      <c r="Q25" s="122"/>
      <c r="R25" s="126"/>
      <c r="S25" s="126"/>
      <c r="T25" s="122"/>
      <c r="U25" s="122"/>
      <c r="V25" s="122"/>
      <c r="W25" s="127"/>
      <c r="X25" s="127"/>
      <c r="Y25" s="127"/>
      <c r="Z25" s="127"/>
      <c r="AA25" s="127"/>
      <c r="AB25" s="127"/>
      <c r="AC25" s="127"/>
      <c r="AD25" s="127"/>
      <c r="AE25" s="127"/>
      <c r="AF25" s="127"/>
      <c r="AG25" s="127"/>
      <c r="AH25" s="127"/>
      <c r="AI25" s="127"/>
      <c r="AJ25" s="127"/>
      <c r="AK25" s="127"/>
      <c r="AL25" s="23"/>
    </row>
    <row r="26" spans="2:41" x14ac:dyDescent="0.2">
      <c r="B26" s="1486"/>
      <c r="C26" s="1487"/>
      <c r="E26" s="1533"/>
      <c r="F26" s="1533"/>
      <c r="G26" s="1517" t="s">
        <v>217</v>
      </c>
      <c r="H26" s="1517"/>
      <c r="I26" s="1517"/>
      <c r="J26" s="1517"/>
      <c r="K26" s="1517"/>
      <c r="L26" s="1517"/>
      <c r="M26" s="1517"/>
      <c r="N26" s="1517"/>
      <c r="O26" s="1517"/>
      <c r="AL26" s="25"/>
    </row>
    <row r="27" spans="2:41" x14ac:dyDescent="0.2">
      <c r="B27" s="1486"/>
      <c r="C27" s="1487"/>
      <c r="E27" s="1533"/>
      <c r="F27" s="1533"/>
      <c r="G27" s="1517"/>
      <c r="H27" s="1517"/>
      <c r="I27" s="1517"/>
      <c r="J27" s="1517"/>
      <c r="K27" s="1517"/>
      <c r="L27" s="1517"/>
      <c r="M27" s="1517"/>
      <c r="N27" s="1517"/>
      <c r="O27" s="1517"/>
      <c r="AL27" s="25"/>
    </row>
    <row r="28" spans="2:41" ht="11.25" customHeight="1" x14ac:dyDescent="0.2">
      <c r="B28" s="1486"/>
      <c r="C28" s="1487"/>
      <c r="E28" s="1517" t="s">
        <v>221</v>
      </c>
      <c r="F28" s="1517"/>
      <c r="G28" s="1606"/>
      <c r="H28" s="1606"/>
      <c r="I28" s="1606"/>
      <c r="J28" s="1606"/>
      <c r="K28" s="1606"/>
      <c r="L28" s="1606"/>
      <c r="M28" s="1606"/>
      <c r="N28" s="1533" t="s">
        <v>4</v>
      </c>
      <c r="O28" s="1533"/>
      <c r="AL28" s="25"/>
    </row>
    <row r="29" spans="2:41" ht="11.25" customHeight="1" x14ac:dyDescent="0.2">
      <c r="B29" s="1486"/>
      <c r="C29" s="1487"/>
      <c r="E29" s="1517"/>
      <c r="F29" s="1517"/>
      <c r="G29" s="1606"/>
      <c r="H29" s="1606"/>
      <c r="I29" s="1606"/>
      <c r="J29" s="1606"/>
      <c r="K29" s="1606"/>
      <c r="L29" s="1606"/>
      <c r="M29" s="1606"/>
      <c r="N29" s="1533"/>
      <c r="O29" s="1533"/>
      <c r="AL29" s="25"/>
    </row>
    <row r="30" spans="2:41" ht="11.25" customHeight="1" x14ac:dyDescent="0.2">
      <c r="B30" s="1486"/>
      <c r="C30" s="1487"/>
      <c r="E30" s="1517" t="s">
        <v>222</v>
      </c>
      <c r="F30" s="1517"/>
      <c r="G30" s="1606"/>
      <c r="H30" s="1606"/>
      <c r="I30" s="1606"/>
      <c r="J30" s="1606"/>
      <c r="K30" s="1606"/>
      <c r="L30" s="1606"/>
      <c r="M30" s="1606"/>
      <c r="N30" s="1533" t="s">
        <v>4</v>
      </c>
      <c r="O30" s="1533"/>
      <c r="AL30" s="25"/>
    </row>
    <row r="31" spans="2:41" ht="11.25" customHeight="1" x14ac:dyDescent="0.2">
      <c r="B31" s="1486"/>
      <c r="C31" s="1487"/>
      <c r="E31" s="1517"/>
      <c r="F31" s="1517"/>
      <c r="G31" s="1606"/>
      <c r="H31" s="1606"/>
      <c r="I31" s="1606"/>
      <c r="J31" s="1606"/>
      <c r="K31" s="1606"/>
      <c r="L31" s="1606"/>
      <c r="M31" s="1606"/>
      <c r="N31" s="1533"/>
      <c r="O31" s="1533"/>
      <c r="AL31" s="25"/>
    </row>
    <row r="32" spans="2:41" ht="11.25" customHeight="1" x14ac:dyDescent="0.2">
      <c r="B32" s="1486"/>
      <c r="C32" s="1487"/>
      <c r="E32" s="1517" t="s">
        <v>223</v>
      </c>
      <c r="F32" s="1517"/>
      <c r="G32" s="1606"/>
      <c r="H32" s="1606"/>
      <c r="I32" s="1606"/>
      <c r="J32" s="1606"/>
      <c r="K32" s="1606"/>
      <c r="L32" s="1606"/>
      <c r="M32" s="1606"/>
      <c r="N32" s="1533" t="s">
        <v>4</v>
      </c>
      <c r="O32" s="1533"/>
      <c r="AL32" s="25"/>
    </row>
    <row r="33" spans="2:38" ht="11.25" customHeight="1" x14ac:dyDescent="0.2">
      <c r="B33" s="1486"/>
      <c r="C33" s="1487"/>
      <c r="E33" s="1517"/>
      <c r="F33" s="1517"/>
      <c r="G33" s="1606"/>
      <c r="H33" s="1606"/>
      <c r="I33" s="1606"/>
      <c r="J33" s="1606"/>
      <c r="K33" s="1606"/>
      <c r="L33" s="1606"/>
      <c r="M33" s="1606"/>
      <c r="N33" s="1533"/>
      <c r="O33" s="1533"/>
      <c r="AL33" s="25"/>
    </row>
    <row r="34" spans="2:38" ht="11.25" customHeight="1" x14ac:dyDescent="0.2">
      <c r="B34" s="1486"/>
      <c r="C34" s="1487"/>
      <c r="E34" s="1517" t="s">
        <v>224</v>
      </c>
      <c r="F34" s="1517"/>
      <c r="G34" s="1606"/>
      <c r="H34" s="1606"/>
      <c r="I34" s="1606"/>
      <c r="J34" s="1606"/>
      <c r="K34" s="1606"/>
      <c r="L34" s="1606"/>
      <c r="M34" s="1606"/>
      <c r="N34" s="1533" t="s">
        <v>4</v>
      </c>
      <c r="O34" s="1533"/>
      <c r="AL34" s="25"/>
    </row>
    <row r="35" spans="2:38" ht="11.25" customHeight="1" x14ac:dyDescent="0.2">
      <c r="B35" s="1486"/>
      <c r="C35" s="1487"/>
      <c r="E35" s="1517"/>
      <c r="F35" s="1517"/>
      <c r="G35" s="1606"/>
      <c r="H35" s="1606"/>
      <c r="I35" s="1606"/>
      <c r="J35" s="1606"/>
      <c r="K35" s="1606"/>
      <c r="L35" s="1606"/>
      <c r="M35" s="1606"/>
      <c r="N35" s="1533"/>
      <c r="O35" s="1533"/>
      <c r="AL35" s="25"/>
    </row>
    <row r="36" spans="2:38" ht="11.25" customHeight="1" x14ac:dyDescent="0.2">
      <c r="B36" s="1486"/>
      <c r="C36" s="1487"/>
      <c r="E36" s="1517" t="s">
        <v>225</v>
      </c>
      <c r="F36" s="1517"/>
      <c r="G36" s="1606"/>
      <c r="H36" s="1606"/>
      <c r="I36" s="1606"/>
      <c r="J36" s="1606"/>
      <c r="K36" s="1606"/>
      <c r="L36" s="1606"/>
      <c r="M36" s="1606"/>
      <c r="N36" s="1533" t="s">
        <v>4</v>
      </c>
      <c r="O36" s="1533"/>
      <c r="AL36" s="25"/>
    </row>
    <row r="37" spans="2:38" ht="11.25" customHeight="1" x14ac:dyDescent="0.2">
      <c r="B37" s="1486"/>
      <c r="C37" s="1487"/>
      <c r="E37" s="1517"/>
      <c r="F37" s="1517"/>
      <c r="G37" s="1606"/>
      <c r="H37" s="1606"/>
      <c r="I37" s="1606"/>
      <c r="J37" s="1606"/>
      <c r="K37" s="1606"/>
      <c r="L37" s="1606"/>
      <c r="M37" s="1606"/>
      <c r="N37" s="1533"/>
      <c r="O37" s="1533"/>
      <c r="AL37" s="25"/>
    </row>
    <row r="38" spans="2:38" ht="11.25" customHeight="1" x14ac:dyDescent="0.2">
      <c r="B38" s="1486"/>
      <c r="C38" s="1487"/>
      <c r="E38" s="1517" t="s">
        <v>226</v>
      </c>
      <c r="F38" s="1517"/>
      <c r="G38" s="1606"/>
      <c r="H38" s="1606"/>
      <c r="I38" s="1606"/>
      <c r="J38" s="1606"/>
      <c r="K38" s="1606"/>
      <c r="L38" s="1606"/>
      <c r="M38" s="1606"/>
      <c r="N38" s="1533" t="s">
        <v>4</v>
      </c>
      <c r="O38" s="1533"/>
      <c r="AL38" s="25"/>
    </row>
    <row r="39" spans="2:38" ht="11.25" customHeight="1" x14ac:dyDescent="0.2">
      <c r="B39" s="1486"/>
      <c r="C39" s="1487"/>
      <c r="E39" s="1517"/>
      <c r="F39" s="1517"/>
      <c r="G39" s="1606"/>
      <c r="H39" s="1606"/>
      <c r="I39" s="1606"/>
      <c r="J39" s="1606"/>
      <c r="K39" s="1606"/>
      <c r="L39" s="1606"/>
      <c r="M39" s="1606"/>
      <c r="N39" s="1533"/>
      <c r="O39" s="1533"/>
      <c r="AL39" s="25"/>
    </row>
    <row r="40" spans="2:38" ht="11.25" customHeight="1" x14ac:dyDescent="0.2">
      <c r="B40" s="1486"/>
      <c r="C40" s="1487"/>
      <c r="E40" s="1517" t="s">
        <v>227</v>
      </c>
      <c r="F40" s="1517"/>
      <c r="G40" s="1606"/>
      <c r="H40" s="1606"/>
      <c r="I40" s="1606"/>
      <c r="J40" s="1606"/>
      <c r="K40" s="1606"/>
      <c r="L40" s="1606"/>
      <c r="M40" s="1606"/>
      <c r="N40" s="1533" t="s">
        <v>4</v>
      </c>
      <c r="O40" s="1533"/>
      <c r="AL40" s="25"/>
    </row>
    <row r="41" spans="2:38" ht="11.25" customHeight="1" x14ac:dyDescent="0.2">
      <c r="B41" s="1486"/>
      <c r="C41" s="1487"/>
      <c r="E41" s="1517"/>
      <c r="F41" s="1517"/>
      <c r="G41" s="1606"/>
      <c r="H41" s="1606"/>
      <c r="I41" s="1606"/>
      <c r="J41" s="1606"/>
      <c r="K41" s="1606"/>
      <c r="L41" s="1606"/>
      <c r="M41" s="1606"/>
      <c r="N41" s="1533"/>
      <c r="O41" s="1533"/>
      <c r="AL41" s="25"/>
    </row>
    <row r="42" spans="2:38" ht="11.25" customHeight="1" x14ac:dyDescent="0.2">
      <c r="B42" s="1486"/>
      <c r="C42" s="1487"/>
      <c r="E42" s="1517" t="s">
        <v>228</v>
      </c>
      <c r="F42" s="1517"/>
      <c r="G42" s="1606"/>
      <c r="H42" s="1606"/>
      <c r="I42" s="1606"/>
      <c r="J42" s="1606"/>
      <c r="K42" s="1606"/>
      <c r="L42" s="1606"/>
      <c r="M42" s="1606"/>
      <c r="N42" s="1533" t="s">
        <v>4</v>
      </c>
      <c r="O42" s="1533"/>
      <c r="AL42" s="25"/>
    </row>
    <row r="43" spans="2:38" ht="11.25" customHeight="1" x14ac:dyDescent="0.2">
      <c r="B43" s="1486"/>
      <c r="C43" s="1487"/>
      <c r="E43" s="1517"/>
      <c r="F43" s="1517"/>
      <c r="G43" s="1606"/>
      <c r="H43" s="1606"/>
      <c r="I43" s="1606"/>
      <c r="J43" s="1606"/>
      <c r="K43" s="1606"/>
      <c r="L43" s="1606"/>
      <c r="M43" s="1606"/>
      <c r="N43" s="1533"/>
      <c r="O43" s="1533"/>
      <c r="AL43" s="25"/>
    </row>
    <row r="44" spans="2:38" ht="11.25" customHeight="1" x14ac:dyDescent="0.2">
      <c r="B44" s="1486"/>
      <c r="C44" s="1487"/>
      <c r="E44" s="1517" t="s">
        <v>229</v>
      </c>
      <c r="F44" s="1517"/>
      <c r="G44" s="1606"/>
      <c r="H44" s="1606"/>
      <c r="I44" s="1606"/>
      <c r="J44" s="1606"/>
      <c r="K44" s="1606"/>
      <c r="L44" s="1606"/>
      <c r="M44" s="1606"/>
      <c r="N44" s="1533" t="s">
        <v>4</v>
      </c>
      <c r="O44" s="1533"/>
      <c r="AL44" s="25"/>
    </row>
    <row r="45" spans="2:38" ht="11.25" customHeight="1" x14ac:dyDescent="0.2">
      <c r="B45" s="1486"/>
      <c r="C45" s="1487"/>
      <c r="E45" s="1517"/>
      <c r="F45" s="1517"/>
      <c r="G45" s="1606"/>
      <c r="H45" s="1606"/>
      <c r="I45" s="1606"/>
      <c r="J45" s="1606"/>
      <c r="K45" s="1606"/>
      <c r="L45" s="1606"/>
      <c r="M45" s="1606"/>
      <c r="N45" s="1533"/>
      <c r="O45" s="1533"/>
      <c r="AL45" s="25"/>
    </row>
    <row r="46" spans="2:38" ht="11.25" customHeight="1" x14ac:dyDescent="0.2">
      <c r="B46" s="1486"/>
      <c r="C46" s="1487"/>
      <c r="E46" s="1517" t="s">
        <v>230</v>
      </c>
      <c r="F46" s="1517"/>
      <c r="G46" s="1606"/>
      <c r="H46" s="1606"/>
      <c r="I46" s="1606"/>
      <c r="J46" s="1606"/>
      <c r="K46" s="1606"/>
      <c r="L46" s="1606"/>
      <c r="M46" s="1606"/>
      <c r="N46" s="1533" t="s">
        <v>4</v>
      </c>
      <c r="O46" s="1533"/>
      <c r="AL46" s="25"/>
    </row>
    <row r="47" spans="2:38" ht="11.25" customHeight="1" x14ac:dyDescent="0.2">
      <c r="B47" s="1486"/>
      <c r="C47" s="1487"/>
      <c r="E47" s="1517"/>
      <c r="F47" s="1517"/>
      <c r="G47" s="1606"/>
      <c r="H47" s="1606"/>
      <c r="I47" s="1606"/>
      <c r="J47" s="1606"/>
      <c r="K47" s="1606"/>
      <c r="L47" s="1606"/>
      <c r="M47" s="1606"/>
      <c r="N47" s="1533"/>
      <c r="O47" s="1533"/>
      <c r="AL47" s="25"/>
    </row>
    <row r="48" spans="2:38" ht="11.25" customHeight="1" x14ac:dyDescent="0.2">
      <c r="B48" s="1486"/>
      <c r="C48" s="1487"/>
      <c r="E48" s="1517" t="s">
        <v>232</v>
      </c>
      <c r="F48" s="1517"/>
      <c r="G48" s="1606"/>
      <c r="H48" s="1606"/>
      <c r="I48" s="1606"/>
      <c r="J48" s="1606"/>
      <c r="K48" s="1606"/>
      <c r="L48" s="1606"/>
      <c r="M48" s="1606"/>
      <c r="N48" s="1533" t="s">
        <v>4</v>
      </c>
      <c r="O48" s="1533"/>
      <c r="AL48" s="25"/>
    </row>
    <row r="49" spans="2:38" ht="11.25" customHeight="1" thickBot="1" x14ac:dyDescent="0.25">
      <c r="B49" s="1486"/>
      <c r="C49" s="1487"/>
      <c r="E49" s="1517"/>
      <c r="F49" s="1517"/>
      <c r="G49" s="1606"/>
      <c r="H49" s="1606"/>
      <c r="I49" s="1606"/>
      <c r="J49" s="1606"/>
      <c r="K49" s="1606"/>
      <c r="L49" s="1606"/>
      <c r="M49" s="1606"/>
      <c r="N49" s="1533"/>
      <c r="O49" s="1533"/>
      <c r="AL49" s="25"/>
    </row>
    <row r="50" spans="2:38" ht="11.25" customHeight="1" x14ac:dyDescent="0.2">
      <c r="B50" s="1486"/>
      <c r="C50" s="1487"/>
      <c r="E50" s="1517" t="s">
        <v>233</v>
      </c>
      <c r="F50" s="1517"/>
      <c r="G50" s="1606"/>
      <c r="H50" s="1606"/>
      <c r="I50" s="1606"/>
      <c r="J50" s="1606"/>
      <c r="K50" s="1606"/>
      <c r="L50" s="1606"/>
      <c r="M50" s="1606"/>
      <c r="N50" s="1533" t="s">
        <v>4</v>
      </c>
      <c r="O50" s="1533"/>
      <c r="T50" s="1546" t="s">
        <v>248</v>
      </c>
      <c r="U50" s="1547"/>
      <c r="V50" s="1547"/>
      <c r="W50" s="1547"/>
      <c r="X50" s="1547"/>
      <c r="Y50" s="1547"/>
      <c r="Z50" s="1548"/>
      <c r="AE50" s="1546" t="s">
        <v>234</v>
      </c>
      <c r="AF50" s="1547"/>
      <c r="AG50" s="1547"/>
      <c r="AH50" s="1547"/>
      <c r="AI50" s="1547"/>
      <c r="AJ50" s="1547"/>
      <c r="AK50" s="1548"/>
      <c r="AL50" s="25"/>
    </row>
    <row r="51" spans="2:38" ht="11.25" customHeight="1" thickBot="1" x14ac:dyDescent="0.25">
      <c r="B51" s="1486"/>
      <c r="C51" s="1487"/>
      <c r="E51" s="1569"/>
      <c r="F51" s="1569"/>
      <c r="G51" s="1607"/>
      <c r="H51" s="1607"/>
      <c r="I51" s="1607"/>
      <c r="J51" s="1607"/>
      <c r="K51" s="1607"/>
      <c r="L51" s="1607"/>
      <c r="M51" s="1607"/>
      <c r="N51" s="1515"/>
      <c r="O51" s="1515"/>
      <c r="T51" s="1549"/>
      <c r="U51" s="1534"/>
      <c r="V51" s="1534"/>
      <c r="W51" s="1534"/>
      <c r="X51" s="1534"/>
      <c r="Y51" s="1534"/>
      <c r="Z51" s="1535"/>
      <c r="AE51" s="1549"/>
      <c r="AF51" s="1534"/>
      <c r="AG51" s="1534"/>
      <c r="AH51" s="1534"/>
      <c r="AI51" s="1534"/>
      <c r="AJ51" s="1534"/>
      <c r="AK51" s="1535"/>
      <c r="AL51" s="25"/>
    </row>
    <row r="52" spans="2:38" ht="11.25" customHeight="1" x14ac:dyDescent="0.2">
      <c r="B52" s="1486"/>
      <c r="C52" s="1487"/>
      <c r="E52" s="1550" t="s">
        <v>13</v>
      </c>
      <c r="F52" s="1551"/>
      <c r="G52" s="1554"/>
      <c r="H52" s="1554"/>
      <c r="I52" s="1554"/>
      <c r="J52" s="1554"/>
      <c r="K52" s="1554"/>
      <c r="L52" s="1554"/>
      <c r="M52" s="1554"/>
      <c r="N52" s="1547" t="s">
        <v>4</v>
      </c>
      <c r="O52" s="1548"/>
      <c r="Q52" s="1558" t="s">
        <v>249</v>
      </c>
      <c r="R52" s="1558"/>
      <c r="T52" s="1609"/>
      <c r="U52" s="1610"/>
      <c r="V52" s="1610"/>
      <c r="W52" s="1610"/>
      <c r="X52" s="1610"/>
      <c r="Y52" s="1534" t="s">
        <v>4</v>
      </c>
      <c r="Z52" s="1535"/>
      <c r="AB52" s="1558" t="s">
        <v>236</v>
      </c>
      <c r="AC52" s="1558"/>
      <c r="AE52" s="1565"/>
      <c r="AF52" s="1566"/>
      <c r="AG52" s="1566"/>
      <c r="AH52" s="1566"/>
      <c r="AI52" s="1566"/>
      <c r="AJ52" s="1534" t="s">
        <v>237</v>
      </c>
      <c r="AK52" s="1535"/>
      <c r="AL52" s="25"/>
    </row>
    <row r="53" spans="2:38" ht="11.25" customHeight="1" thickBot="1" x14ac:dyDescent="0.25">
      <c r="B53" s="1486"/>
      <c r="C53" s="1487"/>
      <c r="E53" s="1552"/>
      <c r="F53" s="1553"/>
      <c r="G53" s="1555"/>
      <c r="H53" s="1555"/>
      <c r="I53" s="1555"/>
      <c r="J53" s="1555"/>
      <c r="K53" s="1555"/>
      <c r="L53" s="1555"/>
      <c r="M53" s="1555"/>
      <c r="N53" s="1536"/>
      <c r="O53" s="1537"/>
      <c r="Q53" s="1558"/>
      <c r="R53" s="1558"/>
      <c r="T53" s="1611"/>
      <c r="U53" s="1555"/>
      <c r="V53" s="1555"/>
      <c r="W53" s="1555"/>
      <c r="X53" s="1555"/>
      <c r="Y53" s="1536"/>
      <c r="Z53" s="1537"/>
      <c r="AB53" s="1558"/>
      <c r="AC53" s="1558"/>
      <c r="AE53" s="1567"/>
      <c r="AF53" s="1568"/>
      <c r="AG53" s="1568"/>
      <c r="AH53" s="1568"/>
      <c r="AI53" s="1568"/>
      <c r="AJ53" s="1536"/>
      <c r="AK53" s="1537"/>
      <c r="AL53" s="25"/>
    </row>
    <row r="54" spans="2:38" x14ac:dyDescent="0.2">
      <c r="B54" s="1488"/>
      <c r="C54" s="1489"/>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26"/>
    </row>
    <row r="55" spans="2:38" ht="119.4" customHeight="1" x14ac:dyDescent="0.2">
      <c r="B55" s="1608" t="s">
        <v>250</v>
      </c>
      <c r="C55" s="1608"/>
      <c r="D55" s="1608"/>
      <c r="E55" s="1608"/>
      <c r="F55" s="1608"/>
      <c r="G55" s="1608"/>
      <c r="H55" s="1608"/>
      <c r="I55" s="1608"/>
      <c r="J55" s="1608"/>
      <c r="K55" s="1608"/>
      <c r="L55" s="1608"/>
      <c r="M55" s="1608"/>
      <c r="N55" s="1608"/>
      <c r="O55" s="1608"/>
      <c r="P55" s="1608"/>
      <c r="Q55" s="1608"/>
      <c r="R55" s="1608"/>
      <c r="S55" s="1608"/>
      <c r="T55" s="1608"/>
      <c r="U55" s="1608"/>
      <c r="V55" s="1608"/>
      <c r="W55" s="1608"/>
      <c r="X55" s="1608"/>
      <c r="Y55" s="1608"/>
      <c r="Z55" s="1608"/>
      <c r="AA55" s="1608"/>
      <c r="AB55" s="1608"/>
      <c r="AC55" s="1608"/>
      <c r="AD55" s="1608"/>
      <c r="AE55" s="1608"/>
      <c r="AF55" s="1608"/>
      <c r="AG55" s="1608"/>
      <c r="AH55" s="1608"/>
      <c r="AI55" s="1608"/>
      <c r="AJ55" s="1608"/>
      <c r="AK55" s="1608"/>
      <c r="AL55" s="1608"/>
    </row>
    <row r="56" spans="2:38" x14ac:dyDescent="0.2">
      <c r="B56" s="130"/>
      <c r="C56" s="130"/>
      <c r="D56" s="130"/>
      <c r="E56" s="130"/>
      <c r="F56" s="130"/>
      <c r="G56" s="130"/>
      <c r="H56" s="130"/>
      <c r="I56" s="130"/>
      <c r="J56" s="130"/>
      <c r="K56" s="130"/>
      <c r="L56" s="130"/>
      <c r="M56" s="130"/>
      <c r="N56" s="130"/>
      <c r="O56" s="130"/>
      <c r="P56" s="130"/>
      <c r="Q56" s="130"/>
      <c r="R56" s="130"/>
      <c r="S56" s="130"/>
      <c r="T56" s="130"/>
      <c r="U56" s="130"/>
      <c r="V56" s="130"/>
      <c r="W56" s="130"/>
      <c r="X56" s="130"/>
      <c r="Y56" s="130"/>
      <c r="Z56" s="130"/>
      <c r="AA56" s="130"/>
      <c r="AB56" s="130"/>
      <c r="AC56" s="130"/>
      <c r="AD56" s="130"/>
      <c r="AE56" s="130"/>
      <c r="AF56" s="130"/>
      <c r="AG56" s="130"/>
      <c r="AH56" s="130"/>
      <c r="AI56" s="130"/>
      <c r="AJ56" s="130"/>
      <c r="AK56" s="130"/>
      <c r="AL56" s="130"/>
    </row>
    <row r="57" spans="2:38" x14ac:dyDescent="0.2">
      <c r="B57" s="130"/>
      <c r="C57" s="130"/>
      <c r="D57" s="130"/>
      <c r="E57" s="130"/>
      <c r="F57" s="130"/>
      <c r="G57" s="130"/>
      <c r="H57" s="130"/>
      <c r="I57" s="130"/>
      <c r="J57" s="130"/>
      <c r="K57" s="130"/>
      <c r="L57" s="130"/>
      <c r="M57" s="130"/>
      <c r="N57" s="130"/>
      <c r="O57" s="130"/>
      <c r="P57" s="130"/>
      <c r="Q57" s="130"/>
      <c r="R57" s="130"/>
      <c r="S57" s="130"/>
      <c r="T57" s="130"/>
      <c r="U57" s="130"/>
      <c r="V57" s="130"/>
      <c r="W57" s="130"/>
      <c r="X57" s="130"/>
      <c r="Y57" s="130"/>
      <c r="Z57" s="130"/>
      <c r="AA57" s="130"/>
      <c r="AB57" s="130"/>
      <c r="AC57" s="130"/>
      <c r="AD57" s="130"/>
      <c r="AE57" s="130"/>
      <c r="AF57" s="130"/>
      <c r="AG57" s="130"/>
      <c r="AH57" s="130"/>
      <c r="AI57" s="130"/>
      <c r="AJ57" s="130"/>
      <c r="AK57" s="130"/>
      <c r="AL57" s="130"/>
    </row>
    <row r="58" spans="2:38" x14ac:dyDescent="0.2">
      <c r="B58" s="130"/>
      <c r="C58" s="130"/>
      <c r="D58" s="130"/>
      <c r="E58" s="130"/>
      <c r="F58" s="130"/>
      <c r="G58" s="130"/>
      <c r="H58" s="130"/>
      <c r="I58" s="130"/>
      <c r="J58" s="130"/>
      <c r="K58" s="130"/>
      <c r="L58" s="130"/>
      <c r="M58" s="130"/>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row>
  </sheetData>
  <mergeCells count="60">
    <mergeCell ref="Y52:Z53"/>
    <mergeCell ref="AB52:AC53"/>
    <mergeCell ref="AE52:AI53"/>
    <mergeCell ref="AJ52:AK53"/>
    <mergeCell ref="B55:AL55"/>
    <mergeCell ref="E52:F53"/>
    <mergeCell ref="G52:M53"/>
    <mergeCell ref="N52:O53"/>
    <mergeCell ref="Q52:R53"/>
    <mergeCell ref="T52:X53"/>
    <mergeCell ref="B25:C54"/>
    <mergeCell ref="E26:F27"/>
    <mergeCell ref="G26:O27"/>
    <mergeCell ref="E28:F29"/>
    <mergeCell ref="G28:M29"/>
    <mergeCell ref="N28:O29"/>
    <mergeCell ref="E50:F51"/>
    <mergeCell ref="G50:M51"/>
    <mergeCell ref="N50:O51"/>
    <mergeCell ref="T50:Z51"/>
    <mergeCell ref="AE50:AK51"/>
    <mergeCell ref="E46:F47"/>
    <mergeCell ref="G46:M47"/>
    <mergeCell ref="N46:O47"/>
    <mergeCell ref="E48:F49"/>
    <mergeCell ref="G48:M49"/>
    <mergeCell ref="N48:O49"/>
    <mergeCell ref="E42:F43"/>
    <mergeCell ref="G42:M43"/>
    <mergeCell ref="N42:O43"/>
    <mergeCell ref="E44:F45"/>
    <mergeCell ref="G44:M45"/>
    <mergeCell ref="N44:O45"/>
    <mergeCell ref="E38:F39"/>
    <mergeCell ref="G38:M39"/>
    <mergeCell ref="N38:O39"/>
    <mergeCell ref="E40:F41"/>
    <mergeCell ref="G40:M41"/>
    <mergeCell ref="N40:O41"/>
    <mergeCell ref="E34:F35"/>
    <mergeCell ref="G34:M35"/>
    <mergeCell ref="N34:O35"/>
    <mergeCell ref="E36:F37"/>
    <mergeCell ref="G36:M37"/>
    <mergeCell ref="N36:O37"/>
    <mergeCell ref="E30:F31"/>
    <mergeCell ref="G30:M31"/>
    <mergeCell ref="N30:O31"/>
    <mergeCell ref="E32:F33"/>
    <mergeCell ref="G32:M33"/>
    <mergeCell ref="N32:O33"/>
    <mergeCell ref="T7:AL24"/>
    <mergeCell ref="R7:S24"/>
    <mergeCell ref="AE1:AL1"/>
    <mergeCell ref="A3:AL4"/>
    <mergeCell ref="B6:K6"/>
    <mergeCell ref="L6:AL6"/>
    <mergeCell ref="AB2:AL2"/>
    <mergeCell ref="B7:C24"/>
    <mergeCell ref="D7:Q24"/>
  </mergeCells>
  <phoneticPr fontId="5"/>
  <dataValidations count="2">
    <dataValidation type="list" allowBlank="1" showInputMessage="1" showErrorMessage="1" sqref="D7:Q24" xr:uid="{00000000-0002-0000-0D00-000000000000}">
      <formula1>$AO$7:$AO$11</formula1>
    </dataValidation>
    <dataValidation type="list" allowBlank="1" showInputMessage="1" showErrorMessage="1" sqref="T7:AL24" xr:uid="{00000000-0002-0000-0D00-000001000000}">
      <formula1>$AO$13:$AO$20</formula1>
    </dataValidation>
  </dataValidations>
  <pageMargins left="0.70866141732283472" right="0.70866141732283472" top="0.74803149606299213" bottom="0.74803149606299213" header="0.31496062992125984" footer="0.31496062992125984"/>
  <pageSetup paperSize="9" scale="9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1:K50"/>
  <sheetViews>
    <sheetView showGridLines="0" view="pageBreakPreview" zoomScaleNormal="100" zoomScaleSheetLayoutView="100" workbookViewId="0">
      <selection activeCell="K1" sqref="K1"/>
    </sheetView>
  </sheetViews>
  <sheetFormatPr defaultRowHeight="13" x14ac:dyDescent="0.2"/>
  <cols>
    <col min="1" max="1" width="1.6328125" style="20" customWidth="1"/>
    <col min="2" max="2" width="3.453125" style="20" customWidth="1"/>
    <col min="3" max="4" width="9" style="20" customWidth="1"/>
    <col min="5" max="6" width="8.453125" style="20" customWidth="1"/>
    <col min="7" max="7" width="8.36328125" style="20" customWidth="1"/>
    <col min="8" max="8" width="7.36328125" style="20" customWidth="1"/>
    <col min="9" max="10" width="10" style="20" customWidth="1"/>
    <col min="11" max="11" width="17.08984375" style="20" customWidth="1"/>
    <col min="12" max="256" width="9" style="20"/>
    <col min="257" max="257" width="1.6328125" style="20" customWidth="1"/>
    <col min="258" max="258" width="3.453125" style="20" customWidth="1"/>
    <col min="259" max="260" width="9" style="20" customWidth="1"/>
    <col min="261" max="262" width="8.453125" style="20" customWidth="1"/>
    <col min="263" max="263" width="8.36328125" style="20" customWidth="1"/>
    <col min="264" max="264" width="7.36328125" style="20" customWidth="1"/>
    <col min="265" max="266" width="10" style="20" customWidth="1"/>
    <col min="267" max="267" width="17.08984375" style="20" customWidth="1"/>
    <col min="268" max="512" width="9" style="20"/>
    <col min="513" max="513" width="1.6328125" style="20" customWidth="1"/>
    <col min="514" max="514" width="3.453125" style="20" customWidth="1"/>
    <col min="515" max="516" width="9" style="20" customWidth="1"/>
    <col min="517" max="518" width="8.453125" style="20" customWidth="1"/>
    <col min="519" max="519" width="8.36328125" style="20" customWidth="1"/>
    <col min="520" max="520" width="7.36328125" style="20" customWidth="1"/>
    <col min="521" max="522" width="10" style="20" customWidth="1"/>
    <col min="523" max="523" width="17.08984375" style="20" customWidth="1"/>
    <col min="524" max="768" width="9" style="20"/>
    <col min="769" max="769" width="1.6328125" style="20" customWidth="1"/>
    <col min="770" max="770" width="3.453125" style="20" customWidth="1"/>
    <col min="771" max="772" width="9" style="20" customWidth="1"/>
    <col min="773" max="774" width="8.453125" style="20" customWidth="1"/>
    <col min="775" max="775" width="8.36328125" style="20" customWidth="1"/>
    <col min="776" max="776" width="7.36328125" style="20" customWidth="1"/>
    <col min="777" max="778" width="10" style="20" customWidth="1"/>
    <col min="779" max="779" width="17.08984375" style="20" customWidth="1"/>
    <col min="780" max="1024" width="9" style="20"/>
    <col min="1025" max="1025" width="1.6328125" style="20" customWidth="1"/>
    <col min="1026" max="1026" width="3.453125" style="20" customWidth="1"/>
    <col min="1027" max="1028" width="9" style="20" customWidth="1"/>
    <col min="1029" max="1030" width="8.453125" style="20" customWidth="1"/>
    <col min="1031" max="1031" width="8.36328125" style="20" customWidth="1"/>
    <col min="1032" max="1032" width="7.36328125" style="20" customWidth="1"/>
    <col min="1033" max="1034" width="10" style="20" customWidth="1"/>
    <col min="1035" max="1035" width="17.08984375" style="20" customWidth="1"/>
    <col min="1036" max="1280" width="9" style="20"/>
    <col min="1281" max="1281" width="1.6328125" style="20" customWidth="1"/>
    <col min="1282" max="1282" width="3.453125" style="20" customWidth="1"/>
    <col min="1283" max="1284" width="9" style="20" customWidth="1"/>
    <col min="1285" max="1286" width="8.453125" style="20" customWidth="1"/>
    <col min="1287" max="1287" width="8.36328125" style="20" customWidth="1"/>
    <col min="1288" max="1288" width="7.36328125" style="20" customWidth="1"/>
    <col min="1289" max="1290" width="10" style="20" customWidth="1"/>
    <col min="1291" max="1291" width="17.08984375" style="20" customWidth="1"/>
    <col min="1292" max="1536" width="9" style="20"/>
    <col min="1537" max="1537" width="1.6328125" style="20" customWidth="1"/>
    <col min="1538" max="1538" width="3.453125" style="20" customWidth="1"/>
    <col min="1539" max="1540" width="9" style="20" customWidth="1"/>
    <col min="1541" max="1542" width="8.453125" style="20" customWidth="1"/>
    <col min="1543" max="1543" width="8.36328125" style="20" customWidth="1"/>
    <col min="1544" max="1544" width="7.36328125" style="20" customWidth="1"/>
    <col min="1545" max="1546" width="10" style="20" customWidth="1"/>
    <col min="1547" max="1547" width="17.08984375" style="20" customWidth="1"/>
    <col min="1548" max="1792" width="9" style="20"/>
    <col min="1793" max="1793" width="1.6328125" style="20" customWidth="1"/>
    <col min="1794" max="1794" width="3.453125" style="20" customWidth="1"/>
    <col min="1795" max="1796" width="9" style="20" customWidth="1"/>
    <col min="1797" max="1798" width="8.453125" style="20" customWidth="1"/>
    <col min="1799" max="1799" width="8.36328125" style="20" customWidth="1"/>
    <col min="1800" max="1800" width="7.36328125" style="20" customWidth="1"/>
    <col min="1801" max="1802" width="10" style="20" customWidth="1"/>
    <col min="1803" max="1803" width="17.08984375" style="20" customWidth="1"/>
    <col min="1804" max="2048" width="9" style="20"/>
    <col min="2049" max="2049" width="1.6328125" style="20" customWidth="1"/>
    <col min="2050" max="2050" width="3.453125" style="20" customWidth="1"/>
    <col min="2051" max="2052" width="9" style="20" customWidth="1"/>
    <col min="2053" max="2054" width="8.453125" style="20" customWidth="1"/>
    <col min="2055" max="2055" width="8.36328125" style="20" customWidth="1"/>
    <col min="2056" max="2056" width="7.36328125" style="20" customWidth="1"/>
    <col min="2057" max="2058" width="10" style="20" customWidth="1"/>
    <col min="2059" max="2059" width="17.08984375" style="20" customWidth="1"/>
    <col min="2060" max="2304" width="9" style="20"/>
    <col min="2305" max="2305" width="1.6328125" style="20" customWidth="1"/>
    <col min="2306" max="2306" width="3.453125" style="20" customWidth="1"/>
    <col min="2307" max="2308" width="9" style="20" customWidth="1"/>
    <col min="2309" max="2310" width="8.453125" style="20" customWidth="1"/>
    <col min="2311" max="2311" width="8.36328125" style="20" customWidth="1"/>
    <col min="2312" max="2312" width="7.36328125" style="20" customWidth="1"/>
    <col min="2313" max="2314" width="10" style="20" customWidth="1"/>
    <col min="2315" max="2315" width="17.08984375" style="20" customWidth="1"/>
    <col min="2316" max="2560" width="9" style="20"/>
    <col min="2561" max="2561" width="1.6328125" style="20" customWidth="1"/>
    <col min="2562" max="2562" width="3.453125" style="20" customWidth="1"/>
    <col min="2563" max="2564" width="9" style="20" customWidth="1"/>
    <col min="2565" max="2566" width="8.453125" style="20" customWidth="1"/>
    <col min="2567" max="2567" width="8.36328125" style="20" customWidth="1"/>
    <col min="2568" max="2568" width="7.36328125" style="20" customWidth="1"/>
    <col min="2569" max="2570" width="10" style="20" customWidth="1"/>
    <col min="2571" max="2571" width="17.08984375" style="20" customWidth="1"/>
    <col min="2572" max="2816" width="9" style="20"/>
    <col min="2817" max="2817" width="1.6328125" style="20" customWidth="1"/>
    <col min="2818" max="2818" width="3.453125" style="20" customWidth="1"/>
    <col min="2819" max="2820" width="9" style="20" customWidth="1"/>
    <col min="2821" max="2822" width="8.453125" style="20" customWidth="1"/>
    <col min="2823" max="2823" width="8.36328125" style="20" customWidth="1"/>
    <col min="2824" max="2824" width="7.36328125" style="20" customWidth="1"/>
    <col min="2825" max="2826" width="10" style="20" customWidth="1"/>
    <col min="2827" max="2827" width="17.08984375" style="20" customWidth="1"/>
    <col min="2828" max="3072" width="9" style="20"/>
    <col min="3073" max="3073" width="1.6328125" style="20" customWidth="1"/>
    <col min="3074" max="3074" width="3.453125" style="20" customWidth="1"/>
    <col min="3075" max="3076" width="9" style="20" customWidth="1"/>
    <col min="3077" max="3078" width="8.453125" style="20" customWidth="1"/>
    <col min="3079" max="3079" width="8.36328125" style="20" customWidth="1"/>
    <col min="3080" max="3080" width="7.36328125" style="20" customWidth="1"/>
    <col min="3081" max="3082" width="10" style="20" customWidth="1"/>
    <col min="3083" max="3083" width="17.08984375" style="20" customWidth="1"/>
    <col min="3084" max="3328" width="9" style="20"/>
    <col min="3329" max="3329" width="1.6328125" style="20" customWidth="1"/>
    <col min="3330" max="3330" width="3.453125" style="20" customWidth="1"/>
    <col min="3331" max="3332" width="9" style="20" customWidth="1"/>
    <col min="3333" max="3334" width="8.453125" style="20" customWidth="1"/>
    <col min="3335" max="3335" width="8.36328125" style="20" customWidth="1"/>
    <col min="3336" max="3336" width="7.36328125" style="20" customWidth="1"/>
    <col min="3337" max="3338" width="10" style="20" customWidth="1"/>
    <col min="3339" max="3339" width="17.08984375" style="20" customWidth="1"/>
    <col min="3340" max="3584" width="9" style="20"/>
    <col min="3585" max="3585" width="1.6328125" style="20" customWidth="1"/>
    <col min="3586" max="3586" width="3.453125" style="20" customWidth="1"/>
    <col min="3587" max="3588" width="9" style="20" customWidth="1"/>
    <col min="3589" max="3590" width="8.453125" style="20" customWidth="1"/>
    <col min="3591" max="3591" width="8.36328125" style="20" customWidth="1"/>
    <col min="3592" max="3592" width="7.36328125" style="20" customWidth="1"/>
    <col min="3593" max="3594" width="10" style="20" customWidth="1"/>
    <col min="3595" max="3595" width="17.08984375" style="20" customWidth="1"/>
    <col min="3596" max="3840" width="9" style="20"/>
    <col min="3841" max="3841" width="1.6328125" style="20" customWidth="1"/>
    <col min="3842" max="3842" width="3.453125" style="20" customWidth="1"/>
    <col min="3843" max="3844" width="9" style="20" customWidth="1"/>
    <col min="3845" max="3846" width="8.453125" style="20" customWidth="1"/>
    <col min="3847" max="3847" width="8.36328125" style="20" customWidth="1"/>
    <col min="3848" max="3848" width="7.36328125" style="20" customWidth="1"/>
    <col min="3849" max="3850" width="10" style="20" customWidth="1"/>
    <col min="3851" max="3851" width="17.08984375" style="20" customWidth="1"/>
    <col min="3852" max="4096" width="9" style="20"/>
    <col min="4097" max="4097" width="1.6328125" style="20" customWidth="1"/>
    <col min="4098" max="4098" width="3.453125" style="20" customWidth="1"/>
    <col min="4099" max="4100" width="9" style="20" customWidth="1"/>
    <col min="4101" max="4102" width="8.453125" style="20" customWidth="1"/>
    <col min="4103" max="4103" width="8.36328125" style="20" customWidth="1"/>
    <col min="4104" max="4104" width="7.36328125" style="20" customWidth="1"/>
    <col min="4105" max="4106" width="10" style="20" customWidth="1"/>
    <col min="4107" max="4107" width="17.08984375" style="20" customWidth="1"/>
    <col min="4108" max="4352" width="9" style="20"/>
    <col min="4353" max="4353" width="1.6328125" style="20" customWidth="1"/>
    <col min="4354" max="4354" width="3.453125" style="20" customWidth="1"/>
    <col min="4355" max="4356" width="9" style="20" customWidth="1"/>
    <col min="4357" max="4358" width="8.453125" style="20" customWidth="1"/>
    <col min="4359" max="4359" width="8.36328125" style="20" customWidth="1"/>
    <col min="4360" max="4360" width="7.36328125" style="20" customWidth="1"/>
    <col min="4361" max="4362" width="10" style="20" customWidth="1"/>
    <col min="4363" max="4363" width="17.08984375" style="20" customWidth="1"/>
    <col min="4364" max="4608" width="9" style="20"/>
    <col min="4609" max="4609" width="1.6328125" style="20" customWidth="1"/>
    <col min="4610" max="4610" width="3.453125" style="20" customWidth="1"/>
    <col min="4611" max="4612" width="9" style="20" customWidth="1"/>
    <col min="4613" max="4614" width="8.453125" style="20" customWidth="1"/>
    <col min="4615" max="4615" width="8.36328125" style="20" customWidth="1"/>
    <col min="4616" max="4616" width="7.36328125" style="20" customWidth="1"/>
    <col min="4617" max="4618" width="10" style="20" customWidth="1"/>
    <col min="4619" max="4619" width="17.08984375" style="20" customWidth="1"/>
    <col min="4620" max="4864" width="9" style="20"/>
    <col min="4865" max="4865" width="1.6328125" style="20" customWidth="1"/>
    <col min="4866" max="4866" width="3.453125" style="20" customWidth="1"/>
    <col min="4867" max="4868" width="9" style="20" customWidth="1"/>
    <col min="4869" max="4870" width="8.453125" style="20" customWidth="1"/>
    <col min="4871" max="4871" width="8.36328125" style="20" customWidth="1"/>
    <col min="4872" max="4872" width="7.36328125" style="20" customWidth="1"/>
    <col min="4873" max="4874" width="10" style="20" customWidth="1"/>
    <col min="4875" max="4875" width="17.08984375" style="20" customWidth="1"/>
    <col min="4876" max="5120" width="9" style="20"/>
    <col min="5121" max="5121" width="1.6328125" style="20" customWidth="1"/>
    <col min="5122" max="5122" width="3.453125" style="20" customWidth="1"/>
    <col min="5123" max="5124" width="9" style="20" customWidth="1"/>
    <col min="5125" max="5126" width="8.453125" style="20" customWidth="1"/>
    <col min="5127" max="5127" width="8.36328125" style="20" customWidth="1"/>
    <col min="5128" max="5128" width="7.36328125" style="20" customWidth="1"/>
    <col min="5129" max="5130" width="10" style="20" customWidth="1"/>
    <col min="5131" max="5131" width="17.08984375" style="20" customWidth="1"/>
    <col min="5132" max="5376" width="9" style="20"/>
    <col min="5377" max="5377" width="1.6328125" style="20" customWidth="1"/>
    <col min="5378" max="5378" width="3.453125" style="20" customWidth="1"/>
    <col min="5379" max="5380" width="9" style="20" customWidth="1"/>
    <col min="5381" max="5382" width="8.453125" style="20" customWidth="1"/>
    <col min="5383" max="5383" width="8.36328125" style="20" customWidth="1"/>
    <col min="5384" max="5384" width="7.36328125" style="20" customWidth="1"/>
    <col min="5385" max="5386" width="10" style="20" customWidth="1"/>
    <col min="5387" max="5387" width="17.08984375" style="20" customWidth="1"/>
    <col min="5388" max="5632" width="9" style="20"/>
    <col min="5633" max="5633" width="1.6328125" style="20" customWidth="1"/>
    <col min="5634" max="5634" width="3.453125" style="20" customWidth="1"/>
    <col min="5635" max="5636" width="9" style="20" customWidth="1"/>
    <col min="5637" max="5638" width="8.453125" style="20" customWidth="1"/>
    <col min="5639" max="5639" width="8.36328125" style="20" customWidth="1"/>
    <col min="5640" max="5640" width="7.36328125" style="20" customWidth="1"/>
    <col min="5641" max="5642" width="10" style="20" customWidth="1"/>
    <col min="5643" max="5643" width="17.08984375" style="20" customWidth="1"/>
    <col min="5644" max="5888" width="9" style="20"/>
    <col min="5889" max="5889" width="1.6328125" style="20" customWidth="1"/>
    <col min="5890" max="5890" width="3.453125" style="20" customWidth="1"/>
    <col min="5891" max="5892" width="9" style="20" customWidth="1"/>
    <col min="5893" max="5894" width="8.453125" style="20" customWidth="1"/>
    <col min="5895" max="5895" width="8.36328125" style="20" customWidth="1"/>
    <col min="5896" max="5896" width="7.36328125" style="20" customWidth="1"/>
    <col min="5897" max="5898" width="10" style="20" customWidth="1"/>
    <col min="5899" max="5899" width="17.08984375" style="20" customWidth="1"/>
    <col min="5900" max="6144" width="9" style="20"/>
    <col min="6145" max="6145" width="1.6328125" style="20" customWidth="1"/>
    <col min="6146" max="6146" width="3.453125" style="20" customWidth="1"/>
    <col min="6147" max="6148" width="9" style="20" customWidth="1"/>
    <col min="6149" max="6150" width="8.453125" style="20" customWidth="1"/>
    <col min="6151" max="6151" width="8.36328125" style="20" customWidth="1"/>
    <col min="6152" max="6152" width="7.36328125" style="20" customWidth="1"/>
    <col min="6153" max="6154" width="10" style="20" customWidth="1"/>
    <col min="6155" max="6155" width="17.08984375" style="20" customWidth="1"/>
    <col min="6156" max="6400" width="9" style="20"/>
    <col min="6401" max="6401" width="1.6328125" style="20" customWidth="1"/>
    <col min="6402" max="6402" width="3.453125" style="20" customWidth="1"/>
    <col min="6403" max="6404" width="9" style="20" customWidth="1"/>
    <col min="6405" max="6406" width="8.453125" style="20" customWidth="1"/>
    <col min="6407" max="6407" width="8.36328125" style="20" customWidth="1"/>
    <col min="6408" max="6408" width="7.36328125" style="20" customWidth="1"/>
    <col min="6409" max="6410" width="10" style="20" customWidth="1"/>
    <col min="6411" max="6411" width="17.08984375" style="20" customWidth="1"/>
    <col min="6412" max="6656" width="9" style="20"/>
    <col min="6657" max="6657" width="1.6328125" style="20" customWidth="1"/>
    <col min="6658" max="6658" width="3.453125" style="20" customWidth="1"/>
    <col min="6659" max="6660" width="9" style="20" customWidth="1"/>
    <col min="6661" max="6662" width="8.453125" style="20" customWidth="1"/>
    <col min="6663" max="6663" width="8.36328125" style="20" customWidth="1"/>
    <col min="6664" max="6664" width="7.36328125" style="20" customWidth="1"/>
    <col min="6665" max="6666" width="10" style="20" customWidth="1"/>
    <col min="6667" max="6667" width="17.08984375" style="20" customWidth="1"/>
    <col min="6668" max="6912" width="9" style="20"/>
    <col min="6913" max="6913" width="1.6328125" style="20" customWidth="1"/>
    <col min="6914" max="6914" width="3.453125" style="20" customWidth="1"/>
    <col min="6915" max="6916" width="9" style="20" customWidth="1"/>
    <col min="6917" max="6918" width="8.453125" style="20" customWidth="1"/>
    <col min="6919" max="6919" width="8.36328125" style="20" customWidth="1"/>
    <col min="6920" max="6920" width="7.36328125" style="20" customWidth="1"/>
    <col min="6921" max="6922" width="10" style="20" customWidth="1"/>
    <col min="6923" max="6923" width="17.08984375" style="20" customWidth="1"/>
    <col min="6924" max="7168" width="9" style="20"/>
    <col min="7169" max="7169" width="1.6328125" style="20" customWidth="1"/>
    <col min="7170" max="7170" width="3.453125" style="20" customWidth="1"/>
    <col min="7171" max="7172" width="9" style="20" customWidth="1"/>
    <col min="7173" max="7174" width="8.453125" style="20" customWidth="1"/>
    <col min="7175" max="7175" width="8.36328125" style="20" customWidth="1"/>
    <col min="7176" max="7176" width="7.36328125" style="20" customWidth="1"/>
    <col min="7177" max="7178" width="10" style="20" customWidth="1"/>
    <col min="7179" max="7179" width="17.08984375" style="20" customWidth="1"/>
    <col min="7180" max="7424" width="9" style="20"/>
    <col min="7425" max="7425" width="1.6328125" style="20" customWidth="1"/>
    <col min="7426" max="7426" width="3.453125" style="20" customWidth="1"/>
    <col min="7427" max="7428" width="9" style="20" customWidth="1"/>
    <col min="7429" max="7430" width="8.453125" style="20" customWidth="1"/>
    <col min="7431" max="7431" width="8.36328125" style="20" customWidth="1"/>
    <col min="7432" max="7432" width="7.36328125" style="20" customWidth="1"/>
    <col min="7433" max="7434" width="10" style="20" customWidth="1"/>
    <col min="7435" max="7435" width="17.08984375" style="20" customWidth="1"/>
    <col min="7436" max="7680" width="9" style="20"/>
    <col min="7681" max="7681" width="1.6328125" style="20" customWidth="1"/>
    <col min="7682" max="7682" width="3.453125" style="20" customWidth="1"/>
    <col min="7683" max="7684" width="9" style="20" customWidth="1"/>
    <col min="7685" max="7686" width="8.453125" style="20" customWidth="1"/>
    <col min="7687" max="7687" width="8.36328125" style="20" customWidth="1"/>
    <col min="7688" max="7688" width="7.36328125" style="20" customWidth="1"/>
    <col min="7689" max="7690" width="10" style="20" customWidth="1"/>
    <col min="7691" max="7691" width="17.08984375" style="20" customWidth="1"/>
    <col min="7692" max="7936" width="9" style="20"/>
    <col min="7937" max="7937" width="1.6328125" style="20" customWidth="1"/>
    <col min="7938" max="7938" width="3.453125" style="20" customWidth="1"/>
    <col min="7939" max="7940" width="9" style="20" customWidth="1"/>
    <col min="7941" max="7942" width="8.453125" style="20" customWidth="1"/>
    <col min="7943" max="7943" width="8.36328125" style="20" customWidth="1"/>
    <col min="7944" max="7944" width="7.36328125" style="20" customWidth="1"/>
    <col min="7945" max="7946" width="10" style="20" customWidth="1"/>
    <col min="7947" max="7947" width="17.08984375" style="20" customWidth="1"/>
    <col min="7948" max="8192" width="9" style="20"/>
    <col min="8193" max="8193" width="1.6328125" style="20" customWidth="1"/>
    <col min="8194" max="8194" width="3.453125" style="20" customWidth="1"/>
    <col min="8195" max="8196" width="9" style="20" customWidth="1"/>
    <col min="8197" max="8198" width="8.453125" style="20" customWidth="1"/>
    <col min="8199" max="8199" width="8.36328125" style="20" customWidth="1"/>
    <col min="8200" max="8200" width="7.36328125" style="20" customWidth="1"/>
    <col min="8201" max="8202" width="10" style="20" customWidth="1"/>
    <col min="8203" max="8203" width="17.08984375" style="20" customWidth="1"/>
    <col min="8204" max="8448" width="9" style="20"/>
    <col min="8449" max="8449" width="1.6328125" style="20" customWidth="1"/>
    <col min="8450" max="8450" width="3.453125" style="20" customWidth="1"/>
    <col min="8451" max="8452" width="9" style="20" customWidth="1"/>
    <col min="8453" max="8454" width="8.453125" style="20" customWidth="1"/>
    <col min="8455" max="8455" width="8.36328125" style="20" customWidth="1"/>
    <col min="8456" max="8456" width="7.36328125" style="20" customWidth="1"/>
    <col min="8457" max="8458" width="10" style="20" customWidth="1"/>
    <col min="8459" max="8459" width="17.08984375" style="20" customWidth="1"/>
    <col min="8460" max="8704" width="9" style="20"/>
    <col min="8705" max="8705" width="1.6328125" style="20" customWidth="1"/>
    <col min="8706" max="8706" width="3.453125" style="20" customWidth="1"/>
    <col min="8707" max="8708" width="9" style="20" customWidth="1"/>
    <col min="8709" max="8710" width="8.453125" style="20" customWidth="1"/>
    <col min="8711" max="8711" width="8.36328125" style="20" customWidth="1"/>
    <col min="8712" max="8712" width="7.36328125" style="20" customWidth="1"/>
    <col min="8713" max="8714" width="10" style="20" customWidth="1"/>
    <col min="8715" max="8715" width="17.08984375" style="20" customWidth="1"/>
    <col min="8716" max="8960" width="9" style="20"/>
    <col min="8961" max="8961" width="1.6328125" style="20" customWidth="1"/>
    <col min="8962" max="8962" width="3.453125" style="20" customWidth="1"/>
    <col min="8963" max="8964" width="9" style="20" customWidth="1"/>
    <col min="8965" max="8966" width="8.453125" style="20" customWidth="1"/>
    <col min="8967" max="8967" width="8.36328125" style="20" customWidth="1"/>
    <col min="8968" max="8968" width="7.36328125" style="20" customWidth="1"/>
    <col min="8969" max="8970" width="10" style="20" customWidth="1"/>
    <col min="8971" max="8971" width="17.08984375" style="20" customWidth="1"/>
    <col min="8972" max="9216" width="9" style="20"/>
    <col min="9217" max="9217" width="1.6328125" style="20" customWidth="1"/>
    <col min="9218" max="9218" width="3.453125" style="20" customWidth="1"/>
    <col min="9219" max="9220" width="9" style="20" customWidth="1"/>
    <col min="9221" max="9222" width="8.453125" style="20" customWidth="1"/>
    <col min="9223" max="9223" width="8.36328125" style="20" customWidth="1"/>
    <col min="9224" max="9224" width="7.36328125" style="20" customWidth="1"/>
    <col min="9225" max="9226" width="10" style="20" customWidth="1"/>
    <col min="9227" max="9227" width="17.08984375" style="20" customWidth="1"/>
    <col min="9228" max="9472" width="9" style="20"/>
    <col min="9473" max="9473" width="1.6328125" style="20" customWidth="1"/>
    <col min="9474" max="9474" width="3.453125" style="20" customWidth="1"/>
    <col min="9475" max="9476" width="9" style="20" customWidth="1"/>
    <col min="9477" max="9478" width="8.453125" style="20" customWidth="1"/>
    <col min="9479" max="9479" width="8.36328125" style="20" customWidth="1"/>
    <col min="9480" max="9480" width="7.36328125" style="20" customWidth="1"/>
    <col min="9481" max="9482" width="10" style="20" customWidth="1"/>
    <col min="9483" max="9483" width="17.08984375" style="20" customWidth="1"/>
    <col min="9484" max="9728" width="9" style="20"/>
    <col min="9729" max="9729" width="1.6328125" style="20" customWidth="1"/>
    <col min="9730" max="9730" width="3.453125" style="20" customWidth="1"/>
    <col min="9731" max="9732" width="9" style="20" customWidth="1"/>
    <col min="9733" max="9734" width="8.453125" style="20" customWidth="1"/>
    <col min="9735" max="9735" width="8.36328125" style="20" customWidth="1"/>
    <col min="9736" max="9736" width="7.36328125" style="20" customWidth="1"/>
    <col min="9737" max="9738" width="10" style="20" customWidth="1"/>
    <col min="9739" max="9739" width="17.08984375" style="20" customWidth="1"/>
    <col min="9740" max="9984" width="9" style="20"/>
    <col min="9985" max="9985" width="1.6328125" style="20" customWidth="1"/>
    <col min="9986" max="9986" width="3.453125" style="20" customWidth="1"/>
    <col min="9987" max="9988" width="9" style="20" customWidth="1"/>
    <col min="9989" max="9990" width="8.453125" style="20" customWidth="1"/>
    <col min="9991" max="9991" width="8.36328125" style="20" customWidth="1"/>
    <col min="9992" max="9992" width="7.36328125" style="20" customWidth="1"/>
    <col min="9993" max="9994" width="10" style="20" customWidth="1"/>
    <col min="9995" max="9995" width="17.08984375" style="20" customWidth="1"/>
    <col min="9996" max="10240" width="9" style="20"/>
    <col min="10241" max="10241" width="1.6328125" style="20" customWidth="1"/>
    <col min="10242" max="10242" width="3.453125" style="20" customWidth="1"/>
    <col min="10243" max="10244" width="9" style="20" customWidth="1"/>
    <col min="10245" max="10246" width="8.453125" style="20" customWidth="1"/>
    <col min="10247" max="10247" width="8.36328125" style="20" customWidth="1"/>
    <col min="10248" max="10248" width="7.36328125" style="20" customWidth="1"/>
    <col min="10249" max="10250" width="10" style="20" customWidth="1"/>
    <col min="10251" max="10251" width="17.08984375" style="20" customWidth="1"/>
    <col min="10252" max="10496" width="9" style="20"/>
    <col min="10497" max="10497" width="1.6328125" style="20" customWidth="1"/>
    <col min="10498" max="10498" width="3.453125" style="20" customWidth="1"/>
    <col min="10499" max="10500" width="9" style="20" customWidth="1"/>
    <col min="10501" max="10502" width="8.453125" style="20" customWidth="1"/>
    <col min="10503" max="10503" width="8.36328125" style="20" customWidth="1"/>
    <col min="10504" max="10504" width="7.36328125" style="20" customWidth="1"/>
    <col min="10505" max="10506" width="10" style="20" customWidth="1"/>
    <col min="10507" max="10507" width="17.08984375" style="20" customWidth="1"/>
    <col min="10508" max="10752" width="9" style="20"/>
    <col min="10753" max="10753" width="1.6328125" style="20" customWidth="1"/>
    <col min="10754" max="10754" width="3.453125" style="20" customWidth="1"/>
    <col min="10755" max="10756" width="9" style="20" customWidth="1"/>
    <col min="10757" max="10758" width="8.453125" style="20" customWidth="1"/>
    <col min="10759" max="10759" width="8.36328125" style="20" customWidth="1"/>
    <col min="10760" max="10760" width="7.36328125" style="20" customWidth="1"/>
    <col min="10761" max="10762" width="10" style="20" customWidth="1"/>
    <col min="10763" max="10763" width="17.08984375" style="20" customWidth="1"/>
    <col min="10764" max="11008" width="9" style="20"/>
    <col min="11009" max="11009" width="1.6328125" style="20" customWidth="1"/>
    <col min="11010" max="11010" width="3.453125" style="20" customWidth="1"/>
    <col min="11011" max="11012" width="9" style="20" customWidth="1"/>
    <col min="11013" max="11014" width="8.453125" style="20" customWidth="1"/>
    <col min="11015" max="11015" width="8.36328125" style="20" customWidth="1"/>
    <col min="11016" max="11016" width="7.36328125" style="20" customWidth="1"/>
    <col min="11017" max="11018" width="10" style="20" customWidth="1"/>
    <col min="11019" max="11019" width="17.08984375" style="20" customWidth="1"/>
    <col min="11020" max="11264" width="9" style="20"/>
    <col min="11265" max="11265" width="1.6328125" style="20" customWidth="1"/>
    <col min="11266" max="11266" width="3.453125" style="20" customWidth="1"/>
    <col min="11267" max="11268" width="9" style="20" customWidth="1"/>
    <col min="11269" max="11270" width="8.453125" style="20" customWidth="1"/>
    <col min="11271" max="11271" width="8.36328125" style="20" customWidth="1"/>
    <col min="11272" max="11272" width="7.36328125" style="20" customWidth="1"/>
    <col min="11273" max="11274" width="10" style="20" customWidth="1"/>
    <col min="11275" max="11275" width="17.08984375" style="20" customWidth="1"/>
    <col min="11276" max="11520" width="9" style="20"/>
    <col min="11521" max="11521" width="1.6328125" style="20" customWidth="1"/>
    <col min="11522" max="11522" width="3.453125" style="20" customWidth="1"/>
    <col min="11523" max="11524" width="9" style="20" customWidth="1"/>
    <col min="11525" max="11526" width="8.453125" style="20" customWidth="1"/>
    <col min="11527" max="11527" width="8.36328125" style="20" customWidth="1"/>
    <col min="11528" max="11528" width="7.36328125" style="20" customWidth="1"/>
    <col min="11529" max="11530" width="10" style="20" customWidth="1"/>
    <col min="11531" max="11531" width="17.08984375" style="20" customWidth="1"/>
    <col min="11532" max="11776" width="9" style="20"/>
    <col min="11777" max="11777" width="1.6328125" style="20" customWidth="1"/>
    <col min="11778" max="11778" width="3.453125" style="20" customWidth="1"/>
    <col min="11779" max="11780" width="9" style="20" customWidth="1"/>
    <col min="11781" max="11782" width="8.453125" style="20" customWidth="1"/>
    <col min="11783" max="11783" width="8.36328125" style="20" customWidth="1"/>
    <col min="11784" max="11784" width="7.36328125" style="20" customWidth="1"/>
    <col min="11785" max="11786" width="10" style="20" customWidth="1"/>
    <col min="11787" max="11787" width="17.08984375" style="20" customWidth="1"/>
    <col min="11788" max="12032" width="9" style="20"/>
    <col min="12033" max="12033" width="1.6328125" style="20" customWidth="1"/>
    <col min="12034" max="12034" width="3.453125" style="20" customWidth="1"/>
    <col min="12035" max="12036" width="9" style="20" customWidth="1"/>
    <col min="12037" max="12038" width="8.453125" style="20" customWidth="1"/>
    <col min="12039" max="12039" width="8.36328125" style="20" customWidth="1"/>
    <col min="12040" max="12040" width="7.36328125" style="20" customWidth="1"/>
    <col min="12041" max="12042" width="10" style="20" customWidth="1"/>
    <col min="12043" max="12043" width="17.08984375" style="20" customWidth="1"/>
    <col min="12044" max="12288" width="9" style="20"/>
    <col min="12289" max="12289" width="1.6328125" style="20" customWidth="1"/>
    <col min="12290" max="12290" width="3.453125" style="20" customWidth="1"/>
    <col min="12291" max="12292" width="9" style="20" customWidth="1"/>
    <col min="12293" max="12294" width="8.453125" style="20" customWidth="1"/>
    <col min="12295" max="12295" width="8.36328125" style="20" customWidth="1"/>
    <col min="12296" max="12296" width="7.36328125" style="20" customWidth="1"/>
    <col min="12297" max="12298" width="10" style="20" customWidth="1"/>
    <col min="12299" max="12299" width="17.08984375" style="20" customWidth="1"/>
    <col min="12300" max="12544" width="9" style="20"/>
    <col min="12545" max="12545" width="1.6328125" style="20" customWidth="1"/>
    <col min="12546" max="12546" width="3.453125" style="20" customWidth="1"/>
    <col min="12547" max="12548" width="9" style="20" customWidth="1"/>
    <col min="12549" max="12550" width="8.453125" style="20" customWidth="1"/>
    <col min="12551" max="12551" width="8.36328125" style="20" customWidth="1"/>
    <col min="12552" max="12552" width="7.36328125" style="20" customWidth="1"/>
    <col min="12553" max="12554" width="10" style="20" customWidth="1"/>
    <col min="12555" max="12555" width="17.08984375" style="20" customWidth="1"/>
    <col min="12556" max="12800" width="9" style="20"/>
    <col min="12801" max="12801" width="1.6328125" style="20" customWidth="1"/>
    <col min="12802" max="12802" width="3.453125" style="20" customWidth="1"/>
    <col min="12803" max="12804" width="9" style="20" customWidth="1"/>
    <col min="12805" max="12806" width="8.453125" style="20" customWidth="1"/>
    <col min="12807" max="12807" width="8.36328125" style="20" customWidth="1"/>
    <col min="12808" max="12808" width="7.36328125" style="20" customWidth="1"/>
    <col min="12809" max="12810" width="10" style="20" customWidth="1"/>
    <col min="12811" max="12811" width="17.08984375" style="20" customWidth="1"/>
    <col min="12812" max="13056" width="9" style="20"/>
    <col min="13057" max="13057" width="1.6328125" style="20" customWidth="1"/>
    <col min="13058" max="13058" width="3.453125" style="20" customWidth="1"/>
    <col min="13059" max="13060" width="9" style="20" customWidth="1"/>
    <col min="13061" max="13062" width="8.453125" style="20" customWidth="1"/>
    <col min="13063" max="13063" width="8.36328125" style="20" customWidth="1"/>
    <col min="13064" max="13064" width="7.36328125" style="20" customWidth="1"/>
    <col min="13065" max="13066" width="10" style="20" customWidth="1"/>
    <col min="13067" max="13067" width="17.08984375" style="20" customWidth="1"/>
    <col min="13068" max="13312" width="9" style="20"/>
    <col min="13313" max="13313" width="1.6328125" style="20" customWidth="1"/>
    <col min="13314" max="13314" width="3.453125" style="20" customWidth="1"/>
    <col min="13315" max="13316" width="9" style="20" customWidth="1"/>
    <col min="13317" max="13318" width="8.453125" style="20" customWidth="1"/>
    <col min="13319" max="13319" width="8.36328125" style="20" customWidth="1"/>
    <col min="13320" max="13320" width="7.36328125" style="20" customWidth="1"/>
    <col min="13321" max="13322" width="10" style="20" customWidth="1"/>
    <col min="13323" max="13323" width="17.08984375" style="20" customWidth="1"/>
    <col min="13324" max="13568" width="9" style="20"/>
    <col min="13569" max="13569" width="1.6328125" style="20" customWidth="1"/>
    <col min="13570" max="13570" width="3.453125" style="20" customWidth="1"/>
    <col min="13571" max="13572" width="9" style="20" customWidth="1"/>
    <col min="13573" max="13574" width="8.453125" style="20" customWidth="1"/>
    <col min="13575" max="13575" width="8.36328125" style="20" customWidth="1"/>
    <col min="13576" max="13576" width="7.36328125" style="20" customWidth="1"/>
    <col min="13577" max="13578" width="10" style="20" customWidth="1"/>
    <col min="13579" max="13579" width="17.08984375" style="20" customWidth="1"/>
    <col min="13580" max="13824" width="9" style="20"/>
    <col min="13825" max="13825" width="1.6328125" style="20" customWidth="1"/>
    <col min="13826" max="13826" width="3.453125" style="20" customWidth="1"/>
    <col min="13827" max="13828" width="9" style="20" customWidth="1"/>
    <col min="13829" max="13830" width="8.453125" style="20" customWidth="1"/>
    <col min="13831" max="13831" width="8.36328125" style="20" customWidth="1"/>
    <col min="13832" max="13832" width="7.36328125" style="20" customWidth="1"/>
    <col min="13833" max="13834" width="10" style="20" customWidth="1"/>
    <col min="13835" max="13835" width="17.08984375" style="20" customWidth="1"/>
    <col min="13836" max="14080" width="9" style="20"/>
    <col min="14081" max="14081" width="1.6328125" style="20" customWidth="1"/>
    <col min="14082" max="14082" width="3.453125" style="20" customWidth="1"/>
    <col min="14083" max="14084" width="9" style="20" customWidth="1"/>
    <col min="14085" max="14086" width="8.453125" style="20" customWidth="1"/>
    <col min="14087" max="14087" width="8.36328125" style="20" customWidth="1"/>
    <col min="14088" max="14088" width="7.36328125" style="20" customWidth="1"/>
    <col min="14089" max="14090" width="10" style="20" customWidth="1"/>
    <col min="14091" max="14091" width="17.08984375" style="20" customWidth="1"/>
    <col min="14092" max="14336" width="9" style="20"/>
    <col min="14337" max="14337" width="1.6328125" style="20" customWidth="1"/>
    <col min="14338" max="14338" width="3.453125" style="20" customWidth="1"/>
    <col min="14339" max="14340" width="9" style="20" customWidth="1"/>
    <col min="14341" max="14342" width="8.453125" style="20" customWidth="1"/>
    <col min="14343" max="14343" width="8.36328125" style="20" customWidth="1"/>
    <col min="14344" max="14344" width="7.36328125" style="20" customWidth="1"/>
    <col min="14345" max="14346" width="10" style="20" customWidth="1"/>
    <col min="14347" max="14347" width="17.08984375" style="20" customWidth="1"/>
    <col min="14348" max="14592" width="9" style="20"/>
    <col min="14593" max="14593" width="1.6328125" style="20" customWidth="1"/>
    <col min="14594" max="14594" width="3.453125" style="20" customWidth="1"/>
    <col min="14595" max="14596" width="9" style="20" customWidth="1"/>
    <col min="14597" max="14598" width="8.453125" style="20" customWidth="1"/>
    <col min="14599" max="14599" width="8.36328125" style="20" customWidth="1"/>
    <col min="14600" max="14600" width="7.36328125" style="20" customWidth="1"/>
    <col min="14601" max="14602" width="10" style="20" customWidth="1"/>
    <col min="14603" max="14603" width="17.08984375" style="20" customWidth="1"/>
    <col min="14604" max="14848" width="9" style="20"/>
    <col min="14849" max="14849" width="1.6328125" style="20" customWidth="1"/>
    <col min="14850" max="14850" width="3.453125" style="20" customWidth="1"/>
    <col min="14851" max="14852" width="9" style="20" customWidth="1"/>
    <col min="14853" max="14854" width="8.453125" style="20" customWidth="1"/>
    <col min="14855" max="14855" width="8.36328125" style="20" customWidth="1"/>
    <col min="14856" max="14856" width="7.36328125" style="20" customWidth="1"/>
    <col min="14857" max="14858" width="10" style="20" customWidth="1"/>
    <col min="14859" max="14859" width="17.08984375" style="20" customWidth="1"/>
    <col min="14860" max="15104" width="9" style="20"/>
    <col min="15105" max="15105" width="1.6328125" style="20" customWidth="1"/>
    <col min="15106" max="15106" width="3.453125" style="20" customWidth="1"/>
    <col min="15107" max="15108" width="9" style="20" customWidth="1"/>
    <col min="15109" max="15110" width="8.453125" style="20" customWidth="1"/>
    <col min="15111" max="15111" width="8.36328125" style="20" customWidth="1"/>
    <col min="15112" max="15112" width="7.36328125" style="20" customWidth="1"/>
    <col min="15113" max="15114" width="10" style="20" customWidth="1"/>
    <col min="15115" max="15115" width="17.08984375" style="20" customWidth="1"/>
    <col min="15116" max="15360" width="9" style="20"/>
    <col min="15361" max="15361" width="1.6328125" style="20" customWidth="1"/>
    <col min="15362" max="15362" width="3.453125" style="20" customWidth="1"/>
    <col min="15363" max="15364" width="9" style="20" customWidth="1"/>
    <col min="15365" max="15366" width="8.453125" style="20" customWidth="1"/>
    <col min="15367" max="15367" width="8.36328125" style="20" customWidth="1"/>
    <col min="15368" max="15368" width="7.36328125" style="20" customWidth="1"/>
    <col min="15369" max="15370" width="10" style="20" customWidth="1"/>
    <col min="15371" max="15371" width="17.08984375" style="20" customWidth="1"/>
    <col min="15372" max="15616" width="9" style="20"/>
    <col min="15617" max="15617" width="1.6328125" style="20" customWidth="1"/>
    <col min="15618" max="15618" width="3.453125" style="20" customWidth="1"/>
    <col min="15619" max="15620" width="9" style="20" customWidth="1"/>
    <col min="15621" max="15622" width="8.453125" style="20" customWidth="1"/>
    <col min="15623" max="15623" width="8.36328125" style="20" customWidth="1"/>
    <col min="15624" max="15624" width="7.36328125" style="20" customWidth="1"/>
    <col min="15625" max="15626" width="10" style="20" customWidth="1"/>
    <col min="15627" max="15627" width="17.08984375" style="20" customWidth="1"/>
    <col min="15628" max="15872" width="9" style="20"/>
    <col min="15873" max="15873" width="1.6328125" style="20" customWidth="1"/>
    <col min="15874" max="15874" width="3.453125" style="20" customWidth="1"/>
    <col min="15875" max="15876" width="9" style="20" customWidth="1"/>
    <col min="15877" max="15878" width="8.453125" style="20" customWidth="1"/>
    <col min="15879" max="15879" width="8.36328125" style="20" customWidth="1"/>
    <col min="15880" max="15880" width="7.36328125" style="20" customWidth="1"/>
    <col min="15881" max="15882" width="10" style="20" customWidth="1"/>
    <col min="15883" max="15883" width="17.08984375" style="20" customWidth="1"/>
    <col min="15884" max="16128" width="9" style="20"/>
    <col min="16129" max="16129" width="1.6328125" style="20" customWidth="1"/>
    <col min="16130" max="16130" width="3.453125" style="20" customWidth="1"/>
    <col min="16131" max="16132" width="9" style="20" customWidth="1"/>
    <col min="16133" max="16134" width="8.453125" style="20" customWidth="1"/>
    <col min="16135" max="16135" width="8.36328125" style="20" customWidth="1"/>
    <col min="16136" max="16136" width="7.36328125" style="20" customWidth="1"/>
    <col min="16137" max="16138" width="10" style="20" customWidth="1"/>
    <col min="16139" max="16139" width="17.08984375" style="20" customWidth="1"/>
    <col min="16140" max="16384" width="9" style="20"/>
  </cols>
  <sheetData>
    <row r="1" spans="2:11" ht="13.5" thickBot="1" x14ac:dyDescent="0.25">
      <c r="K1" s="21"/>
    </row>
    <row r="2" spans="2:11" ht="18" customHeight="1" thickBot="1" x14ac:dyDescent="0.25">
      <c r="B2" s="1570" t="s">
        <v>240</v>
      </c>
      <c r="C2" s="1571"/>
      <c r="J2" s="1508" t="s">
        <v>1249</v>
      </c>
      <c r="K2" s="1508"/>
    </row>
    <row r="3" spans="2:11" ht="41.25" customHeight="1" x14ac:dyDescent="0.2">
      <c r="B3" s="1500" t="s">
        <v>251</v>
      </c>
      <c r="C3" s="1501"/>
      <c r="D3" s="1501"/>
      <c r="E3" s="1501"/>
      <c r="F3" s="1501"/>
      <c r="G3" s="1501"/>
      <c r="H3" s="1501"/>
      <c r="I3" s="1501"/>
      <c r="J3" s="1501"/>
      <c r="K3" s="1501"/>
    </row>
    <row r="4" spans="2:11" ht="6" customHeight="1" x14ac:dyDescent="0.2">
      <c r="B4" s="1572"/>
      <c r="C4" s="1572"/>
      <c r="D4" s="1572"/>
      <c r="E4" s="1573"/>
      <c r="F4" s="1499"/>
      <c r="G4" s="22"/>
    </row>
    <row r="5" spans="2:11" ht="15" customHeight="1" x14ac:dyDescent="0.2">
      <c r="B5" s="1572"/>
      <c r="C5" s="1572"/>
      <c r="D5" s="1572"/>
      <c r="E5" s="1573"/>
      <c r="F5" s="1499"/>
      <c r="G5" s="22"/>
      <c r="H5" s="1612" t="s">
        <v>54</v>
      </c>
      <c r="I5" s="1612"/>
      <c r="J5" s="1575"/>
      <c r="K5" s="1575"/>
    </row>
    <row r="6" spans="2:11" ht="15" customHeight="1" x14ac:dyDescent="0.2">
      <c r="B6" s="1572"/>
      <c r="C6" s="1572"/>
      <c r="D6" s="1572"/>
      <c r="E6" s="1573"/>
      <c r="F6" s="1499"/>
      <c r="G6" s="131"/>
      <c r="H6" s="1612"/>
      <c r="I6" s="1612"/>
      <c r="J6" s="1575"/>
      <c r="K6" s="1575"/>
    </row>
    <row r="7" spans="2:11" ht="6" customHeight="1" thickBot="1" x14ac:dyDescent="0.25">
      <c r="B7" s="27"/>
      <c r="C7" s="27"/>
      <c r="D7" s="27"/>
      <c r="E7" s="27"/>
      <c r="F7" s="27"/>
      <c r="G7" s="27"/>
      <c r="H7" s="27"/>
      <c r="I7" s="27"/>
      <c r="J7" s="27"/>
      <c r="K7" s="27"/>
    </row>
    <row r="8" spans="2:11" s="27" customFormat="1" ht="24.75" customHeight="1" x14ac:dyDescent="0.2">
      <c r="B8" s="28"/>
      <c r="C8" s="1517" t="s">
        <v>19</v>
      </c>
      <c r="D8" s="1517"/>
      <c r="E8" s="1517" t="s">
        <v>59</v>
      </c>
      <c r="F8" s="1517"/>
      <c r="G8" s="1517" t="s">
        <v>56</v>
      </c>
      <c r="H8" s="1576"/>
      <c r="I8" s="1613" t="s">
        <v>252</v>
      </c>
      <c r="J8" s="1614"/>
      <c r="K8" s="29" t="s">
        <v>57</v>
      </c>
    </row>
    <row r="9" spans="2:11" s="27" customFormat="1" ht="17.25" customHeight="1" x14ac:dyDescent="0.2">
      <c r="B9" s="28">
        <f>ROW()-7</f>
        <v>2</v>
      </c>
      <c r="C9" s="1579"/>
      <c r="D9" s="1579"/>
      <c r="E9" s="1580"/>
      <c r="F9" s="1581"/>
      <c r="G9" s="1579"/>
      <c r="H9" s="1582"/>
      <c r="I9" s="1583"/>
      <c r="J9" s="1584"/>
      <c r="K9" s="752"/>
    </row>
    <row r="10" spans="2:11" s="27" customFormat="1" ht="17.25" customHeight="1" x14ac:dyDescent="0.2">
      <c r="B10" s="28">
        <f t="shared" ref="B10:B48" si="0">ROW()-7</f>
        <v>3</v>
      </c>
      <c r="C10" s="1579"/>
      <c r="D10" s="1579"/>
      <c r="E10" s="1580"/>
      <c r="F10" s="1581"/>
      <c r="G10" s="1579"/>
      <c r="H10" s="1582"/>
      <c r="I10" s="1583"/>
      <c r="J10" s="1584"/>
      <c r="K10" s="752"/>
    </row>
    <row r="11" spans="2:11" s="27" customFormat="1" ht="17.25" customHeight="1" x14ac:dyDescent="0.2">
      <c r="B11" s="28">
        <f t="shared" si="0"/>
        <v>4</v>
      </c>
      <c r="C11" s="1582"/>
      <c r="D11" s="1585"/>
      <c r="E11" s="1586"/>
      <c r="F11" s="1587"/>
      <c r="G11" s="1582"/>
      <c r="H11" s="1588"/>
      <c r="I11" s="1583"/>
      <c r="J11" s="1589"/>
      <c r="K11" s="752"/>
    </row>
    <row r="12" spans="2:11" s="27" customFormat="1" ht="17.25" customHeight="1" x14ac:dyDescent="0.2">
      <c r="B12" s="28">
        <f t="shared" si="0"/>
        <v>5</v>
      </c>
      <c r="C12" s="1582"/>
      <c r="D12" s="1585"/>
      <c r="E12" s="1586"/>
      <c r="F12" s="1587"/>
      <c r="G12" s="1582"/>
      <c r="H12" s="1588"/>
      <c r="I12" s="1583"/>
      <c r="J12" s="1589"/>
      <c r="K12" s="752"/>
    </row>
    <row r="13" spans="2:11" s="27" customFormat="1" ht="17.25" customHeight="1" x14ac:dyDescent="0.2">
      <c r="B13" s="28">
        <f t="shared" si="0"/>
        <v>6</v>
      </c>
      <c r="C13" s="1582"/>
      <c r="D13" s="1585"/>
      <c r="E13" s="1586"/>
      <c r="F13" s="1587"/>
      <c r="G13" s="1582"/>
      <c r="H13" s="1588"/>
      <c r="I13" s="1583"/>
      <c r="J13" s="1589"/>
      <c r="K13" s="752"/>
    </row>
    <row r="14" spans="2:11" s="27" customFormat="1" ht="17.25" customHeight="1" x14ac:dyDescent="0.2">
      <c r="B14" s="28">
        <f t="shared" si="0"/>
        <v>7</v>
      </c>
      <c r="C14" s="1582"/>
      <c r="D14" s="1585"/>
      <c r="E14" s="1586"/>
      <c r="F14" s="1587"/>
      <c r="G14" s="1582"/>
      <c r="H14" s="1588"/>
      <c r="I14" s="1583"/>
      <c r="J14" s="1589"/>
      <c r="K14" s="753"/>
    </row>
    <row r="15" spans="2:11" s="27" customFormat="1" ht="17.25" customHeight="1" x14ac:dyDescent="0.2">
      <c r="B15" s="28">
        <f t="shared" si="0"/>
        <v>8</v>
      </c>
      <c r="C15" s="1579"/>
      <c r="D15" s="1579"/>
      <c r="E15" s="1579"/>
      <c r="F15" s="1579"/>
      <c r="G15" s="1579"/>
      <c r="H15" s="1582"/>
      <c r="I15" s="1591"/>
      <c r="J15" s="1592"/>
      <c r="K15" s="753"/>
    </row>
    <row r="16" spans="2:11" s="27" customFormat="1" ht="17.25" customHeight="1" x14ac:dyDescent="0.2">
      <c r="B16" s="28">
        <f t="shared" si="0"/>
        <v>9</v>
      </c>
      <c r="C16" s="1579"/>
      <c r="D16" s="1579"/>
      <c r="E16" s="1579"/>
      <c r="F16" s="1579"/>
      <c r="G16" s="1579"/>
      <c r="H16" s="1582"/>
      <c r="I16" s="1590"/>
      <c r="J16" s="1584"/>
      <c r="K16" s="753"/>
    </row>
    <row r="17" spans="2:11" s="27" customFormat="1" ht="17.25" customHeight="1" x14ac:dyDescent="0.2">
      <c r="B17" s="28">
        <f t="shared" si="0"/>
        <v>10</v>
      </c>
      <c r="C17" s="1579"/>
      <c r="D17" s="1579"/>
      <c r="E17" s="1579"/>
      <c r="F17" s="1579"/>
      <c r="G17" s="1579"/>
      <c r="H17" s="1582"/>
      <c r="I17" s="1590"/>
      <c r="J17" s="1584"/>
      <c r="K17" s="753"/>
    </row>
    <row r="18" spans="2:11" s="27" customFormat="1" ht="17.25" customHeight="1" x14ac:dyDescent="0.2">
      <c r="B18" s="28">
        <f t="shared" si="0"/>
        <v>11</v>
      </c>
      <c r="C18" s="1579"/>
      <c r="D18" s="1579"/>
      <c r="E18" s="1579"/>
      <c r="F18" s="1579"/>
      <c r="G18" s="1579"/>
      <c r="H18" s="1582"/>
      <c r="I18" s="1593"/>
      <c r="J18" s="1594"/>
      <c r="K18" s="753"/>
    </row>
    <row r="19" spans="2:11" s="27" customFormat="1" ht="17.25" customHeight="1" x14ac:dyDescent="0.2">
      <c r="B19" s="28">
        <f t="shared" si="0"/>
        <v>12</v>
      </c>
      <c r="C19" s="1582"/>
      <c r="D19" s="1585"/>
      <c r="E19" s="1586"/>
      <c r="F19" s="1587"/>
      <c r="G19" s="1579"/>
      <c r="H19" s="1582"/>
      <c r="I19" s="1583"/>
      <c r="J19" s="1589"/>
      <c r="K19" s="752"/>
    </row>
    <row r="20" spans="2:11" s="27" customFormat="1" ht="17.25" customHeight="1" x14ac:dyDescent="0.2">
      <c r="B20" s="28">
        <f t="shared" si="0"/>
        <v>13</v>
      </c>
      <c r="C20" s="1579"/>
      <c r="D20" s="1579"/>
      <c r="E20" s="1580"/>
      <c r="F20" s="1581"/>
      <c r="G20" s="1579"/>
      <c r="H20" s="1582"/>
      <c r="I20" s="1583"/>
      <c r="J20" s="1584"/>
      <c r="K20" s="752"/>
    </row>
    <row r="21" spans="2:11" s="27" customFormat="1" ht="17.25" customHeight="1" x14ac:dyDescent="0.2">
      <c r="B21" s="28">
        <f t="shared" si="0"/>
        <v>14</v>
      </c>
      <c r="C21" s="1582"/>
      <c r="D21" s="1585"/>
      <c r="E21" s="1586"/>
      <c r="F21" s="1587"/>
      <c r="G21" s="1582"/>
      <c r="H21" s="1588"/>
      <c r="I21" s="1583"/>
      <c r="J21" s="1589"/>
      <c r="K21" s="752"/>
    </row>
    <row r="22" spans="2:11" s="27" customFormat="1" ht="17.25" customHeight="1" x14ac:dyDescent="0.2">
      <c r="B22" s="28">
        <f t="shared" si="0"/>
        <v>15</v>
      </c>
      <c r="C22" s="1579"/>
      <c r="D22" s="1579"/>
      <c r="E22" s="1580"/>
      <c r="F22" s="1581"/>
      <c r="G22" s="1579"/>
      <c r="H22" s="1582"/>
      <c r="I22" s="1583"/>
      <c r="J22" s="1584"/>
      <c r="K22" s="752"/>
    </row>
    <row r="23" spans="2:11" s="27" customFormat="1" ht="17.25" customHeight="1" x14ac:dyDescent="0.2">
      <c r="B23" s="28">
        <f t="shared" si="0"/>
        <v>16</v>
      </c>
      <c r="C23" s="1579"/>
      <c r="D23" s="1579"/>
      <c r="E23" s="1586"/>
      <c r="F23" s="1585"/>
      <c r="G23" s="1579"/>
      <c r="H23" s="1582"/>
      <c r="I23" s="1583"/>
      <c r="J23" s="1584"/>
      <c r="K23" s="753"/>
    </row>
    <row r="24" spans="2:11" s="27" customFormat="1" ht="17.25" customHeight="1" x14ac:dyDescent="0.2">
      <c r="B24" s="28">
        <f t="shared" si="0"/>
        <v>17</v>
      </c>
      <c r="C24" s="1579"/>
      <c r="D24" s="1579"/>
      <c r="E24" s="1595"/>
      <c r="F24" s="1579"/>
      <c r="G24" s="1579"/>
      <c r="H24" s="1582"/>
      <c r="I24" s="1583"/>
      <c r="J24" s="1584"/>
      <c r="K24" s="753"/>
    </row>
    <row r="25" spans="2:11" s="27" customFormat="1" ht="17.25" customHeight="1" x14ac:dyDescent="0.2">
      <c r="B25" s="28">
        <f t="shared" si="0"/>
        <v>18</v>
      </c>
      <c r="C25" s="1579"/>
      <c r="D25" s="1579"/>
      <c r="E25" s="1579"/>
      <c r="F25" s="1579"/>
      <c r="G25" s="1579"/>
      <c r="H25" s="1582"/>
      <c r="I25" s="1583"/>
      <c r="J25" s="1584"/>
      <c r="K25" s="753"/>
    </row>
    <row r="26" spans="2:11" s="27" customFormat="1" ht="14" customHeight="1" x14ac:dyDescent="0.2">
      <c r="B26" s="28">
        <f t="shared" si="0"/>
        <v>19</v>
      </c>
      <c r="C26" s="1579"/>
      <c r="D26" s="1579"/>
      <c r="E26" s="1579"/>
      <c r="F26" s="1579"/>
      <c r="G26" s="1579"/>
      <c r="H26" s="1582"/>
      <c r="I26" s="1583"/>
      <c r="J26" s="1584"/>
      <c r="K26" s="753"/>
    </row>
    <row r="27" spans="2:11" s="27" customFormat="1" ht="17.25" customHeight="1" x14ac:dyDescent="0.2">
      <c r="B27" s="28">
        <f t="shared" si="0"/>
        <v>20</v>
      </c>
      <c r="C27" s="1579"/>
      <c r="D27" s="1579"/>
      <c r="E27" s="1579"/>
      <c r="F27" s="1579"/>
      <c r="G27" s="1579"/>
      <c r="H27" s="1582"/>
      <c r="I27" s="1583"/>
      <c r="J27" s="1584"/>
      <c r="K27" s="753"/>
    </row>
    <row r="28" spans="2:11" s="27" customFormat="1" ht="17.25" customHeight="1" x14ac:dyDescent="0.2">
      <c r="B28" s="28">
        <f t="shared" si="0"/>
        <v>21</v>
      </c>
      <c r="C28" s="1579"/>
      <c r="D28" s="1579"/>
      <c r="E28" s="1579"/>
      <c r="F28" s="1579"/>
      <c r="G28" s="1579"/>
      <c r="H28" s="1582"/>
      <c r="I28" s="1583"/>
      <c r="J28" s="1584"/>
      <c r="K28" s="753"/>
    </row>
    <row r="29" spans="2:11" s="27" customFormat="1" ht="17.25" customHeight="1" x14ac:dyDescent="0.2">
      <c r="B29" s="28">
        <f t="shared" si="0"/>
        <v>22</v>
      </c>
      <c r="C29" s="1579"/>
      <c r="D29" s="1579"/>
      <c r="E29" s="1596"/>
      <c r="F29" s="1597"/>
      <c r="G29" s="1579"/>
      <c r="H29" s="1582"/>
      <c r="I29" s="1598"/>
      <c r="J29" s="1599"/>
      <c r="K29" s="752"/>
    </row>
    <row r="30" spans="2:11" s="27" customFormat="1" ht="17.25" customHeight="1" x14ac:dyDescent="0.2">
      <c r="B30" s="28">
        <f t="shared" si="0"/>
        <v>23</v>
      </c>
      <c r="C30" s="1579"/>
      <c r="D30" s="1579"/>
      <c r="E30" s="1596"/>
      <c r="F30" s="1597"/>
      <c r="G30" s="1579"/>
      <c r="H30" s="1582"/>
      <c r="I30" s="1583"/>
      <c r="J30" s="1584"/>
      <c r="K30" s="752"/>
    </row>
    <row r="31" spans="2:11" s="27" customFormat="1" ht="17.25" customHeight="1" x14ac:dyDescent="0.2">
      <c r="B31" s="28">
        <f t="shared" si="0"/>
        <v>24</v>
      </c>
      <c r="C31" s="1579"/>
      <c r="D31" s="1579"/>
      <c r="E31" s="1596"/>
      <c r="F31" s="1597"/>
      <c r="G31" s="1579"/>
      <c r="H31" s="1582"/>
      <c r="I31" s="1583"/>
      <c r="J31" s="1584"/>
      <c r="K31" s="752"/>
    </row>
    <row r="32" spans="2:11" s="27" customFormat="1" ht="17.25" customHeight="1" x14ac:dyDescent="0.2">
      <c r="B32" s="28">
        <f t="shared" si="0"/>
        <v>25</v>
      </c>
      <c r="C32" s="1579"/>
      <c r="D32" s="1579"/>
      <c r="E32" s="1596"/>
      <c r="F32" s="1597"/>
      <c r="G32" s="1579"/>
      <c r="H32" s="1582"/>
      <c r="I32" s="1583"/>
      <c r="J32" s="1584"/>
      <c r="K32" s="752"/>
    </row>
    <row r="33" spans="2:11" s="27" customFormat="1" ht="17.25" customHeight="1" x14ac:dyDescent="0.2">
      <c r="B33" s="28">
        <f t="shared" si="0"/>
        <v>26</v>
      </c>
      <c r="C33" s="1579"/>
      <c r="D33" s="1579"/>
      <c r="E33" s="1596"/>
      <c r="F33" s="1597"/>
      <c r="G33" s="1579"/>
      <c r="H33" s="1582"/>
      <c r="I33" s="1583"/>
      <c r="J33" s="1584"/>
      <c r="K33" s="752"/>
    </row>
    <row r="34" spans="2:11" s="27" customFormat="1" ht="17.25" customHeight="1" x14ac:dyDescent="0.2">
      <c r="B34" s="28">
        <f t="shared" si="0"/>
        <v>27</v>
      </c>
      <c r="C34" s="1579"/>
      <c r="D34" s="1579"/>
      <c r="E34" s="1596"/>
      <c r="F34" s="1597"/>
      <c r="G34" s="1579"/>
      <c r="H34" s="1582"/>
      <c r="I34" s="1583"/>
      <c r="J34" s="1584"/>
      <c r="K34" s="752"/>
    </row>
    <row r="35" spans="2:11" s="27" customFormat="1" ht="17.25" customHeight="1" x14ac:dyDescent="0.2">
      <c r="B35" s="28">
        <f t="shared" si="0"/>
        <v>28</v>
      </c>
      <c r="C35" s="1579"/>
      <c r="D35" s="1579"/>
      <c r="E35" s="1596"/>
      <c r="F35" s="1597"/>
      <c r="G35" s="1579"/>
      <c r="H35" s="1582"/>
      <c r="I35" s="1583"/>
      <c r="J35" s="1584"/>
      <c r="K35" s="752"/>
    </row>
    <row r="36" spans="2:11" s="27" customFormat="1" ht="17.25" customHeight="1" x14ac:dyDescent="0.2">
      <c r="B36" s="28">
        <f t="shared" si="0"/>
        <v>29</v>
      </c>
      <c r="C36" s="1579"/>
      <c r="D36" s="1579"/>
      <c r="E36" s="1596"/>
      <c r="F36" s="1597"/>
      <c r="G36" s="1579"/>
      <c r="H36" s="1582"/>
      <c r="I36" s="1583"/>
      <c r="J36" s="1584"/>
      <c r="K36" s="752"/>
    </row>
    <row r="37" spans="2:11" s="27" customFormat="1" ht="17.25" customHeight="1" x14ac:dyDescent="0.2">
      <c r="B37" s="28">
        <f t="shared" si="0"/>
        <v>30</v>
      </c>
      <c r="C37" s="1579"/>
      <c r="D37" s="1579"/>
      <c r="E37" s="1596"/>
      <c r="F37" s="1597"/>
      <c r="G37" s="1579"/>
      <c r="H37" s="1582"/>
      <c r="I37" s="1583"/>
      <c r="J37" s="1584"/>
      <c r="K37" s="752"/>
    </row>
    <row r="38" spans="2:11" s="27" customFormat="1" ht="17.25" customHeight="1" x14ac:dyDescent="0.2">
      <c r="B38" s="28">
        <f t="shared" si="0"/>
        <v>31</v>
      </c>
      <c r="C38" s="1579"/>
      <c r="D38" s="1579"/>
      <c r="E38" s="1596"/>
      <c r="F38" s="1597"/>
      <c r="G38" s="1579"/>
      <c r="H38" s="1582"/>
      <c r="I38" s="1583"/>
      <c r="J38" s="1584"/>
      <c r="K38" s="752"/>
    </row>
    <row r="39" spans="2:11" s="27" customFormat="1" ht="17.25" customHeight="1" x14ac:dyDescent="0.2">
      <c r="B39" s="28">
        <f t="shared" si="0"/>
        <v>32</v>
      </c>
      <c r="C39" s="1579"/>
      <c r="D39" s="1579"/>
      <c r="E39" s="1596"/>
      <c r="F39" s="1597"/>
      <c r="G39" s="1579"/>
      <c r="H39" s="1582"/>
      <c r="I39" s="1583"/>
      <c r="J39" s="1584"/>
      <c r="K39" s="752"/>
    </row>
    <row r="40" spans="2:11" s="27" customFormat="1" ht="17.25" customHeight="1" x14ac:dyDescent="0.2">
      <c r="B40" s="28">
        <f t="shared" si="0"/>
        <v>33</v>
      </c>
      <c r="C40" s="1579"/>
      <c r="D40" s="1579"/>
      <c r="E40" s="1596"/>
      <c r="F40" s="1597"/>
      <c r="G40" s="1579"/>
      <c r="H40" s="1582"/>
      <c r="I40" s="1583"/>
      <c r="J40" s="1584"/>
      <c r="K40" s="752"/>
    </row>
    <row r="41" spans="2:11" s="27" customFormat="1" ht="17.25" customHeight="1" x14ac:dyDescent="0.2">
      <c r="B41" s="28">
        <f t="shared" si="0"/>
        <v>34</v>
      </c>
      <c r="C41" s="1579"/>
      <c r="D41" s="1579"/>
      <c r="E41" s="1596"/>
      <c r="F41" s="1597"/>
      <c r="G41" s="1579"/>
      <c r="H41" s="1582"/>
      <c r="I41" s="1583"/>
      <c r="J41" s="1584"/>
      <c r="K41" s="752"/>
    </row>
    <row r="42" spans="2:11" s="27" customFormat="1" ht="17.25" customHeight="1" x14ac:dyDescent="0.2">
      <c r="B42" s="28">
        <f t="shared" si="0"/>
        <v>35</v>
      </c>
      <c r="C42" s="1579"/>
      <c r="D42" s="1579"/>
      <c r="E42" s="1596"/>
      <c r="F42" s="1597"/>
      <c r="G42" s="1579"/>
      <c r="H42" s="1582"/>
      <c r="I42" s="1583"/>
      <c r="J42" s="1584"/>
      <c r="K42" s="753"/>
    </row>
    <row r="43" spans="2:11" s="27" customFormat="1" ht="17.25" customHeight="1" x14ac:dyDescent="0.2">
      <c r="B43" s="28">
        <f t="shared" si="0"/>
        <v>36</v>
      </c>
      <c r="C43" s="1579"/>
      <c r="D43" s="1579"/>
      <c r="E43" s="1596"/>
      <c r="F43" s="1597"/>
      <c r="G43" s="1579"/>
      <c r="H43" s="1582"/>
      <c r="I43" s="1583"/>
      <c r="J43" s="1584"/>
      <c r="K43" s="753"/>
    </row>
    <row r="44" spans="2:11" s="27" customFormat="1" ht="17.25" customHeight="1" x14ac:dyDescent="0.2">
      <c r="B44" s="28">
        <f t="shared" si="0"/>
        <v>37</v>
      </c>
      <c r="C44" s="1579"/>
      <c r="D44" s="1579"/>
      <c r="E44" s="1579"/>
      <c r="F44" s="1579"/>
      <c r="G44" s="1579"/>
      <c r="H44" s="1582"/>
      <c r="I44" s="1583"/>
      <c r="J44" s="1584"/>
      <c r="K44" s="753"/>
    </row>
    <row r="45" spans="2:11" s="27" customFormat="1" ht="17.25" customHeight="1" x14ac:dyDescent="0.2">
      <c r="B45" s="28">
        <f t="shared" si="0"/>
        <v>38</v>
      </c>
      <c r="C45" s="1579"/>
      <c r="D45" s="1579"/>
      <c r="E45" s="1579"/>
      <c r="F45" s="1579"/>
      <c r="G45" s="1579"/>
      <c r="H45" s="1582"/>
      <c r="I45" s="1583"/>
      <c r="J45" s="1584"/>
      <c r="K45" s="753"/>
    </row>
    <row r="46" spans="2:11" s="27" customFormat="1" ht="17.25" customHeight="1" x14ac:dyDescent="0.2">
      <c r="B46" s="28">
        <f t="shared" si="0"/>
        <v>39</v>
      </c>
      <c r="C46" s="1579"/>
      <c r="D46" s="1579"/>
      <c r="E46" s="1579"/>
      <c r="F46" s="1579"/>
      <c r="G46" s="1579"/>
      <c r="H46" s="1582"/>
      <c r="I46" s="1583"/>
      <c r="J46" s="1584"/>
      <c r="K46" s="753"/>
    </row>
    <row r="47" spans="2:11" s="27" customFormat="1" ht="17.25" customHeight="1" x14ac:dyDescent="0.2">
      <c r="B47" s="28">
        <f t="shared" si="0"/>
        <v>40</v>
      </c>
      <c r="C47" s="1579"/>
      <c r="D47" s="1579"/>
      <c r="E47" s="1579"/>
      <c r="F47" s="1579"/>
      <c r="G47" s="1579"/>
      <c r="H47" s="1582"/>
      <c r="I47" s="1583"/>
      <c r="J47" s="1584"/>
      <c r="K47" s="753"/>
    </row>
    <row r="48" spans="2:11" s="27" customFormat="1" ht="17.25" customHeight="1" thickBot="1" x14ac:dyDescent="0.25">
      <c r="B48" s="28">
        <f t="shared" si="0"/>
        <v>41</v>
      </c>
      <c r="C48" s="1579"/>
      <c r="D48" s="1579"/>
      <c r="E48" s="1579"/>
      <c r="F48" s="1579"/>
      <c r="G48" s="1579"/>
      <c r="H48" s="1582"/>
      <c r="I48" s="1600"/>
      <c r="J48" s="1601"/>
      <c r="K48" s="753"/>
    </row>
    <row r="49" spans="2:11" ht="20.399999999999999" customHeight="1" x14ac:dyDescent="0.2">
      <c r="B49" s="1602" t="s">
        <v>244</v>
      </c>
      <c r="C49" s="1603"/>
      <c r="D49" s="1603"/>
      <c r="E49" s="1603"/>
      <c r="F49" s="1603"/>
      <c r="G49" s="1603"/>
      <c r="H49" s="1603"/>
      <c r="I49" s="1603"/>
      <c r="J49" s="1603"/>
      <c r="K49" s="1603"/>
    </row>
    <row r="50" spans="2:11" ht="23.4" customHeight="1" x14ac:dyDescent="0.2">
      <c r="B50" s="1603"/>
      <c r="C50" s="1603"/>
      <c r="D50" s="1603"/>
      <c r="E50" s="1603"/>
      <c r="F50" s="1603"/>
      <c r="G50" s="1603"/>
      <c r="H50" s="1603"/>
      <c r="I50" s="1603"/>
      <c r="J50" s="1603"/>
      <c r="K50" s="1603"/>
    </row>
  </sheetData>
  <mergeCells count="176">
    <mergeCell ref="C48:D48"/>
    <mergeCell ref="E48:F48"/>
    <mergeCell ref="G48:H48"/>
    <mergeCell ref="I48:J48"/>
    <mergeCell ref="B49:K50"/>
    <mergeCell ref="C46:D46"/>
    <mergeCell ref="E46:F46"/>
    <mergeCell ref="G46:H46"/>
    <mergeCell ref="I46:J46"/>
    <mergeCell ref="C47:D47"/>
    <mergeCell ref="E47:F47"/>
    <mergeCell ref="G47:H47"/>
    <mergeCell ref="I47:J47"/>
    <mergeCell ref="C44:D44"/>
    <mergeCell ref="E44:F44"/>
    <mergeCell ref="G44:H44"/>
    <mergeCell ref="I44:J44"/>
    <mergeCell ref="C45:D45"/>
    <mergeCell ref="E45:F45"/>
    <mergeCell ref="G45:H45"/>
    <mergeCell ref="I45:J45"/>
    <mergeCell ref="C42:D42"/>
    <mergeCell ref="E42:F42"/>
    <mergeCell ref="G42:H42"/>
    <mergeCell ref="I42:J42"/>
    <mergeCell ref="C43:D43"/>
    <mergeCell ref="E43:F43"/>
    <mergeCell ref="G43:H43"/>
    <mergeCell ref="I43:J43"/>
    <mergeCell ref="C40:D40"/>
    <mergeCell ref="E40:F40"/>
    <mergeCell ref="G40:H40"/>
    <mergeCell ref="I40:J40"/>
    <mergeCell ref="C41:D41"/>
    <mergeCell ref="E41:F41"/>
    <mergeCell ref="G41:H41"/>
    <mergeCell ref="I41:J41"/>
    <mergeCell ref="C38:D38"/>
    <mergeCell ref="E38:F38"/>
    <mergeCell ref="G38:H38"/>
    <mergeCell ref="I38:J38"/>
    <mergeCell ref="C39:D39"/>
    <mergeCell ref="E39:F39"/>
    <mergeCell ref="G39:H39"/>
    <mergeCell ref="I39:J39"/>
    <mergeCell ref="C36:D36"/>
    <mergeCell ref="E36:F36"/>
    <mergeCell ref="G36:H36"/>
    <mergeCell ref="I36:J36"/>
    <mergeCell ref="C37:D37"/>
    <mergeCell ref="E37:F37"/>
    <mergeCell ref="G37:H37"/>
    <mergeCell ref="I37:J37"/>
    <mergeCell ref="C34:D34"/>
    <mergeCell ref="E34:F34"/>
    <mergeCell ref="G34:H34"/>
    <mergeCell ref="I34:J34"/>
    <mergeCell ref="C35:D35"/>
    <mergeCell ref="E35:F35"/>
    <mergeCell ref="G35:H35"/>
    <mergeCell ref="I35:J35"/>
    <mergeCell ref="C32:D32"/>
    <mergeCell ref="E32:F32"/>
    <mergeCell ref="G32:H32"/>
    <mergeCell ref="I32:J32"/>
    <mergeCell ref="C33:D33"/>
    <mergeCell ref="E33:F33"/>
    <mergeCell ref="G33:H33"/>
    <mergeCell ref="I33:J33"/>
    <mergeCell ref="C30:D30"/>
    <mergeCell ref="E30:F30"/>
    <mergeCell ref="G30:H30"/>
    <mergeCell ref="I30:J30"/>
    <mergeCell ref="C31:D31"/>
    <mergeCell ref="E31:F31"/>
    <mergeCell ref="G31:H31"/>
    <mergeCell ref="I31:J31"/>
    <mergeCell ref="C28:D28"/>
    <mergeCell ref="E28:F28"/>
    <mergeCell ref="G28:H28"/>
    <mergeCell ref="I28:J28"/>
    <mergeCell ref="C29:D29"/>
    <mergeCell ref="E29:F29"/>
    <mergeCell ref="G29:H29"/>
    <mergeCell ref="I29:J29"/>
    <mergeCell ref="C26:D26"/>
    <mergeCell ref="E26:F26"/>
    <mergeCell ref="G26:H26"/>
    <mergeCell ref="I26:J26"/>
    <mergeCell ref="C27:D27"/>
    <mergeCell ref="E27:F27"/>
    <mergeCell ref="G27:H27"/>
    <mergeCell ref="I27:J27"/>
    <mergeCell ref="C24:D24"/>
    <mergeCell ref="E24:F24"/>
    <mergeCell ref="G24:H24"/>
    <mergeCell ref="I24:J24"/>
    <mergeCell ref="C25:D25"/>
    <mergeCell ref="E25:F25"/>
    <mergeCell ref="G25:H25"/>
    <mergeCell ref="I25:J25"/>
    <mergeCell ref="C22:D22"/>
    <mergeCell ref="E22:F22"/>
    <mergeCell ref="G22:H22"/>
    <mergeCell ref="I22:J22"/>
    <mergeCell ref="C23:D23"/>
    <mergeCell ref="E23:F23"/>
    <mergeCell ref="G23:H23"/>
    <mergeCell ref="I23:J23"/>
    <mergeCell ref="C20:D20"/>
    <mergeCell ref="E20:F20"/>
    <mergeCell ref="G20:H20"/>
    <mergeCell ref="I20:J20"/>
    <mergeCell ref="C21:D21"/>
    <mergeCell ref="E21:F21"/>
    <mergeCell ref="G21:H21"/>
    <mergeCell ref="I21:J21"/>
    <mergeCell ref="C18:D18"/>
    <mergeCell ref="E18:F18"/>
    <mergeCell ref="G18:H18"/>
    <mergeCell ref="I18:J18"/>
    <mergeCell ref="C19:D19"/>
    <mergeCell ref="E19:F19"/>
    <mergeCell ref="G19:H19"/>
    <mergeCell ref="I19:J19"/>
    <mergeCell ref="C16:D16"/>
    <mergeCell ref="E16:F16"/>
    <mergeCell ref="G16:H16"/>
    <mergeCell ref="I16:J16"/>
    <mergeCell ref="C17:D17"/>
    <mergeCell ref="E17:F17"/>
    <mergeCell ref="G17:H17"/>
    <mergeCell ref="I17:J17"/>
    <mergeCell ref="C14:D14"/>
    <mergeCell ref="E14:F14"/>
    <mergeCell ref="G14:H14"/>
    <mergeCell ref="I14:J14"/>
    <mergeCell ref="C15:D15"/>
    <mergeCell ref="E15:F15"/>
    <mergeCell ref="G15:H15"/>
    <mergeCell ref="I15:J15"/>
    <mergeCell ref="C13:D13"/>
    <mergeCell ref="E13:F13"/>
    <mergeCell ref="G13:H13"/>
    <mergeCell ref="I13:J13"/>
    <mergeCell ref="C10:D10"/>
    <mergeCell ref="E10:F10"/>
    <mergeCell ref="G10:H10"/>
    <mergeCell ref="I10:J10"/>
    <mergeCell ref="C11:D11"/>
    <mergeCell ref="E11:F11"/>
    <mergeCell ref="G11:H11"/>
    <mergeCell ref="I11:J11"/>
    <mergeCell ref="C8:D8"/>
    <mergeCell ref="E8:F8"/>
    <mergeCell ref="G8:H8"/>
    <mergeCell ref="I8:J8"/>
    <mergeCell ref="C9:D9"/>
    <mergeCell ref="E9:F9"/>
    <mergeCell ref="G9:H9"/>
    <mergeCell ref="I9:J9"/>
    <mergeCell ref="C12:D12"/>
    <mergeCell ref="E12:F12"/>
    <mergeCell ref="G12:H12"/>
    <mergeCell ref="I12:J12"/>
    <mergeCell ref="B2:C2"/>
    <mergeCell ref="B3:K3"/>
    <mergeCell ref="B4:D4"/>
    <mergeCell ref="E4:F4"/>
    <mergeCell ref="B5:D5"/>
    <mergeCell ref="E5:F5"/>
    <mergeCell ref="H5:I6"/>
    <mergeCell ref="J5:K6"/>
    <mergeCell ref="B6:D6"/>
    <mergeCell ref="E6:F6"/>
    <mergeCell ref="J2:K2"/>
  </mergeCells>
  <phoneticPr fontId="5"/>
  <pageMargins left="0.7" right="0.7" top="0.75" bottom="0.75" header="0.3" footer="0.3"/>
  <pageSetup paperSize="9" scale="91"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AP15"/>
  <sheetViews>
    <sheetView showGridLines="0" view="pageBreakPreview" zoomScale="110" zoomScaleNormal="120" zoomScaleSheetLayoutView="110" workbookViewId="0">
      <selection activeCell="AS4" sqref="AS4"/>
    </sheetView>
  </sheetViews>
  <sheetFormatPr defaultColWidth="2.1796875" defaultRowHeight="13" x14ac:dyDescent="0.2"/>
  <cols>
    <col min="1" max="1" width="1.08984375" style="19" customWidth="1"/>
    <col min="2" max="2" width="2.1796875" style="133" customWidth="1"/>
    <col min="3" max="5" width="2.1796875" style="19"/>
    <col min="6" max="6" width="2.453125" style="19" bestFit="1" customWidth="1"/>
    <col min="7" max="20" width="2.1796875" style="19"/>
    <col min="21" max="21" width="2.453125" style="19" bestFit="1" customWidth="1"/>
    <col min="22" max="26" width="2.1796875" style="19"/>
    <col min="27" max="38" width="2.81640625" style="19" customWidth="1"/>
    <col min="39" max="16384" width="2.1796875" style="19"/>
  </cols>
  <sheetData>
    <row r="1" spans="1:42" x14ac:dyDescent="0.2">
      <c r="AF1" s="1615" t="s">
        <v>24</v>
      </c>
      <c r="AG1" s="1615"/>
      <c r="AH1" s="1615"/>
      <c r="AI1" s="1615"/>
      <c r="AJ1" s="1615"/>
      <c r="AK1" s="1615"/>
      <c r="AL1" s="1615"/>
    </row>
    <row r="3" spans="1:42" ht="17.25" customHeight="1" x14ac:dyDescent="0.2">
      <c r="A3" s="1616" t="s">
        <v>253</v>
      </c>
      <c r="B3" s="1616"/>
      <c r="C3" s="1616"/>
      <c r="D3" s="1616"/>
      <c r="E3" s="1616"/>
      <c r="F3" s="1616"/>
      <c r="G3" s="1616"/>
      <c r="H3" s="1616"/>
      <c r="I3" s="1616"/>
      <c r="J3" s="1616"/>
      <c r="K3" s="1616"/>
      <c r="L3" s="1616"/>
      <c r="M3" s="1616"/>
      <c r="N3" s="1616"/>
      <c r="O3" s="1616"/>
      <c r="P3" s="1616"/>
      <c r="Q3" s="1616"/>
      <c r="R3" s="1616"/>
      <c r="S3" s="1616"/>
      <c r="T3" s="1616"/>
      <c r="U3" s="1616"/>
      <c r="V3" s="1616"/>
      <c r="W3" s="1616"/>
      <c r="X3" s="1616"/>
      <c r="Y3" s="1616"/>
      <c r="Z3" s="1616"/>
      <c r="AA3" s="1616"/>
      <c r="AB3" s="1616"/>
      <c r="AC3" s="1616"/>
      <c r="AD3" s="1616"/>
      <c r="AE3" s="1616"/>
      <c r="AF3" s="1616"/>
      <c r="AG3" s="1616"/>
      <c r="AH3" s="1616"/>
      <c r="AI3" s="1616"/>
      <c r="AJ3" s="1616"/>
      <c r="AK3" s="1616"/>
      <c r="AL3" s="1616"/>
      <c r="AM3" s="1616"/>
    </row>
    <row r="4" spans="1:42" ht="17.25" customHeight="1" x14ac:dyDescent="0.2">
      <c r="A4" s="1616"/>
      <c r="B4" s="1616"/>
      <c r="C4" s="1616"/>
      <c r="D4" s="1616"/>
      <c r="E4" s="1616"/>
      <c r="F4" s="1616"/>
      <c r="G4" s="1616"/>
      <c r="H4" s="1616"/>
      <c r="I4" s="1616"/>
      <c r="J4" s="1616"/>
      <c r="K4" s="1616"/>
      <c r="L4" s="1616"/>
      <c r="M4" s="1616"/>
      <c r="N4" s="1616"/>
      <c r="O4" s="1616"/>
      <c r="P4" s="1616"/>
      <c r="Q4" s="1616"/>
      <c r="R4" s="1616"/>
      <c r="S4" s="1616"/>
      <c r="T4" s="1616"/>
      <c r="U4" s="1616"/>
      <c r="V4" s="1616"/>
      <c r="W4" s="1616"/>
      <c r="X4" s="1616"/>
      <c r="Y4" s="1616"/>
      <c r="Z4" s="1616"/>
      <c r="AA4" s="1616"/>
      <c r="AB4" s="1616"/>
      <c r="AC4" s="1616"/>
      <c r="AD4" s="1616"/>
      <c r="AE4" s="1616"/>
      <c r="AF4" s="1616"/>
      <c r="AG4" s="1616"/>
      <c r="AH4" s="1616"/>
      <c r="AI4" s="1616"/>
      <c r="AJ4" s="1616"/>
      <c r="AK4" s="1616"/>
      <c r="AL4" s="1616"/>
      <c r="AM4" s="1616"/>
    </row>
    <row r="6" spans="1:42" ht="45.75" customHeight="1" x14ac:dyDescent="0.2">
      <c r="B6" s="1617" t="s">
        <v>254</v>
      </c>
      <c r="C6" s="1618"/>
      <c r="D6" s="1618"/>
      <c r="E6" s="1618"/>
      <c r="F6" s="1618"/>
      <c r="G6" s="1618"/>
      <c r="H6" s="1618"/>
      <c r="I6" s="1618"/>
      <c r="J6" s="1618"/>
      <c r="K6" s="1619"/>
      <c r="L6" s="1620"/>
      <c r="M6" s="1620"/>
      <c r="N6" s="1620"/>
      <c r="O6" s="1620"/>
      <c r="P6" s="1620"/>
      <c r="Q6" s="1620"/>
      <c r="R6" s="1620"/>
      <c r="S6" s="1620"/>
      <c r="T6" s="1620"/>
      <c r="U6" s="1620"/>
      <c r="V6" s="1620"/>
      <c r="W6" s="1620"/>
      <c r="X6" s="1620"/>
      <c r="Y6" s="1620"/>
      <c r="Z6" s="1620"/>
      <c r="AA6" s="1620"/>
      <c r="AB6" s="1620"/>
      <c r="AC6" s="1620"/>
      <c r="AD6" s="1620"/>
      <c r="AE6" s="1620"/>
      <c r="AF6" s="1620"/>
      <c r="AG6" s="1620"/>
      <c r="AH6" s="1620"/>
      <c r="AI6" s="1620"/>
      <c r="AJ6" s="1620"/>
      <c r="AK6" s="1620"/>
      <c r="AL6" s="1620"/>
    </row>
    <row r="7" spans="1:42" s="134" customFormat="1" ht="45.75" customHeight="1" x14ac:dyDescent="0.2">
      <c r="B7" s="1621" t="s">
        <v>255</v>
      </c>
      <c r="C7" s="1621"/>
      <c r="D7" s="1621"/>
      <c r="E7" s="1621"/>
      <c r="F7" s="1621"/>
      <c r="G7" s="1621"/>
      <c r="H7" s="1621"/>
      <c r="I7" s="1621"/>
      <c r="J7" s="1621"/>
      <c r="K7" s="1621"/>
      <c r="L7" s="1622"/>
      <c r="M7" s="1622"/>
      <c r="N7" s="1622"/>
      <c r="O7" s="1622"/>
      <c r="P7" s="1622"/>
      <c r="Q7" s="1622"/>
      <c r="R7" s="1622"/>
      <c r="S7" s="1622"/>
      <c r="T7" s="1622"/>
      <c r="U7" s="1622"/>
      <c r="V7" s="1622"/>
      <c r="W7" s="1622"/>
      <c r="X7" s="1622"/>
      <c r="Y7" s="1622"/>
      <c r="Z7" s="1622"/>
      <c r="AA7" s="1622"/>
      <c r="AB7" s="1622"/>
      <c r="AC7" s="1622"/>
      <c r="AD7" s="1622"/>
      <c r="AE7" s="1622"/>
      <c r="AF7" s="1622"/>
      <c r="AG7" s="1622"/>
      <c r="AH7" s="1622"/>
      <c r="AI7" s="1622"/>
      <c r="AJ7" s="1622"/>
      <c r="AK7" s="1622"/>
      <c r="AL7" s="1622"/>
      <c r="AN7" s="37" t="s">
        <v>1227</v>
      </c>
      <c r="AO7" s="37" t="s">
        <v>1228</v>
      </c>
      <c r="AP7" s="37" t="s">
        <v>1229</v>
      </c>
    </row>
    <row r="8" spans="1:42" ht="71.25" customHeight="1" x14ac:dyDescent="0.2">
      <c r="B8" s="1624" t="s">
        <v>256</v>
      </c>
      <c r="C8" s="1625"/>
      <c r="D8" s="1625"/>
      <c r="E8" s="1625"/>
      <c r="F8" s="1625"/>
      <c r="G8" s="1625"/>
      <c r="H8" s="1625"/>
      <c r="I8" s="1625"/>
      <c r="J8" s="1625"/>
      <c r="K8" s="1626"/>
      <c r="L8" s="1624" t="s">
        <v>257</v>
      </c>
      <c r="M8" s="1625"/>
      <c r="N8" s="1625"/>
      <c r="O8" s="1625"/>
      <c r="P8" s="1625"/>
      <c r="Q8" s="1625"/>
      <c r="R8" s="1625"/>
      <c r="S8" s="1625"/>
      <c r="T8" s="1625"/>
      <c r="U8" s="1625"/>
      <c r="V8" s="1625"/>
      <c r="W8" s="1625"/>
      <c r="X8" s="1625"/>
      <c r="Y8" s="1625"/>
      <c r="Z8" s="1625"/>
      <c r="AA8" s="1625"/>
      <c r="AB8" s="1625"/>
      <c r="AC8" s="1625"/>
      <c r="AD8" s="1625"/>
      <c r="AE8" s="1625"/>
      <c r="AF8" s="1626"/>
      <c r="AG8" s="1627"/>
      <c r="AH8" s="1628"/>
      <c r="AI8" s="1628"/>
      <c r="AJ8" s="1628"/>
      <c r="AK8" s="1628"/>
      <c r="AL8" s="1629"/>
      <c r="AN8" s="6" t="s">
        <v>1230</v>
      </c>
      <c r="AO8" s="6" t="s">
        <v>1231</v>
      </c>
      <c r="AP8" s="37"/>
    </row>
    <row r="9" spans="1:42" ht="71.25" customHeight="1" x14ac:dyDescent="0.2">
      <c r="B9" s="1624" t="s">
        <v>258</v>
      </c>
      <c r="C9" s="1625"/>
      <c r="D9" s="1625"/>
      <c r="E9" s="1625"/>
      <c r="F9" s="1625"/>
      <c r="G9" s="1625"/>
      <c r="H9" s="1625"/>
      <c r="I9" s="1625"/>
      <c r="J9" s="1625"/>
      <c r="K9" s="1626"/>
      <c r="L9" s="1624" t="s">
        <v>259</v>
      </c>
      <c r="M9" s="1625"/>
      <c r="N9" s="1625"/>
      <c r="O9" s="1625"/>
      <c r="P9" s="1625"/>
      <c r="Q9" s="1625"/>
      <c r="R9" s="1625"/>
      <c r="S9" s="1625"/>
      <c r="T9" s="1625"/>
      <c r="U9" s="1625"/>
      <c r="V9" s="1625"/>
      <c r="W9" s="1625"/>
      <c r="X9" s="1625"/>
      <c r="Y9" s="1625"/>
      <c r="Z9" s="1625"/>
      <c r="AA9" s="1625"/>
      <c r="AB9" s="1625"/>
      <c r="AC9" s="1625"/>
      <c r="AD9" s="1625"/>
      <c r="AE9" s="1625"/>
      <c r="AF9" s="1626"/>
      <c r="AG9" s="1627"/>
      <c r="AH9" s="1628"/>
      <c r="AI9" s="1628"/>
      <c r="AJ9" s="1628"/>
      <c r="AK9" s="1628"/>
      <c r="AL9" s="1629"/>
    </row>
    <row r="10" spans="1:42" ht="71.25" customHeight="1" x14ac:dyDescent="0.2">
      <c r="B10" s="1623" t="s">
        <v>260</v>
      </c>
      <c r="C10" s="1623"/>
      <c r="D10" s="1623"/>
      <c r="E10" s="1623"/>
      <c r="F10" s="1623"/>
      <c r="G10" s="1623"/>
      <c r="H10" s="1623"/>
      <c r="I10" s="1623"/>
      <c r="J10" s="1623"/>
      <c r="K10" s="1623"/>
      <c r="L10" s="1624" t="s">
        <v>261</v>
      </c>
      <c r="M10" s="1625"/>
      <c r="N10" s="1625"/>
      <c r="O10" s="1625"/>
      <c r="P10" s="1625"/>
      <c r="Q10" s="1625"/>
      <c r="R10" s="1625"/>
      <c r="S10" s="1625"/>
      <c r="T10" s="1625"/>
      <c r="U10" s="1625"/>
      <c r="V10" s="1625"/>
      <c r="W10" s="1625"/>
      <c r="X10" s="1625"/>
      <c r="Y10" s="1625"/>
      <c r="Z10" s="1625"/>
      <c r="AA10" s="1625"/>
      <c r="AB10" s="1625"/>
      <c r="AC10" s="1625"/>
      <c r="AD10" s="1625"/>
      <c r="AE10" s="1625"/>
      <c r="AF10" s="1626"/>
      <c r="AG10" s="1627"/>
      <c r="AH10" s="1628"/>
      <c r="AI10" s="1628"/>
      <c r="AJ10" s="1628"/>
      <c r="AK10" s="1628"/>
      <c r="AL10" s="1629"/>
    </row>
    <row r="11" spans="1:42" ht="50.25" customHeight="1" x14ac:dyDescent="0.2">
      <c r="B11" s="1630" t="s">
        <v>262</v>
      </c>
      <c r="C11" s="1630"/>
      <c r="D11" s="1630"/>
      <c r="E11" s="1630"/>
      <c r="F11" s="1630"/>
      <c r="G11" s="1630"/>
      <c r="H11" s="1630"/>
      <c r="I11" s="1630"/>
      <c r="J11" s="1630"/>
      <c r="K11" s="1630"/>
      <c r="L11" s="1630"/>
      <c r="M11" s="1630"/>
      <c r="N11" s="1630"/>
      <c r="O11" s="1630"/>
      <c r="P11" s="1630"/>
      <c r="Q11" s="1630"/>
      <c r="R11" s="1630"/>
      <c r="S11" s="1630"/>
      <c r="T11" s="1630"/>
      <c r="U11" s="1630"/>
      <c r="V11" s="1630"/>
      <c r="W11" s="1630"/>
      <c r="X11" s="1630"/>
      <c r="Y11" s="1630"/>
      <c r="Z11" s="1630"/>
      <c r="AA11" s="1630"/>
      <c r="AB11" s="1630"/>
      <c r="AC11" s="1630"/>
      <c r="AD11" s="1630"/>
      <c r="AE11" s="1630"/>
      <c r="AF11" s="1630"/>
      <c r="AG11" s="1630"/>
      <c r="AH11" s="1630"/>
      <c r="AI11" s="1630"/>
      <c r="AJ11" s="1630"/>
      <c r="AK11" s="1630"/>
      <c r="AL11" s="1630"/>
    </row>
    <row r="12" spans="1:42" x14ac:dyDescent="0.2">
      <c r="B12" s="135"/>
      <c r="C12" s="135"/>
      <c r="G12" s="136"/>
      <c r="R12" s="135"/>
      <c r="S12" s="135"/>
      <c r="AL12" s="137"/>
    </row>
    <row r="13" spans="1:42" x14ac:dyDescent="0.2">
      <c r="B13" s="135"/>
      <c r="C13" s="135"/>
      <c r="G13" s="136"/>
      <c r="R13" s="135"/>
      <c r="S13" s="135"/>
      <c r="AL13" s="137"/>
    </row>
    <row r="14" spans="1:42" x14ac:dyDescent="0.2">
      <c r="B14" s="135"/>
      <c r="C14" s="135"/>
      <c r="R14" s="135"/>
      <c r="S14" s="135"/>
      <c r="AL14" s="137"/>
    </row>
    <row r="15" spans="1:42" x14ac:dyDescent="0.2">
      <c r="B15" s="135"/>
      <c r="C15" s="135"/>
      <c r="R15" s="135"/>
      <c r="S15" s="135"/>
      <c r="AL15" s="137"/>
    </row>
  </sheetData>
  <mergeCells count="16">
    <mergeCell ref="B10:K10"/>
    <mergeCell ref="L10:AF10"/>
    <mergeCell ref="AG10:AL10"/>
    <mergeCell ref="B11:AL11"/>
    <mergeCell ref="B8:K8"/>
    <mergeCell ref="L8:AF8"/>
    <mergeCell ref="AG8:AL8"/>
    <mergeCell ref="B9:K9"/>
    <mergeCell ref="L9:AF9"/>
    <mergeCell ref="AG9:AL9"/>
    <mergeCell ref="AF1:AL1"/>
    <mergeCell ref="A3:AM4"/>
    <mergeCell ref="B6:K6"/>
    <mergeCell ref="L6:AL6"/>
    <mergeCell ref="B7:K7"/>
    <mergeCell ref="L7:AL7"/>
  </mergeCells>
  <phoneticPr fontId="5"/>
  <dataValidations count="2">
    <dataValidation type="list" allowBlank="1" showInputMessage="1" showErrorMessage="1" sqref="L7:AL7" xr:uid="{00000000-0002-0000-0F00-000000000000}">
      <formula1>$AN$7:$AP$7</formula1>
    </dataValidation>
    <dataValidation type="list" allowBlank="1" showInputMessage="1" showErrorMessage="1" sqref="AG8:AL10" xr:uid="{00000000-0002-0000-0F00-000001000000}">
      <formula1>$AN$8:$AO$8</formula1>
    </dataValidation>
  </dataValidations>
  <pageMargins left="0.70866141732283472" right="0.70866141732283472" top="1.1417322834645669" bottom="0.74803149606299213" header="0.31496062992125984" footer="0.31496062992125984"/>
  <pageSetup paperSize="9" scale="94" orientation="portrait" r:id="rId1"/>
  <headerFooter>
    <oddHeader xml:space="preserve">&amp;R
（別紙４５）
</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N41"/>
  <sheetViews>
    <sheetView showGridLines="0" view="pageBreakPreview" topLeftCell="A19" zoomScale="110" zoomScaleNormal="100" zoomScaleSheetLayoutView="110" workbookViewId="0">
      <selection activeCell="BH30" sqref="BH30"/>
    </sheetView>
  </sheetViews>
  <sheetFormatPr defaultColWidth="2.1796875" defaultRowHeight="13" x14ac:dyDescent="0.2"/>
  <cols>
    <col min="1" max="1" width="2.1796875" style="20" customWidth="1"/>
    <col min="2" max="2" width="2.1796875" style="22" customWidth="1"/>
    <col min="3" max="5" width="2.1796875" style="20"/>
    <col min="6" max="6" width="2.453125" style="20" bestFit="1" customWidth="1"/>
    <col min="7" max="18" width="2.1796875" style="20"/>
    <col min="19" max="19" width="2.453125" style="20" bestFit="1" customWidth="1"/>
    <col min="20" max="20" width="2.1796875" style="20"/>
    <col min="21" max="21" width="2.453125" style="20" bestFit="1" customWidth="1"/>
    <col min="22" max="26" width="2.1796875" style="20"/>
    <col min="27" max="38" width="2.81640625" style="20" customWidth="1"/>
    <col min="39" max="256" width="2.1796875" style="20"/>
    <col min="257" max="258" width="2.1796875" style="20" customWidth="1"/>
    <col min="259" max="261" width="2.1796875" style="20"/>
    <col min="262" max="262" width="2.453125" style="20" bestFit="1" customWidth="1"/>
    <col min="263" max="276" width="2.1796875" style="20"/>
    <col min="277" max="277" width="2.453125" style="20" bestFit="1" customWidth="1"/>
    <col min="278" max="282" width="2.1796875" style="20"/>
    <col min="283" max="294" width="2.81640625" style="20" customWidth="1"/>
    <col min="295" max="512" width="2.1796875" style="20"/>
    <col min="513" max="514" width="2.1796875" style="20" customWidth="1"/>
    <col min="515" max="517" width="2.1796875" style="20"/>
    <col min="518" max="518" width="2.453125" style="20" bestFit="1" customWidth="1"/>
    <col min="519" max="532" width="2.1796875" style="20"/>
    <col min="533" max="533" width="2.453125" style="20" bestFit="1" customWidth="1"/>
    <col min="534" max="538" width="2.1796875" style="20"/>
    <col min="539" max="550" width="2.81640625" style="20" customWidth="1"/>
    <col min="551" max="768" width="2.1796875" style="20"/>
    <col min="769" max="770" width="2.1796875" style="20" customWidth="1"/>
    <col min="771" max="773" width="2.1796875" style="20"/>
    <col min="774" max="774" width="2.453125" style="20" bestFit="1" customWidth="1"/>
    <col min="775" max="788" width="2.1796875" style="20"/>
    <col min="789" max="789" width="2.453125" style="20" bestFit="1" customWidth="1"/>
    <col min="790" max="794" width="2.1796875" style="20"/>
    <col min="795" max="806" width="2.81640625" style="20" customWidth="1"/>
    <col min="807" max="1024" width="2.1796875" style="20"/>
    <col min="1025" max="1026" width="2.1796875" style="20" customWidth="1"/>
    <col min="1027" max="1029" width="2.1796875" style="20"/>
    <col min="1030" max="1030" width="2.453125" style="20" bestFit="1" customWidth="1"/>
    <col min="1031" max="1044" width="2.1796875" style="20"/>
    <col min="1045" max="1045" width="2.453125" style="20" bestFit="1" customWidth="1"/>
    <col min="1046" max="1050" width="2.1796875" style="20"/>
    <col min="1051" max="1062" width="2.81640625" style="20" customWidth="1"/>
    <col min="1063" max="1280" width="2.1796875" style="20"/>
    <col min="1281" max="1282" width="2.1796875" style="20" customWidth="1"/>
    <col min="1283" max="1285" width="2.1796875" style="20"/>
    <col min="1286" max="1286" width="2.453125" style="20" bestFit="1" customWidth="1"/>
    <col min="1287" max="1300" width="2.1796875" style="20"/>
    <col min="1301" max="1301" width="2.453125" style="20" bestFit="1" customWidth="1"/>
    <col min="1302" max="1306" width="2.1796875" style="20"/>
    <col min="1307" max="1318" width="2.81640625" style="20" customWidth="1"/>
    <col min="1319" max="1536" width="2.1796875" style="20"/>
    <col min="1537" max="1538" width="2.1796875" style="20" customWidth="1"/>
    <col min="1539" max="1541" width="2.1796875" style="20"/>
    <col min="1542" max="1542" width="2.453125" style="20" bestFit="1" customWidth="1"/>
    <col min="1543" max="1556" width="2.1796875" style="20"/>
    <col min="1557" max="1557" width="2.453125" style="20" bestFit="1" customWidth="1"/>
    <col min="1558" max="1562" width="2.1796875" style="20"/>
    <col min="1563" max="1574" width="2.81640625" style="20" customWidth="1"/>
    <col min="1575" max="1792" width="2.1796875" style="20"/>
    <col min="1793" max="1794" width="2.1796875" style="20" customWidth="1"/>
    <col min="1795" max="1797" width="2.1796875" style="20"/>
    <col min="1798" max="1798" width="2.453125" style="20" bestFit="1" customWidth="1"/>
    <col min="1799" max="1812" width="2.1796875" style="20"/>
    <col min="1813" max="1813" width="2.453125" style="20" bestFit="1" customWidth="1"/>
    <col min="1814" max="1818" width="2.1796875" style="20"/>
    <col min="1819" max="1830" width="2.81640625" style="20" customWidth="1"/>
    <col min="1831" max="2048" width="2.1796875" style="20"/>
    <col min="2049" max="2050" width="2.1796875" style="20" customWidth="1"/>
    <col min="2051" max="2053" width="2.1796875" style="20"/>
    <col min="2054" max="2054" width="2.453125" style="20" bestFit="1" customWidth="1"/>
    <col min="2055" max="2068" width="2.1796875" style="20"/>
    <col min="2069" max="2069" width="2.453125" style="20" bestFit="1" customWidth="1"/>
    <col min="2070" max="2074" width="2.1796875" style="20"/>
    <col min="2075" max="2086" width="2.81640625" style="20" customWidth="1"/>
    <col min="2087" max="2304" width="2.1796875" style="20"/>
    <col min="2305" max="2306" width="2.1796875" style="20" customWidth="1"/>
    <col min="2307" max="2309" width="2.1796875" style="20"/>
    <col min="2310" max="2310" width="2.453125" style="20" bestFit="1" customWidth="1"/>
    <col min="2311" max="2324" width="2.1796875" style="20"/>
    <col min="2325" max="2325" width="2.453125" style="20" bestFit="1" customWidth="1"/>
    <col min="2326" max="2330" width="2.1796875" style="20"/>
    <col min="2331" max="2342" width="2.81640625" style="20" customWidth="1"/>
    <col min="2343" max="2560" width="2.1796875" style="20"/>
    <col min="2561" max="2562" width="2.1796875" style="20" customWidth="1"/>
    <col min="2563" max="2565" width="2.1796875" style="20"/>
    <col min="2566" max="2566" width="2.453125" style="20" bestFit="1" customWidth="1"/>
    <col min="2567" max="2580" width="2.1796875" style="20"/>
    <col min="2581" max="2581" width="2.453125" style="20" bestFit="1" customWidth="1"/>
    <col min="2582" max="2586" width="2.1796875" style="20"/>
    <col min="2587" max="2598" width="2.81640625" style="20" customWidth="1"/>
    <col min="2599" max="2816" width="2.1796875" style="20"/>
    <col min="2817" max="2818" width="2.1796875" style="20" customWidth="1"/>
    <col min="2819" max="2821" width="2.1796875" style="20"/>
    <col min="2822" max="2822" width="2.453125" style="20" bestFit="1" customWidth="1"/>
    <col min="2823" max="2836" width="2.1796875" style="20"/>
    <col min="2837" max="2837" width="2.453125" style="20" bestFit="1" customWidth="1"/>
    <col min="2838" max="2842" width="2.1796875" style="20"/>
    <col min="2843" max="2854" width="2.81640625" style="20" customWidth="1"/>
    <col min="2855" max="3072" width="2.1796875" style="20"/>
    <col min="3073" max="3074" width="2.1796875" style="20" customWidth="1"/>
    <col min="3075" max="3077" width="2.1796875" style="20"/>
    <col min="3078" max="3078" width="2.453125" style="20" bestFit="1" customWidth="1"/>
    <col min="3079" max="3092" width="2.1796875" style="20"/>
    <col min="3093" max="3093" width="2.453125" style="20" bestFit="1" customWidth="1"/>
    <col min="3094" max="3098" width="2.1796875" style="20"/>
    <col min="3099" max="3110" width="2.81640625" style="20" customWidth="1"/>
    <col min="3111" max="3328" width="2.1796875" style="20"/>
    <col min="3329" max="3330" width="2.1796875" style="20" customWidth="1"/>
    <col min="3331" max="3333" width="2.1796875" style="20"/>
    <col min="3334" max="3334" width="2.453125" style="20" bestFit="1" customWidth="1"/>
    <col min="3335" max="3348" width="2.1796875" style="20"/>
    <col min="3349" max="3349" width="2.453125" style="20" bestFit="1" customWidth="1"/>
    <col min="3350" max="3354" width="2.1796875" style="20"/>
    <col min="3355" max="3366" width="2.81640625" style="20" customWidth="1"/>
    <col min="3367" max="3584" width="2.1796875" style="20"/>
    <col min="3585" max="3586" width="2.1796875" style="20" customWidth="1"/>
    <col min="3587" max="3589" width="2.1796875" style="20"/>
    <col min="3590" max="3590" width="2.453125" style="20" bestFit="1" customWidth="1"/>
    <col min="3591" max="3604" width="2.1796875" style="20"/>
    <col min="3605" max="3605" width="2.453125" style="20" bestFit="1" customWidth="1"/>
    <col min="3606" max="3610" width="2.1796875" style="20"/>
    <col min="3611" max="3622" width="2.81640625" style="20" customWidth="1"/>
    <col min="3623" max="3840" width="2.1796875" style="20"/>
    <col min="3841" max="3842" width="2.1796875" style="20" customWidth="1"/>
    <col min="3843" max="3845" width="2.1796875" style="20"/>
    <col min="3846" max="3846" width="2.453125" style="20" bestFit="1" customWidth="1"/>
    <col min="3847" max="3860" width="2.1796875" style="20"/>
    <col min="3861" max="3861" width="2.453125" style="20" bestFit="1" customWidth="1"/>
    <col min="3862" max="3866" width="2.1796875" style="20"/>
    <col min="3867" max="3878" width="2.81640625" style="20" customWidth="1"/>
    <col min="3879" max="4096" width="2.1796875" style="20"/>
    <col min="4097" max="4098" width="2.1796875" style="20" customWidth="1"/>
    <col min="4099" max="4101" width="2.1796875" style="20"/>
    <col min="4102" max="4102" width="2.453125" style="20" bestFit="1" customWidth="1"/>
    <col min="4103" max="4116" width="2.1796875" style="20"/>
    <col min="4117" max="4117" width="2.453125" style="20" bestFit="1" customWidth="1"/>
    <col min="4118" max="4122" width="2.1796875" style="20"/>
    <col min="4123" max="4134" width="2.81640625" style="20" customWidth="1"/>
    <col min="4135" max="4352" width="2.1796875" style="20"/>
    <col min="4353" max="4354" width="2.1796875" style="20" customWidth="1"/>
    <col min="4355" max="4357" width="2.1796875" style="20"/>
    <col min="4358" max="4358" width="2.453125" style="20" bestFit="1" customWidth="1"/>
    <col min="4359" max="4372" width="2.1796875" style="20"/>
    <col min="4373" max="4373" width="2.453125" style="20" bestFit="1" customWidth="1"/>
    <col min="4374" max="4378" width="2.1796875" style="20"/>
    <col min="4379" max="4390" width="2.81640625" style="20" customWidth="1"/>
    <col min="4391" max="4608" width="2.1796875" style="20"/>
    <col min="4609" max="4610" width="2.1796875" style="20" customWidth="1"/>
    <col min="4611" max="4613" width="2.1796875" style="20"/>
    <col min="4614" max="4614" width="2.453125" style="20" bestFit="1" customWidth="1"/>
    <col min="4615" max="4628" width="2.1796875" style="20"/>
    <col min="4629" max="4629" width="2.453125" style="20" bestFit="1" customWidth="1"/>
    <col min="4630" max="4634" width="2.1796875" style="20"/>
    <col min="4635" max="4646" width="2.81640625" style="20" customWidth="1"/>
    <col min="4647" max="4864" width="2.1796875" style="20"/>
    <col min="4865" max="4866" width="2.1796875" style="20" customWidth="1"/>
    <col min="4867" max="4869" width="2.1796875" style="20"/>
    <col min="4870" max="4870" width="2.453125" style="20" bestFit="1" customWidth="1"/>
    <col min="4871" max="4884" width="2.1796875" style="20"/>
    <col min="4885" max="4885" width="2.453125" style="20" bestFit="1" customWidth="1"/>
    <col min="4886" max="4890" width="2.1796875" style="20"/>
    <col min="4891" max="4902" width="2.81640625" style="20" customWidth="1"/>
    <col min="4903" max="5120" width="2.1796875" style="20"/>
    <col min="5121" max="5122" width="2.1796875" style="20" customWidth="1"/>
    <col min="5123" max="5125" width="2.1796875" style="20"/>
    <col min="5126" max="5126" width="2.453125" style="20" bestFit="1" customWidth="1"/>
    <col min="5127" max="5140" width="2.1796875" style="20"/>
    <col min="5141" max="5141" width="2.453125" style="20" bestFit="1" customWidth="1"/>
    <col min="5142" max="5146" width="2.1796875" style="20"/>
    <col min="5147" max="5158" width="2.81640625" style="20" customWidth="1"/>
    <col min="5159" max="5376" width="2.1796875" style="20"/>
    <col min="5377" max="5378" width="2.1796875" style="20" customWidth="1"/>
    <col min="5379" max="5381" width="2.1796875" style="20"/>
    <col min="5382" max="5382" width="2.453125" style="20" bestFit="1" customWidth="1"/>
    <col min="5383" max="5396" width="2.1796875" style="20"/>
    <col min="5397" max="5397" width="2.453125" style="20" bestFit="1" customWidth="1"/>
    <col min="5398" max="5402" width="2.1796875" style="20"/>
    <col min="5403" max="5414" width="2.81640625" style="20" customWidth="1"/>
    <col min="5415" max="5632" width="2.1796875" style="20"/>
    <col min="5633" max="5634" width="2.1796875" style="20" customWidth="1"/>
    <col min="5635" max="5637" width="2.1796875" style="20"/>
    <col min="5638" max="5638" width="2.453125" style="20" bestFit="1" customWidth="1"/>
    <col min="5639" max="5652" width="2.1796875" style="20"/>
    <col min="5653" max="5653" width="2.453125" style="20" bestFit="1" customWidth="1"/>
    <col min="5654" max="5658" width="2.1796875" style="20"/>
    <col min="5659" max="5670" width="2.81640625" style="20" customWidth="1"/>
    <col min="5671" max="5888" width="2.1796875" style="20"/>
    <col min="5889" max="5890" width="2.1796875" style="20" customWidth="1"/>
    <col min="5891" max="5893" width="2.1796875" style="20"/>
    <col min="5894" max="5894" width="2.453125" style="20" bestFit="1" customWidth="1"/>
    <col min="5895" max="5908" width="2.1796875" style="20"/>
    <col min="5909" max="5909" width="2.453125" style="20" bestFit="1" customWidth="1"/>
    <col min="5910" max="5914" width="2.1796875" style="20"/>
    <col min="5915" max="5926" width="2.81640625" style="20" customWidth="1"/>
    <col min="5927" max="6144" width="2.1796875" style="20"/>
    <col min="6145" max="6146" width="2.1796875" style="20" customWidth="1"/>
    <col min="6147" max="6149" width="2.1796875" style="20"/>
    <col min="6150" max="6150" width="2.453125" style="20" bestFit="1" customWidth="1"/>
    <col min="6151" max="6164" width="2.1796875" style="20"/>
    <col min="6165" max="6165" width="2.453125" style="20" bestFit="1" customWidth="1"/>
    <col min="6166" max="6170" width="2.1796875" style="20"/>
    <col min="6171" max="6182" width="2.81640625" style="20" customWidth="1"/>
    <col min="6183" max="6400" width="2.1796875" style="20"/>
    <col min="6401" max="6402" width="2.1796875" style="20" customWidth="1"/>
    <col min="6403" max="6405" width="2.1796875" style="20"/>
    <col min="6406" max="6406" width="2.453125" style="20" bestFit="1" customWidth="1"/>
    <col min="6407" max="6420" width="2.1796875" style="20"/>
    <col min="6421" max="6421" width="2.453125" style="20" bestFit="1" customWidth="1"/>
    <col min="6422" max="6426" width="2.1796875" style="20"/>
    <col min="6427" max="6438" width="2.81640625" style="20" customWidth="1"/>
    <col min="6439" max="6656" width="2.1796875" style="20"/>
    <col min="6657" max="6658" width="2.1796875" style="20" customWidth="1"/>
    <col min="6659" max="6661" width="2.1796875" style="20"/>
    <col min="6662" max="6662" width="2.453125" style="20" bestFit="1" customWidth="1"/>
    <col min="6663" max="6676" width="2.1796875" style="20"/>
    <col min="6677" max="6677" width="2.453125" style="20" bestFit="1" customWidth="1"/>
    <col min="6678" max="6682" width="2.1796875" style="20"/>
    <col min="6683" max="6694" width="2.81640625" style="20" customWidth="1"/>
    <col min="6695" max="6912" width="2.1796875" style="20"/>
    <col min="6913" max="6914" width="2.1796875" style="20" customWidth="1"/>
    <col min="6915" max="6917" width="2.1796875" style="20"/>
    <col min="6918" max="6918" width="2.453125" style="20" bestFit="1" customWidth="1"/>
    <col min="6919" max="6932" width="2.1796875" style="20"/>
    <col min="6933" max="6933" width="2.453125" style="20" bestFit="1" customWidth="1"/>
    <col min="6934" max="6938" width="2.1796875" style="20"/>
    <col min="6939" max="6950" width="2.81640625" style="20" customWidth="1"/>
    <col min="6951" max="7168" width="2.1796875" style="20"/>
    <col min="7169" max="7170" width="2.1796875" style="20" customWidth="1"/>
    <col min="7171" max="7173" width="2.1796875" style="20"/>
    <col min="7174" max="7174" width="2.453125" style="20" bestFit="1" customWidth="1"/>
    <col min="7175" max="7188" width="2.1796875" style="20"/>
    <col min="7189" max="7189" width="2.453125" style="20" bestFit="1" customWidth="1"/>
    <col min="7190" max="7194" width="2.1796875" style="20"/>
    <col min="7195" max="7206" width="2.81640625" style="20" customWidth="1"/>
    <col min="7207" max="7424" width="2.1796875" style="20"/>
    <col min="7425" max="7426" width="2.1796875" style="20" customWidth="1"/>
    <col min="7427" max="7429" width="2.1796875" style="20"/>
    <col min="7430" max="7430" width="2.453125" style="20" bestFit="1" customWidth="1"/>
    <col min="7431" max="7444" width="2.1796875" style="20"/>
    <col min="7445" max="7445" width="2.453125" style="20" bestFit="1" customWidth="1"/>
    <col min="7446" max="7450" width="2.1796875" style="20"/>
    <col min="7451" max="7462" width="2.81640625" style="20" customWidth="1"/>
    <col min="7463" max="7680" width="2.1796875" style="20"/>
    <col min="7681" max="7682" width="2.1796875" style="20" customWidth="1"/>
    <col min="7683" max="7685" width="2.1796875" style="20"/>
    <col min="7686" max="7686" width="2.453125" style="20" bestFit="1" customWidth="1"/>
    <col min="7687" max="7700" width="2.1796875" style="20"/>
    <col min="7701" max="7701" width="2.453125" style="20" bestFit="1" customWidth="1"/>
    <col min="7702" max="7706" width="2.1796875" style="20"/>
    <col min="7707" max="7718" width="2.81640625" style="20" customWidth="1"/>
    <col min="7719" max="7936" width="2.1796875" style="20"/>
    <col min="7937" max="7938" width="2.1796875" style="20" customWidth="1"/>
    <col min="7939" max="7941" width="2.1796875" style="20"/>
    <col min="7942" max="7942" width="2.453125" style="20" bestFit="1" customWidth="1"/>
    <col min="7943" max="7956" width="2.1796875" style="20"/>
    <col min="7957" max="7957" width="2.453125" style="20" bestFit="1" customWidth="1"/>
    <col min="7958" max="7962" width="2.1796875" style="20"/>
    <col min="7963" max="7974" width="2.81640625" style="20" customWidth="1"/>
    <col min="7975" max="8192" width="2.1796875" style="20"/>
    <col min="8193" max="8194" width="2.1796875" style="20" customWidth="1"/>
    <col min="8195" max="8197" width="2.1796875" style="20"/>
    <col min="8198" max="8198" width="2.453125" style="20" bestFit="1" customWidth="1"/>
    <col min="8199" max="8212" width="2.1796875" style="20"/>
    <col min="8213" max="8213" width="2.453125" style="20" bestFit="1" customWidth="1"/>
    <col min="8214" max="8218" width="2.1796875" style="20"/>
    <col min="8219" max="8230" width="2.81640625" style="20" customWidth="1"/>
    <col min="8231" max="8448" width="2.1796875" style="20"/>
    <col min="8449" max="8450" width="2.1796875" style="20" customWidth="1"/>
    <col min="8451" max="8453" width="2.1796875" style="20"/>
    <col min="8454" max="8454" width="2.453125" style="20" bestFit="1" customWidth="1"/>
    <col min="8455" max="8468" width="2.1796875" style="20"/>
    <col min="8469" max="8469" width="2.453125" style="20" bestFit="1" customWidth="1"/>
    <col min="8470" max="8474" width="2.1796875" style="20"/>
    <col min="8475" max="8486" width="2.81640625" style="20" customWidth="1"/>
    <col min="8487" max="8704" width="2.1796875" style="20"/>
    <col min="8705" max="8706" width="2.1796875" style="20" customWidth="1"/>
    <col min="8707" max="8709" width="2.1796875" style="20"/>
    <col min="8710" max="8710" width="2.453125" style="20" bestFit="1" customWidth="1"/>
    <col min="8711" max="8724" width="2.1796875" style="20"/>
    <col min="8725" max="8725" width="2.453125" style="20" bestFit="1" customWidth="1"/>
    <col min="8726" max="8730" width="2.1796875" style="20"/>
    <col min="8731" max="8742" width="2.81640625" style="20" customWidth="1"/>
    <col min="8743" max="8960" width="2.1796875" style="20"/>
    <col min="8961" max="8962" width="2.1796875" style="20" customWidth="1"/>
    <col min="8963" max="8965" width="2.1796875" style="20"/>
    <col min="8966" max="8966" width="2.453125" style="20" bestFit="1" customWidth="1"/>
    <col min="8967" max="8980" width="2.1796875" style="20"/>
    <col min="8981" max="8981" width="2.453125" style="20" bestFit="1" customWidth="1"/>
    <col min="8982" max="8986" width="2.1796875" style="20"/>
    <col min="8987" max="8998" width="2.81640625" style="20" customWidth="1"/>
    <col min="8999" max="9216" width="2.1796875" style="20"/>
    <col min="9217" max="9218" width="2.1796875" style="20" customWidth="1"/>
    <col min="9219" max="9221" width="2.1796875" style="20"/>
    <col min="9222" max="9222" width="2.453125" style="20" bestFit="1" customWidth="1"/>
    <col min="9223" max="9236" width="2.1796875" style="20"/>
    <col min="9237" max="9237" width="2.453125" style="20" bestFit="1" customWidth="1"/>
    <col min="9238" max="9242" width="2.1796875" style="20"/>
    <col min="9243" max="9254" width="2.81640625" style="20" customWidth="1"/>
    <col min="9255" max="9472" width="2.1796875" style="20"/>
    <col min="9473" max="9474" width="2.1796875" style="20" customWidth="1"/>
    <col min="9475" max="9477" width="2.1796875" style="20"/>
    <col min="9478" max="9478" width="2.453125" style="20" bestFit="1" customWidth="1"/>
    <col min="9479" max="9492" width="2.1796875" style="20"/>
    <col min="9493" max="9493" width="2.453125" style="20" bestFit="1" customWidth="1"/>
    <col min="9494" max="9498" width="2.1796875" style="20"/>
    <col min="9499" max="9510" width="2.81640625" style="20" customWidth="1"/>
    <col min="9511" max="9728" width="2.1796875" style="20"/>
    <col min="9729" max="9730" width="2.1796875" style="20" customWidth="1"/>
    <col min="9731" max="9733" width="2.1796875" style="20"/>
    <col min="9734" max="9734" width="2.453125" style="20" bestFit="1" customWidth="1"/>
    <col min="9735" max="9748" width="2.1796875" style="20"/>
    <col min="9749" max="9749" width="2.453125" style="20" bestFit="1" customWidth="1"/>
    <col min="9750" max="9754" width="2.1796875" style="20"/>
    <col min="9755" max="9766" width="2.81640625" style="20" customWidth="1"/>
    <col min="9767" max="9984" width="2.1796875" style="20"/>
    <col min="9985" max="9986" width="2.1796875" style="20" customWidth="1"/>
    <col min="9987" max="9989" width="2.1796875" style="20"/>
    <col min="9990" max="9990" width="2.453125" style="20" bestFit="1" customWidth="1"/>
    <col min="9991" max="10004" width="2.1796875" style="20"/>
    <col min="10005" max="10005" width="2.453125" style="20" bestFit="1" customWidth="1"/>
    <col min="10006" max="10010" width="2.1796875" style="20"/>
    <col min="10011" max="10022" width="2.81640625" style="20" customWidth="1"/>
    <col min="10023" max="10240" width="2.1796875" style="20"/>
    <col min="10241" max="10242" width="2.1796875" style="20" customWidth="1"/>
    <col min="10243" max="10245" width="2.1796875" style="20"/>
    <col min="10246" max="10246" width="2.453125" style="20" bestFit="1" customWidth="1"/>
    <col min="10247" max="10260" width="2.1796875" style="20"/>
    <col min="10261" max="10261" width="2.453125" style="20" bestFit="1" customWidth="1"/>
    <col min="10262" max="10266" width="2.1796875" style="20"/>
    <col min="10267" max="10278" width="2.81640625" style="20" customWidth="1"/>
    <col min="10279" max="10496" width="2.1796875" style="20"/>
    <col min="10497" max="10498" width="2.1796875" style="20" customWidth="1"/>
    <col min="10499" max="10501" width="2.1796875" style="20"/>
    <col min="10502" max="10502" width="2.453125" style="20" bestFit="1" customWidth="1"/>
    <col min="10503" max="10516" width="2.1796875" style="20"/>
    <col min="10517" max="10517" width="2.453125" style="20" bestFit="1" customWidth="1"/>
    <col min="10518" max="10522" width="2.1796875" style="20"/>
    <col min="10523" max="10534" width="2.81640625" style="20" customWidth="1"/>
    <col min="10535" max="10752" width="2.1796875" style="20"/>
    <col min="10753" max="10754" width="2.1796875" style="20" customWidth="1"/>
    <col min="10755" max="10757" width="2.1796875" style="20"/>
    <col min="10758" max="10758" width="2.453125" style="20" bestFit="1" customWidth="1"/>
    <col min="10759" max="10772" width="2.1796875" style="20"/>
    <col min="10773" max="10773" width="2.453125" style="20" bestFit="1" customWidth="1"/>
    <col min="10774" max="10778" width="2.1796875" style="20"/>
    <col min="10779" max="10790" width="2.81640625" style="20" customWidth="1"/>
    <col min="10791" max="11008" width="2.1796875" style="20"/>
    <col min="11009" max="11010" width="2.1796875" style="20" customWidth="1"/>
    <col min="11011" max="11013" width="2.1796875" style="20"/>
    <col min="11014" max="11014" width="2.453125" style="20" bestFit="1" customWidth="1"/>
    <col min="11015" max="11028" width="2.1796875" style="20"/>
    <col min="11029" max="11029" width="2.453125" style="20" bestFit="1" customWidth="1"/>
    <col min="11030" max="11034" width="2.1796875" style="20"/>
    <col min="11035" max="11046" width="2.81640625" style="20" customWidth="1"/>
    <col min="11047" max="11264" width="2.1796875" style="20"/>
    <col min="11265" max="11266" width="2.1796875" style="20" customWidth="1"/>
    <col min="11267" max="11269" width="2.1796875" style="20"/>
    <col min="11270" max="11270" width="2.453125" style="20" bestFit="1" customWidth="1"/>
    <col min="11271" max="11284" width="2.1796875" style="20"/>
    <col min="11285" max="11285" width="2.453125" style="20" bestFit="1" customWidth="1"/>
    <col min="11286" max="11290" width="2.1796875" style="20"/>
    <col min="11291" max="11302" width="2.81640625" style="20" customWidth="1"/>
    <col min="11303" max="11520" width="2.1796875" style="20"/>
    <col min="11521" max="11522" width="2.1796875" style="20" customWidth="1"/>
    <col min="11523" max="11525" width="2.1796875" style="20"/>
    <col min="11526" max="11526" width="2.453125" style="20" bestFit="1" customWidth="1"/>
    <col min="11527" max="11540" width="2.1796875" style="20"/>
    <col min="11541" max="11541" width="2.453125" style="20" bestFit="1" customWidth="1"/>
    <col min="11542" max="11546" width="2.1796875" style="20"/>
    <col min="11547" max="11558" width="2.81640625" style="20" customWidth="1"/>
    <col min="11559" max="11776" width="2.1796875" style="20"/>
    <col min="11777" max="11778" width="2.1796875" style="20" customWidth="1"/>
    <col min="11779" max="11781" width="2.1796875" style="20"/>
    <col min="11782" max="11782" width="2.453125" style="20" bestFit="1" customWidth="1"/>
    <col min="11783" max="11796" width="2.1796875" style="20"/>
    <col min="11797" max="11797" width="2.453125" style="20" bestFit="1" customWidth="1"/>
    <col min="11798" max="11802" width="2.1796875" style="20"/>
    <col min="11803" max="11814" width="2.81640625" style="20" customWidth="1"/>
    <col min="11815" max="12032" width="2.1796875" style="20"/>
    <col min="12033" max="12034" width="2.1796875" style="20" customWidth="1"/>
    <col min="12035" max="12037" width="2.1796875" style="20"/>
    <col min="12038" max="12038" width="2.453125" style="20" bestFit="1" customWidth="1"/>
    <col min="12039" max="12052" width="2.1796875" style="20"/>
    <col min="12053" max="12053" width="2.453125" style="20" bestFit="1" customWidth="1"/>
    <col min="12054" max="12058" width="2.1796875" style="20"/>
    <col min="12059" max="12070" width="2.81640625" style="20" customWidth="1"/>
    <col min="12071" max="12288" width="2.1796875" style="20"/>
    <col min="12289" max="12290" width="2.1796875" style="20" customWidth="1"/>
    <col min="12291" max="12293" width="2.1796875" style="20"/>
    <col min="12294" max="12294" width="2.453125" style="20" bestFit="1" customWidth="1"/>
    <col min="12295" max="12308" width="2.1796875" style="20"/>
    <col min="12309" max="12309" width="2.453125" style="20" bestFit="1" customWidth="1"/>
    <col min="12310" max="12314" width="2.1796875" style="20"/>
    <col min="12315" max="12326" width="2.81640625" style="20" customWidth="1"/>
    <col min="12327" max="12544" width="2.1796875" style="20"/>
    <col min="12545" max="12546" width="2.1796875" style="20" customWidth="1"/>
    <col min="12547" max="12549" width="2.1796875" style="20"/>
    <col min="12550" max="12550" width="2.453125" style="20" bestFit="1" customWidth="1"/>
    <col min="12551" max="12564" width="2.1796875" style="20"/>
    <col min="12565" max="12565" width="2.453125" style="20" bestFit="1" customWidth="1"/>
    <col min="12566" max="12570" width="2.1796875" style="20"/>
    <col min="12571" max="12582" width="2.81640625" style="20" customWidth="1"/>
    <col min="12583" max="12800" width="2.1796875" style="20"/>
    <col min="12801" max="12802" width="2.1796875" style="20" customWidth="1"/>
    <col min="12803" max="12805" width="2.1796875" style="20"/>
    <col min="12806" max="12806" width="2.453125" style="20" bestFit="1" customWidth="1"/>
    <col min="12807" max="12820" width="2.1796875" style="20"/>
    <col min="12821" max="12821" width="2.453125" style="20" bestFit="1" customWidth="1"/>
    <col min="12822" max="12826" width="2.1796875" style="20"/>
    <col min="12827" max="12838" width="2.81640625" style="20" customWidth="1"/>
    <col min="12839" max="13056" width="2.1796875" style="20"/>
    <col min="13057" max="13058" width="2.1796875" style="20" customWidth="1"/>
    <col min="13059" max="13061" width="2.1796875" style="20"/>
    <col min="13062" max="13062" width="2.453125" style="20" bestFit="1" customWidth="1"/>
    <col min="13063" max="13076" width="2.1796875" style="20"/>
    <col min="13077" max="13077" width="2.453125" style="20" bestFit="1" customWidth="1"/>
    <col min="13078" max="13082" width="2.1796875" style="20"/>
    <col min="13083" max="13094" width="2.81640625" style="20" customWidth="1"/>
    <col min="13095" max="13312" width="2.1796875" style="20"/>
    <col min="13313" max="13314" width="2.1796875" style="20" customWidth="1"/>
    <col min="13315" max="13317" width="2.1796875" style="20"/>
    <col min="13318" max="13318" width="2.453125" style="20" bestFit="1" customWidth="1"/>
    <col min="13319" max="13332" width="2.1796875" style="20"/>
    <col min="13333" max="13333" width="2.453125" style="20" bestFit="1" customWidth="1"/>
    <col min="13334" max="13338" width="2.1796875" style="20"/>
    <col min="13339" max="13350" width="2.81640625" style="20" customWidth="1"/>
    <col min="13351" max="13568" width="2.1796875" style="20"/>
    <col min="13569" max="13570" width="2.1796875" style="20" customWidth="1"/>
    <col min="13571" max="13573" width="2.1796875" style="20"/>
    <col min="13574" max="13574" width="2.453125" style="20" bestFit="1" customWidth="1"/>
    <col min="13575" max="13588" width="2.1796875" style="20"/>
    <col min="13589" max="13589" width="2.453125" style="20" bestFit="1" customWidth="1"/>
    <col min="13590" max="13594" width="2.1796875" style="20"/>
    <col min="13595" max="13606" width="2.81640625" style="20" customWidth="1"/>
    <col min="13607" max="13824" width="2.1796875" style="20"/>
    <col min="13825" max="13826" width="2.1796875" style="20" customWidth="1"/>
    <col min="13827" max="13829" width="2.1796875" style="20"/>
    <col min="13830" max="13830" width="2.453125" style="20" bestFit="1" customWidth="1"/>
    <col min="13831" max="13844" width="2.1796875" style="20"/>
    <col min="13845" max="13845" width="2.453125" style="20" bestFit="1" customWidth="1"/>
    <col min="13846" max="13850" width="2.1796875" style="20"/>
    <col min="13851" max="13862" width="2.81640625" style="20" customWidth="1"/>
    <col min="13863" max="14080" width="2.1796875" style="20"/>
    <col min="14081" max="14082" width="2.1796875" style="20" customWidth="1"/>
    <col min="14083" max="14085" width="2.1796875" style="20"/>
    <col min="14086" max="14086" width="2.453125" style="20" bestFit="1" customWidth="1"/>
    <col min="14087" max="14100" width="2.1796875" style="20"/>
    <col min="14101" max="14101" width="2.453125" style="20" bestFit="1" customWidth="1"/>
    <col min="14102" max="14106" width="2.1796875" style="20"/>
    <col min="14107" max="14118" width="2.81640625" style="20" customWidth="1"/>
    <col min="14119" max="14336" width="2.1796875" style="20"/>
    <col min="14337" max="14338" width="2.1796875" style="20" customWidth="1"/>
    <col min="14339" max="14341" width="2.1796875" style="20"/>
    <col min="14342" max="14342" width="2.453125" style="20" bestFit="1" customWidth="1"/>
    <col min="14343" max="14356" width="2.1796875" style="20"/>
    <col min="14357" max="14357" width="2.453125" style="20" bestFit="1" customWidth="1"/>
    <col min="14358" max="14362" width="2.1796875" style="20"/>
    <col min="14363" max="14374" width="2.81640625" style="20" customWidth="1"/>
    <col min="14375" max="14592" width="2.1796875" style="20"/>
    <col min="14593" max="14594" width="2.1796875" style="20" customWidth="1"/>
    <col min="14595" max="14597" width="2.1796875" style="20"/>
    <col min="14598" max="14598" width="2.453125" style="20" bestFit="1" customWidth="1"/>
    <col min="14599" max="14612" width="2.1796875" style="20"/>
    <col min="14613" max="14613" width="2.453125" style="20" bestFit="1" customWidth="1"/>
    <col min="14614" max="14618" width="2.1796875" style="20"/>
    <col min="14619" max="14630" width="2.81640625" style="20" customWidth="1"/>
    <col min="14631" max="14848" width="2.1796875" style="20"/>
    <col min="14849" max="14850" width="2.1796875" style="20" customWidth="1"/>
    <col min="14851" max="14853" width="2.1796875" style="20"/>
    <col min="14854" max="14854" width="2.453125" style="20" bestFit="1" customWidth="1"/>
    <col min="14855" max="14868" width="2.1796875" style="20"/>
    <col min="14869" max="14869" width="2.453125" style="20" bestFit="1" customWidth="1"/>
    <col min="14870" max="14874" width="2.1796875" style="20"/>
    <col min="14875" max="14886" width="2.81640625" style="20" customWidth="1"/>
    <col min="14887" max="15104" width="2.1796875" style="20"/>
    <col min="15105" max="15106" width="2.1796875" style="20" customWidth="1"/>
    <col min="15107" max="15109" width="2.1796875" style="20"/>
    <col min="15110" max="15110" width="2.453125" style="20" bestFit="1" customWidth="1"/>
    <col min="15111" max="15124" width="2.1796875" style="20"/>
    <col min="15125" max="15125" width="2.453125" style="20" bestFit="1" customWidth="1"/>
    <col min="15126" max="15130" width="2.1796875" style="20"/>
    <col min="15131" max="15142" width="2.81640625" style="20" customWidth="1"/>
    <col min="15143" max="15360" width="2.1796875" style="20"/>
    <col min="15361" max="15362" width="2.1796875" style="20" customWidth="1"/>
    <col min="15363" max="15365" width="2.1796875" style="20"/>
    <col min="15366" max="15366" width="2.453125" style="20" bestFit="1" customWidth="1"/>
    <col min="15367" max="15380" width="2.1796875" style="20"/>
    <col min="15381" max="15381" width="2.453125" style="20" bestFit="1" customWidth="1"/>
    <col min="15382" max="15386" width="2.1796875" style="20"/>
    <col min="15387" max="15398" width="2.81640625" style="20" customWidth="1"/>
    <col min="15399" max="15616" width="2.1796875" style="20"/>
    <col min="15617" max="15618" width="2.1796875" style="20" customWidth="1"/>
    <col min="15619" max="15621" width="2.1796875" style="20"/>
    <col min="15622" max="15622" width="2.453125" style="20" bestFit="1" customWidth="1"/>
    <col min="15623" max="15636" width="2.1796875" style="20"/>
    <col min="15637" max="15637" width="2.453125" style="20" bestFit="1" customWidth="1"/>
    <col min="15638" max="15642" width="2.1796875" style="20"/>
    <col min="15643" max="15654" width="2.81640625" style="20" customWidth="1"/>
    <col min="15655" max="15872" width="2.1796875" style="20"/>
    <col min="15873" max="15874" width="2.1796875" style="20" customWidth="1"/>
    <col min="15875" max="15877" width="2.1796875" style="20"/>
    <col min="15878" max="15878" width="2.453125" style="20" bestFit="1" customWidth="1"/>
    <col min="15879" max="15892" width="2.1796875" style="20"/>
    <col min="15893" max="15893" width="2.453125" style="20" bestFit="1" customWidth="1"/>
    <col min="15894" max="15898" width="2.1796875" style="20"/>
    <col min="15899" max="15910" width="2.81640625" style="20" customWidth="1"/>
    <col min="15911" max="16128" width="2.1796875" style="20"/>
    <col min="16129" max="16130" width="2.1796875" style="20" customWidth="1"/>
    <col min="16131" max="16133" width="2.1796875" style="20"/>
    <col min="16134" max="16134" width="2.453125" style="20" bestFit="1" customWidth="1"/>
    <col min="16135" max="16148" width="2.1796875" style="20"/>
    <col min="16149" max="16149" width="2.453125" style="20" bestFit="1" customWidth="1"/>
    <col min="16150" max="16154" width="2.1796875" style="20"/>
    <col min="16155" max="16166" width="2.81640625" style="20" customWidth="1"/>
    <col min="16167" max="16384" width="2.1796875" style="20"/>
  </cols>
  <sheetData>
    <row r="1" spans="1:40" ht="22.25" customHeight="1" x14ac:dyDescent="0.2">
      <c r="AF1" s="1605"/>
      <c r="AG1" s="1605"/>
      <c r="AH1" s="1605"/>
      <c r="AI1" s="1605"/>
      <c r="AJ1" s="1605"/>
      <c r="AK1" s="1605"/>
      <c r="AL1" s="1605"/>
    </row>
    <row r="3" spans="1:40" x14ac:dyDescent="0.2">
      <c r="AF3" s="1508" t="s">
        <v>23</v>
      </c>
      <c r="AG3" s="1508"/>
      <c r="AH3" s="1508"/>
      <c r="AI3" s="1508"/>
      <c r="AJ3" s="1508"/>
      <c r="AK3" s="1508"/>
      <c r="AL3" s="1508"/>
    </row>
    <row r="5" spans="1:40" ht="17.25" customHeight="1" x14ac:dyDescent="0.2">
      <c r="A5" s="1501" t="s">
        <v>263</v>
      </c>
      <c r="B5" s="1501"/>
      <c r="C5" s="1501"/>
      <c r="D5" s="1501"/>
      <c r="E5" s="1501"/>
      <c r="F5" s="1501"/>
      <c r="G5" s="1501"/>
      <c r="H5" s="1501"/>
      <c r="I5" s="1501"/>
      <c r="J5" s="1501"/>
      <c r="K5" s="1501"/>
      <c r="L5" s="1501"/>
      <c r="M5" s="1501"/>
      <c r="N5" s="1501"/>
      <c r="O5" s="1501"/>
      <c r="P5" s="1501"/>
      <c r="Q5" s="1501"/>
      <c r="R5" s="1501"/>
      <c r="S5" s="1501"/>
      <c r="T5" s="1501"/>
      <c r="U5" s="1501"/>
      <c r="V5" s="1501"/>
      <c r="W5" s="1501"/>
      <c r="X5" s="1501"/>
      <c r="Y5" s="1501"/>
      <c r="Z5" s="1501"/>
      <c r="AA5" s="1501"/>
      <c r="AB5" s="1501"/>
      <c r="AC5" s="1501"/>
      <c r="AD5" s="1501"/>
      <c r="AE5" s="1501"/>
      <c r="AF5" s="1501"/>
      <c r="AG5" s="1501"/>
      <c r="AH5" s="1501"/>
      <c r="AI5" s="1501"/>
      <c r="AJ5" s="1501"/>
      <c r="AK5" s="1501"/>
      <c r="AL5" s="1501"/>
      <c r="AM5" s="1501"/>
    </row>
    <row r="6" spans="1:40" ht="17.25" customHeight="1" x14ac:dyDescent="0.2">
      <c r="A6" s="1501"/>
      <c r="B6" s="1501"/>
      <c r="C6" s="1501"/>
      <c r="D6" s="1501"/>
      <c r="E6" s="1501"/>
      <c r="F6" s="1501"/>
      <c r="G6" s="1501"/>
      <c r="H6" s="1501"/>
      <c r="I6" s="1501"/>
      <c r="J6" s="1501"/>
      <c r="K6" s="1501"/>
      <c r="L6" s="1501"/>
      <c r="M6" s="1501"/>
      <c r="N6" s="1501"/>
      <c r="O6" s="1501"/>
      <c r="P6" s="1501"/>
      <c r="Q6" s="1501"/>
      <c r="R6" s="1501"/>
      <c r="S6" s="1501"/>
      <c r="T6" s="1501"/>
      <c r="U6" s="1501"/>
      <c r="V6" s="1501"/>
      <c r="W6" s="1501"/>
      <c r="X6" s="1501"/>
      <c r="Y6" s="1501"/>
      <c r="Z6" s="1501"/>
      <c r="AA6" s="1501"/>
      <c r="AB6" s="1501"/>
      <c r="AC6" s="1501"/>
      <c r="AD6" s="1501"/>
      <c r="AE6" s="1501"/>
      <c r="AF6" s="1501"/>
      <c r="AG6" s="1501"/>
      <c r="AH6" s="1501"/>
      <c r="AI6" s="1501"/>
      <c r="AJ6" s="1501"/>
      <c r="AK6" s="1501"/>
      <c r="AL6" s="1501"/>
      <c r="AM6" s="1501"/>
    </row>
    <row r="8" spans="1:40" ht="15" customHeight="1" x14ac:dyDescent="0.2">
      <c r="B8" s="1533" t="s">
        <v>264</v>
      </c>
      <c r="C8" s="1533"/>
      <c r="D8" s="1533"/>
      <c r="E8" s="1533"/>
      <c r="F8" s="1533"/>
      <c r="G8" s="1533"/>
      <c r="H8" s="1533"/>
      <c r="I8" s="1533"/>
      <c r="J8" s="1533"/>
      <c r="K8" s="1533"/>
      <c r="L8" s="1606"/>
      <c r="M8" s="1606"/>
      <c r="N8" s="1606"/>
      <c r="O8" s="1606"/>
      <c r="P8" s="1606"/>
      <c r="Q8" s="1606"/>
      <c r="R8" s="1606"/>
      <c r="S8" s="1606"/>
      <c r="T8" s="1606"/>
      <c r="U8" s="1606"/>
      <c r="V8" s="1606"/>
      <c r="W8" s="1606"/>
      <c r="X8" s="1606"/>
      <c r="Y8" s="1606"/>
      <c r="Z8" s="1606"/>
      <c r="AA8" s="1606"/>
      <c r="AB8" s="1606"/>
      <c r="AC8" s="1606"/>
      <c r="AD8" s="1606"/>
      <c r="AE8" s="1606"/>
      <c r="AF8" s="1606"/>
      <c r="AG8" s="1606"/>
      <c r="AH8" s="1606"/>
      <c r="AI8" s="1606"/>
      <c r="AJ8" s="1606"/>
      <c r="AK8" s="1606"/>
      <c r="AL8" s="1606"/>
    </row>
    <row r="9" spans="1:40" ht="15" customHeight="1" x14ac:dyDescent="0.2">
      <c r="B9" s="1533"/>
      <c r="C9" s="1533"/>
      <c r="D9" s="1533"/>
      <c r="E9" s="1533"/>
      <c r="F9" s="1533"/>
      <c r="G9" s="1533"/>
      <c r="H9" s="1533"/>
      <c r="I9" s="1533"/>
      <c r="J9" s="1533"/>
      <c r="K9" s="1533"/>
      <c r="L9" s="1606"/>
      <c r="M9" s="1606"/>
      <c r="N9" s="1606"/>
      <c r="O9" s="1606"/>
      <c r="P9" s="1606"/>
      <c r="Q9" s="1606"/>
      <c r="R9" s="1606"/>
      <c r="S9" s="1606"/>
      <c r="T9" s="1607"/>
      <c r="U9" s="1607"/>
      <c r="V9" s="1607"/>
      <c r="W9" s="1607"/>
      <c r="X9" s="1607"/>
      <c r="Y9" s="1607"/>
      <c r="Z9" s="1607"/>
      <c r="AA9" s="1607"/>
      <c r="AB9" s="1607"/>
      <c r="AC9" s="1607"/>
      <c r="AD9" s="1607"/>
      <c r="AE9" s="1607"/>
      <c r="AF9" s="1607"/>
      <c r="AG9" s="1607"/>
      <c r="AH9" s="1607"/>
      <c r="AI9" s="1607"/>
      <c r="AJ9" s="1607"/>
      <c r="AK9" s="1607"/>
      <c r="AL9" s="1607"/>
      <c r="AN9" s="20" t="s">
        <v>1258</v>
      </c>
    </row>
    <row r="10" spans="1:40" ht="15" customHeight="1" x14ac:dyDescent="0.2">
      <c r="B10" s="1539" t="s">
        <v>265</v>
      </c>
      <c r="C10" s="1540"/>
      <c r="D10" s="1540"/>
      <c r="E10" s="1540"/>
      <c r="F10" s="1540"/>
      <c r="G10" s="1540"/>
      <c r="H10" s="1540"/>
      <c r="I10" s="1540"/>
      <c r="J10" s="1540"/>
      <c r="K10" s="1540"/>
      <c r="L10" s="1632"/>
      <c r="M10" s="1633"/>
      <c r="N10" s="1633"/>
      <c r="O10" s="1633"/>
      <c r="P10" s="1633"/>
      <c r="Q10" s="1633"/>
      <c r="R10" s="1633"/>
      <c r="S10" s="1633"/>
      <c r="T10" s="1633"/>
      <c r="U10" s="1633"/>
      <c r="V10" s="1633"/>
      <c r="W10" s="1633"/>
      <c r="X10" s="1633"/>
      <c r="Y10" s="1633"/>
      <c r="Z10" s="1633"/>
      <c r="AA10" s="1633"/>
      <c r="AB10" s="1633"/>
      <c r="AC10" s="1633"/>
      <c r="AD10" s="1633"/>
      <c r="AE10" s="1633"/>
      <c r="AF10" s="1633"/>
      <c r="AG10" s="1633"/>
      <c r="AH10" s="1633"/>
      <c r="AI10" s="1633"/>
      <c r="AJ10" s="1633"/>
      <c r="AK10" s="1633"/>
      <c r="AL10" s="1634"/>
      <c r="AN10" s="20" t="s">
        <v>1259</v>
      </c>
    </row>
    <row r="11" spans="1:40" ht="15" customHeight="1" x14ac:dyDescent="0.2">
      <c r="B11" s="1542"/>
      <c r="C11" s="1543"/>
      <c r="D11" s="1543"/>
      <c r="E11" s="1543"/>
      <c r="F11" s="1543"/>
      <c r="G11" s="1543"/>
      <c r="H11" s="1543"/>
      <c r="I11" s="1543"/>
      <c r="J11" s="1543"/>
      <c r="K11" s="1543"/>
      <c r="L11" s="1496"/>
      <c r="M11" s="1497"/>
      <c r="N11" s="1497"/>
      <c r="O11" s="1497"/>
      <c r="P11" s="1497"/>
      <c r="Q11" s="1497"/>
      <c r="R11" s="1497"/>
      <c r="S11" s="1497"/>
      <c r="T11" s="1497"/>
      <c r="U11" s="1497"/>
      <c r="V11" s="1497"/>
      <c r="W11" s="1497"/>
      <c r="X11" s="1497"/>
      <c r="Y11" s="1497"/>
      <c r="Z11" s="1497"/>
      <c r="AA11" s="1497"/>
      <c r="AB11" s="1497"/>
      <c r="AC11" s="1497"/>
      <c r="AD11" s="1497"/>
      <c r="AE11" s="1497"/>
      <c r="AF11" s="1497"/>
      <c r="AG11" s="1497"/>
      <c r="AH11" s="1497"/>
      <c r="AI11" s="1497"/>
      <c r="AJ11" s="1497"/>
      <c r="AK11" s="1497"/>
      <c r="AL11" s="1498"/>
    </row>
    <row r="12" spans="1:40" ht="15" customHeight="1" x14ac:dyDescent="0.2">
      <c r="B12" s="1635" t="s">
        <v>214</v>
      </c>
      <c r="C12" s="1636"/>
      <c r="D12" s="1636"/>
      <c r="E12" s="1636"/>
      <c r="F12" s="1636"/>
      <c r="G12" s="1636"/>
      <c r="H12" s="1636"/>
      <c r="I12" s="1636"/>
      <c r="J12" s="1636"/>
      <c r="K12" s="1637"/>
      <c r="L12" s="1490"/>
      <c r="M12" s="1491"/>
      <c r="N12" s="1491"/>
      <c r="O12" s="1491"/>
      <c r="P12" s="1491"/>
      <c r="Q12" s="1491"/>
      <c r="R12" s="1491"/>
      <c r="S12" s="1491"/>
      <c r="T12" s="1491"/>
      <c r="U12" s="1491"/>
      <c r="V12" s="1491"/>
      <c r="W12" s="1491"/>
      <c r="X12" s="1491"/>
      <c r="Y12" s="1491"/>
      <c r="Z12" s="1491"/>
      <c r="AA12" s="1491"/>
      <c r="AB12" s="1491"/>
      <c r="AC12" s="1491"/>
      <c r="AD12" s="1491"/>
      <c r="AE12" s="1491"/>
      <c r="AF12" s="1491"/>
      <c r="AG12" s="1491"/>
      <c r="AH12" s="1491"/>
      <c r="AI12" s="1491"/>
      <c r="AJ12" s="1491"/>
      <c r="AK12" s="1491"/>
      <c r="AL12" s="1492"/>
      <c r="AN12" s="20" t="s">
        <v>1236</v>
      </c>
    </row>
    <row r="13" spans="1:40" ht="15" customHeight="1" x14ac:dyDescent="0.2">
      <c r="B13" s="1638"/>
      <c r="C13" s="1639"/>
      <c r="D13" s="1639"/>
      <c r="E13" s="1639"/>
      <c r="F13" s="1639"/>
      <c r="G13" s="1639"/>
      <c r="H13" s="1639"/>
      <c r="I13" s="1639"/>
      <c r="J13" s="1639"/>
      <c r="K13" s="1640"/>
      <c r="L13" s="1493"/>
      <c r="M13" s="1494"/>
      <c r="N13" s="1494"/>
      <c r="O13" s="1494"/>
      <c r="P13" s="1494"/>
      <c r="Q13" s="1494"/>
      <c r="R13" s="1494"/>
      <c r="S13" s="1494"/>
      <c r="T13" s="1494"/>
      <c r="U13" s="1494"/>
      <c r="V13" s="1494"/>
      <c r="W13" s="1494"/>
      <c r="X13" s="1494"/>
      <c r="Y13" s="1494"/>
      <c r="Z13" s="1494"/>
      <c r="AA13" s="1494"/>
      <c r="AB13" s="1494"/>
      <c r="AC13" s="1494"/>
      <c r="AD13" s="1494"/>
      <c r="AE13" s="1494"/>
      <c r="AF13" s="1494"/>
      <c r="AG13" s="1494"/>
      <c r="AH13" s="1494"/>
      <c r="AI13" s="1494"/>
      <c r="AJ13" s="1494"/>
      <c r="AK13" s="1494"/>
      <c r="AL13" s="1495"/>
      <c r="AN13" s="20" t="s">
        <v>1237</v>
      </c>
    </row>
    <row r="14" spans="1:40" ht="15" customHeight="1" x14ac:dyDescent="0.2">
      <c r="B14" s="1638"/>
      <c r="C14" s="1639"/>
      <c r="D14" s="1639"/>
      <c r="E14" s="1639"/>
      <c r="F14" s="1639"/>
      <c r="G14" s="1639"/>
      <c r="H14" s="1639"/>
      <c r="I14" s="1639"/>
      <c r="J14" s="1639"/>
      <c r="K14" s="1640"/>
      <c r="L14" s="1493"/>
      <c r="M14" s="1494"/>
      <c r="N14" s="1494"/>
      <c r="O14" s="1494"/>
      <c r="P14" s="1494"/>
      <c r="Q14" s="1494"/>
      <c r="R14" s="1494"/>
      <c r="S14" s="1494"/>
      <c r="T14" s="1494"/>
      <c r="U14" s="1494"/>
      <c r="V14" s="1494"/>
      <c r="W14" s="1494"/>
      <c r="X14" s="1494"/>
      <c r="Y14" s="1494"/>
      <c r="Z14" s="1494"/>
      <c r="AA14" s="1494"/>
      <c r="AB14" s="1494"/>
      <c r="AC14" s="1494"/>
      <c r="AD14" s="1494"/>
      <c r="AE14" s="1494"/>
      <c r="AF14" s="1494"/>
      <c r="AG14" s="1494"/>
      <c r="AH14" s="1494"/>
      <c r="AI14" s="1494"/>
      <c r="AJ14" s="1494"/>
      <c r="AK14" s="1494"/>
      <c r="AL14" s="1495"/>
      <c r="AN14" s="20" t="s">
        <v>1238</v>
      </c>
    </row>
    <row r="15" spans="1:40" ht="15" customHeight="1" x14ac:dyDescent="0.2">
      <c r="B15" s="1638"/>
      <c r="C15" s="1639"/>
      <c r="D15" s="1639"/>
      <c r="E15" s="1639"/>
      <c r="F15" s="1639"/>
      <c r="G15" s="1639"/>
      <c r="H15" s="1639"/>
      <c r="I15" s="1639"/>
      <c r="J15" s="1639"/>
      <c r="K15" s="1640"/>
      <c r="L15" s="1493"/>
      <c r="M15" s="1494"/>
      <c r="N15" s="1494"/>
      <c r="O15" s="1494"/>
      <c r="P15" s="1494"/>
      <c r="Q15" s="1494"/>
      <c r="R15" s="1494"/>
      <c r="S15" s="1494"/>
      <c r="T15" s="1494"/>
      <c r="U15" s="1494"/>
      <c r="V15" s="1494"/>
      <c r="W15" s="1494"/>
      <c r="X15" s="1494"/>
      <c r="Y15" s="1494"/>
      <c r="Z15" s="1494"/>
      <c r="AA15" s="1494"/>
      <c r="AB15" s="1494"/>
      <c r="AC15" s="1494"/>
      <c r="AD15" s="1494"/>
      <c r="AE15" s="1494"/>
      <c r="AF15" s="1494"/>
      <c r="AG15" s="1494"/>
      <c r="AH15" s="1494"/>
      <c r="AI15" s="1494"/>
      <c r="AJ15" s="1494"/>
      <c r="AK15" s="1494"/>
      <c r="AL15" s="1495"/>
      <c r="AN15" s="20" t="s">
        <v>1239</v>
      </c>
    </row>
    <row r="16" spans="1:40" ht="15" customHeight="1" x14ac:dyDescent="0.2">
      <c r="B16" s="1638"/>
      <c r="C16" s="1639"/>
      <c r="D16" s="1639"/>
      <c r="E16" s="1639"/>
      <c r="F16" s="1639"/>
      <c r="G16" s="1639"/>
      <c r="H16" s="1639"/>
      <c r="I16" s="1639"/>
      <c r="J16" s="1639"/>
      <c r="K16" s="1640"/>
      <c r="L16" s="1493"/>
      <c r="M16" s="1494"/>
      <c r="N16" s="1494"/>
      <c r="O16" s="1494"/>
      <c r="P16" s="1494"/>
      <c r="Q16" s="1494"/>
      <c r="R16" s="1494"/>
      <c r="S16" s="1494"/>
      <c r="T16" s="1494"/>
      <c r="U16" s="1494"/>
      <c r="V16" s="1494"/>
      <c r="W16" s="1494"/>
      <c r="X16" s="1494"/>
      <c r="Y16" s="1494"/>
      <c r="Z16" s="1494"/>
      <c r="AA16" s="1494"/>
      <c r="AB16" s="1494"/>
      <c r="AC16" s="1494"/>
      <c r="AD16" s="1494"/>
      <c r="AE16" s="1494"/>
      <c r="AF16" s="1494"/>
      <c r="AG16" s="1494"/>
      <c r="AH16" s="1494"/>
      <c r="AI16" s="1494"/>
      <c r="AJ16" s="1494"/>
      <c r="AK16" s="1494"/>
      <c r="AL16" s="1495"/>
      <c r="AN16" s="20" t="s">
        <v>1240</v>
      </c>
    </row>
    <row r="17" spans="2:40" ht="15" customHeight="1" x14ac:dyDescent="0.2">
      <c r="B17" s="1638"/>
      <c r="C17" s="1639"/>
      <c r="D17" s="1639"/>
      <c r="E17" s="1639"/>
      <c r="F17" s="1639"/>
      <c r="G17" s="1639"/>
      <c r="H17" s="1639"/>
      <c r="I17" s="1639"/>
      <c r="J17" s="1639"/>
      <c r="K17" s="1640"/>
      <c r="L17" s="1493"/>
      <c r="M17" s="1494"/>
      <c r="N17" s="1494"/>
      <c r="O17" s="1494"/>
      <c r="P17" s="1494"/>
      <c r="Q17" s="1494"/>
      <c r="R17" s="1494"/>
      <c r="S17" s="1494"/>
      <c r="T17" s="1494"/>
      <c r="U17" s="1494"/>
      <c r="V17" s="1494"/>
      <c r="W17" s="1494"/>
      <c r="X17" s="1494"/>
      <c r="Y17" s="1494"/>
      <c r="Z17" s="1494"/>
      <c r="AA17" s="1494"/>
      <c r="AB17" s="1494"/>
      <c r="AC17" s="1494"/>
      <c r="AD17" s="1494"/>
      <c r="AE17" s="1494"/>
      <c r="AF17" s="1494"/>
      <c r="AG17" s="1494"/>
      <c r="AH17" s="1494"/>
      <c r="AI17" s="1494"/>
      <c r="AJ17" s="1494"/>
      <c r="AK17" s="1494"/>
      <c r="AL17" s="1495"/>
      <c r="AN17" s="20" t="s">
        <v>45</v>
      </c>
    </row>
    <row r="18" spans="2:40" ht="15" customHeight="1" x14ac:dyDescent="0.2">
      <c r="B18" s="1641"/>
      <c r="C18" s="1642"/>
      <c r="D18" s="1642"/>
      <c r="E18" s="1642"/>
      <c r="F18" s="1642"/>
      <c r="G18" s="1642"/>
      <c r="H18" s="1642"/>
      <c r="I18" s="1642"/>
      <c r="J18" s="1642"/>
      <c r="K18" s="1643"/>
      <c r="L18" s="1496"/>
      <c r="M18" s="1497"/>
      <c r="N18" s="1497"/>
      <c r="O18" s="1497"/>
      <c r="P18" s="1497"/>
      <c r="Q18" s="1497"/>
      <c r="R18" s="1497"/>
      <c r="S18" s="1497"/>
      <c r="T18" s="1497"/>
      <c r="U18" s="1497"/>
      <c r="V18" s="1497"/>
      <c r="W18" s="1497"/>
      <c r="X18" s="1497"/>
      <c r="Y18" s="1497"/>
      <c r="Z18" s="1497"/>
      <c r="AA18" s="1497"/>
      <c r="AB18" s="1497"/>
      <c r="AC18" s="1497"/>
      <c r="AD18" s="1497"/>
      <c r="AE18" s="1497"/>
      <c r="AF18" s="1497"/>
      <c r="AG18" s="1497"/>
      <c r="AH18" s="1497"/>
      <c r="AI18" s="1497"/>
      <c r="AJ18" s="1497"/>
      <c r="AK18" s="1497"/>
      <c r="AL18" s="1498"/>
    </row>
    <row r="19" spans="2:40" ht="15" customHeight="1" x14ac:dyDescent="0.2">
      <c r="B19" s="1635" t="s">
        <v>266</v>
      </c>
      <c r="C19" s="1636"/>
      <c r="D19" s="1636"/>
      <c r="E19" s="1636"/>
      <c r="F19" s="1636"/>
      <c r="G19" s="1636"/>
      <c r="H19" s="1636"/>
      <c r="I19" s="1636"/>
      <c r="J19" s="1636"/>
      <c r="K19" s="1637"/>
      <c r="L19" s="1490"/>
      <c r="M19" s="1491"/>
      <c r="N19" s="1491"/>
      <c r="O19" s="1491"/>
      <c r="P19" s="1491"/>
      <c r="Q19" s="1491"/>
      <c r="R19" s="1491"/>
      <c r="S19" s="1491"/>
      <c r="T19" s="1491"/>
      <c r="U19" s="1491"/>
      <c r="V19" s="1491"/>
      <c r="W19" s="1491"/>
      <c r="X19" s="1491"/>
      <c r="Y19" s="1491"/>
      <c r="Z19" s="1491"/>
      <c r="AA19" s="1491"/>
      <c r="AB19" s="1491"/>
      <c r="AC19" s="1491"/>
      <c r="AD19" s="1491"/>
      <c r="AE19" s="1491"/>
      <c r="AF19" s="1491"/>
      <c r="AG19" s="1491"/>
      <c r="AH19" s="1491"/>
      <c r="AI19" s="1491"/>
      <c r="AJ19" s="1491"/>
      <c r="AK19" s="1491"/>
      <c r="AL19" s="1492"/>
      <c r="AN19" s="20" t="s">
        <v>1257</v>
      </c>
    </row>
    <row r="20" spans="2:40" ht="15" customHeight="1" x14ac:dyDescent="0.2">
      <c r="B20" s="1638"/>
      <c r="C20" s="1639"/>
      <c r="D20" s="1639"/>
      <c r="E20" s="1639"/>
      <c r="F20" s="1639"/>
      <c r="G20" s="1639"/>
      <c r="H20" s="1639"/>
      <c r="I20" s="1639"/>
      <c r="J20" s="1639"/>
      <c r="K20" s="1640"/>
      <c r="L20" s="1493"/>
      <c r="M20" s="1494"/>
      <c r="N20" s="1494"/>
      <c r="O20" s="1494"/>
      <c r="P20" s="1494"/>
      <c r="Q20" s="1494"/>
      <c r="R20" s="1494"/>
      <c r="S20" s="1494"/>
      <c r="T20" s="1494"/>
      <c r="U20" s="1494"/>
      <c r="V20" s="1494"/>
      <c r="W20" s="1494"/>
      <c r="X20" s="1494"/>
      <c r="Y20" s="1494"/>
      <c r="Z20" s="1494"/>
      <c r="AA20" s="1494"/>
      <c r="AB20" s="1494"/>
      <c r="AC20" s="1494"/>
      <c r="AD20" s="1494"/>
      <c r="AE20" s="1494"/>
      <c r="AF20" s="1494"/>
      <c r="AG20" s="1494"/>
      <c r="AH20" s="1494"/>
      <c r="AI20" s="1494"/>
      <c r="AJ20" s="1494"/>
      <c r="AK20" s="1494"/>
      <c r="AL20" s="1495"/>
      <c r="AN20" s="20" t="s">
        <v>1251</v>
      </c>
    </row>
    <row r="21" spans="2:40" ht="15" customHeight="1" x14ac:dyDescent="0.2">
      <c r="B21" s="1638"/>
      <c r="C21" s="1639"/>
      <c r="D21" s="1639"/>
      <c r="E21" s="1639"/>
      <c r="F21" s="1639"/>
      <c r="G21" s="1639"/>
      <c r="H21" s="1639"/>
      <c r="I21" s="1639"/>
      <c r="J21" s="1639"/>
      <c r="K21" s="1640"/>
      <c r="L21" s="1493"/>
      <c r="M21" s="1494"/>
      <c r="N21" s="1494"/>
      <c r="O21" s="1494"/>
      <c r="P21" s="1494"/>
      <c r="Q21" s="1494"/>
      <c r="R21" s="1494"/>
      <c r="S21" s="1494"/>
      <c r="T21" s="1494"/>
      <c r="U21" s="1494"/>
      <c r="V21" s="1494"/>
      <c r="W21" s="1494"/>
      <c r="X21" s="1494"/>
      <c r="Y21" s="1494"/>
      <c r="Z21" s="1494"/>
      <c r="AA21" s="1494"/>
      <c r="AB21" s="1494"/>
      <c r="AC21" s="1494"/>
      <c r="AD21" s="1494"/>
      <c r="AE21" s="1494"/>
      <c r="AF21" s="1494"/>
      <c r="AG21" s="1494"/>
      <c r="AH21" s="1494"/>
      <c r="AI21" s="1494"/>
      <c r="AJ21" s="1494"/>
      <c r="AK21" s="1494"/>
      <c r="AL21" s="1495"/>
      <c r="AN21" s="20" t="s">
        <v>1252</v>
      </c>
    </row>
    <row r="22" spans="2:40" ht="15" customHeight="1" x14ac:dyDescent="0.2">
      <c r="B22" s="1638"/>
      <c r="C22" s="1639"/>
      <c r="D22" s="1639"/>
      <c r="E22" s="1639"/>
      <c r="F22" s="1639"/>
      <c r="G22" s="1639"/>
      <c r="H22" s="1639"/>
      <c r="I22" s="1639"/>
      <c r="J22" s="1639"/>
      <c r="K22" s="1640"/>
      <c r="L22" s="1493"/>
      <c r="M22" s="1494"/>
      <c r="N22" s="1494"/>
      <c r="O22" s="1494"/>
      <c r="P22" s="1494"/>
      <c r="Q22" s="1494"/>
      <c r="R22" s="1494"/>
      <c r="S22" s="1494"/>
      <c r="T22" s="1494"/>
      <c r="U22" s="1494"/>
      <c r="V22" s="1494"/>
      <c r="W22" s="1494"/>
      <c r="X22" s="1494"/>
      <c r="Y22" s="1494"/>
      <c r="Z22" s="1494"/>
      <c r="AA22" s="1494"/>
      <c r="AB22" s="1494"/>
      <c r="AC22" s="1494"/>
      <c r="AD22" s="1494"/>
      <c r="AE22" s="1494"/>
      <c r="AF22" s="1494"/>
      <c r="AG22" s="1494"/>
      <c r="AH22" s="1494"/>
      <c r="AI22" s="1494"/>
      <c r="AJ22" s="1494"/>
      <c r="AK22" s="1494"/>
      <c r="AL22" s="1495"/>
      <c r="AN22" s="20" t="s">
        <v>1253</v>
      </c>
    </row>
    <row r="23" spans="2:40" ht="15" customHeight="1" x14ac:dyDescent="0.2">
      <c r="B23" s="1638"/>
      <c r="C23" s="1639"/>
      <c r="D23" s="1639"/>
      <c r="E23" s="1639"/>
      <c r="F23" s="1639"/>
      <c r="G23" s="1639"/>
      <c r="H23" s="1639"/>
      <c r="I23" s="1639"/>
      <c r="J23" s="1639"/>
      <c r="K23" s="1640"/>
      <c r="L23" s="1493"/>
      <c r="M23" s="1494"/>
      <c r="N23" s="1494"/>
      <c r="O23" s="1494"/>
      <c r="P23" s="1494"/>
      <c r="Q23" s="1494"/>
      <c r="R23" s="1494"/>
      <c r="S23" s="1494"/>
      <c r="T23" s="1494"/>
      <c r="U23" s="1494"/>
      <c r="V23" s="1494"/>
      <c r="W23" s="1494"/>
      <c r="X23" s="1494"/>
      <c r="Y23" s="1494"/>
      <c r="Z23" s="1494"/>
      <c r="AA23" s="1494"/>
      <c r="AB23" s="1494"/>
      <c r="AC23" s="1494"/>
      <c r="AD23" s="1494"/>
      <c r="AE23" s="1494"/>
      <c r="AF23" s="1494"/>
      <c r="AG23" s="1494"/>
      <c r="AH23" s="1494"/>
      <c r="AI23" s="1494"/>
      <c r="AJ23" s="1494"/>
      <c r="AK23" s="1494"/>
      <c r="AL23" s="1495"/>
      <c r="AN23" s="20" t="s">
        <v>1254</v>
      </c>
    </row>
    <row r="24" spans="2:40" ht="15" customHeight="1" x14ac:dyDescent="0.2">
      <c r="B24" s="1638"/>
      <c r="C24" s="1639"/>
      <c r="D24" s="1639"/>
      <c r="E24" s="1639"/>
      <c r="F24" s="1639"/>
      <c r="G24" s="1639"/>
      <c r="H24" s="1639"/>
      <c r="I24" s="1639"/>
      <c r="J24" s="1639"/>
      <c r="K24" s="1640"/>
      <c r="L24" s="1493"/>
      <c r="M24" s="1494"/>
      <c r="N24" s="1494"/>
      <c r="O24" s="1494"/>
      <c r="P24" s="1494"/>
      <c r="Q24" s="1494"/>
      <c r="R24" s="1494"/>
      <c r="S24" s="1494"/>
      <c r="T24" s="1494"/>
      <c r="U24" s="1494"/>
      <c r="V24" s="1494"/>
      <c r="W24" s="1494"/>
      <c r="X24" s="1494"/>
      <c r="Y24" s="1494"/>
      <c r="Z24" s="1494"/>
      <c r="AA24" s="1494"/>
      <c r="AB24" s="1494"/>
      <c r="AC24" s="1494"/>
      <c r="AD24" s="1494"/>
      <c r="AE24" s="1494"/>
      <c r="AF24" s="1494"/>
      <c r="AG24" s="1494"/>
      <c r="AH24" s="1494"/>
      <c r="AI24" s="1494"/>
      <c r="AJ24" s="1494"/>
      <c r="AK24" s="1494"/>
      <c r="AL24" s="1495"/>
      <c r="AN24" s="20" t="s">
        <v>1255</v>
      </c>
    </row>
    <row r="25" spans="2:40" ht="15" customHeight="1" x14ac:dyDescent="0.2">
      <c r="B25" s="1638"/>
      <c r="C25" s="1639"/>
      <c r="D25" s="1639"/>
      <c r="E25" s="1639"/>
      <c r="F25" s="1639"/>
      <c r="G25" s="1639"/>
      <c r="H25" s="1639"/>
      <c r="I25" s="1639"/>
      <c r="J25" s="1639"/>
      <c r="K25" s="1640"/>
      <c r="L25" s="1493"/>
      <c r="M25" s="1494"/>
      <c r="N25" s="1494"/>
      <c r="O25" s="1494"/>
      <c r="P25" s="1494"/>
      <c r="Q25" s="1494"/>
      <c r="R25" s="1494"/>
      <c r="S25" s="1494"/>
      <c r="T25" s="1494"/>
      <c r="U25" s="1494"/>
      <c r="V25" s="1494"/>
      <c r="W25" s="1494"/>
      <c r="X25" s="1494"/>
      <c r="Y25" s="1494"/>
      <c r="Z25" s="1494"/>
      <c r="AA25" s="1494"/>
      <c r="AB25" s="1494"/>
      <c r="AC25" s="1494"/>
      <c r="AD25" s="1494"/>
      <c r="AE25" s="1494"/>
      <c r="AF25" s="1494"/>
      <c r="AG25" s="1494"/>
      <c r="AH25" s="1494"/>
      <c r="AI25" s="1494"/>
      <c r="AJ25" s="1494"/>
      <c r="AK25" s="1494"/>
      <c r="AL25" s="1495"/>
      <c r="AN25" s="20" t="s">
        <v>1256</v>
      </c>
    </row>
    <row r="26" spans="2:40" ht="15" customHeight="1" x14ac:dyDescent="0.2">
      <c r="B26" s="1638"/>
      <c r="C26" s="1639"/>
      <c r="D26" s="1639"/>
      <c r="E26" s="1639"/>
      <c r="F26" s="1639"/>
      <c r="G26" s="1639"/>
      <c r="H26" s="1639"/>
      <c r="I26" s="1639"/>
      <c r="J26" s="1639"/>
      <c r="K26" s="1640"/>
      <c r="L26" s="1493"/>
      <c r="M26" s="1494"/>
      <c r="N26" s="1494"/>
      <c r="O26" s="1494"/>
      <c r="P26" s="1494"/>
      <c r="Q26" s="1494"/>
      <c r="R26" s="1494"/>
      <c r="S26" s="1494"/>
      <c r="T26" s="1494"/>
      <c r="U26" s="1494"/>
      <c r="V26" s="1494"/>
      <c r="W26" s="1494"/>
      <c r="X26" s="1494"/>
      <c r="Y26" s="1494"/>
      <c r="Z26" s="1494"/>
      <c r="AA26" s="1494"/>
      <c r="AB26" s="1494"/>
      <c r="AC26" s="1494"/>
      <c r="AD26" s="1494"/>
      <c r="AE26" s="1494"/>
      <c r="AF26" s="1494"/>
      <c r="AG26" s="1494"/>
      <c r="AH26" s="1494"/>
      <c r="AI26" s="1494"/>
      <c r="AJ26" s="1494"/>
      <c r="AK26" s="1494"/>
      <c r="AL26" s="1495"/>
      <c r="AN26" s="20" t="s">
        <v>1248</v>
      </c>
    </row>
    <row r="27" spans="2:40" ht="15" customHeight="1" x14ac:dyDescent="0.2">
      <c r="B27" s="1638"/>
      <c r="C27" s="1639"/>
      <c r="D27" s="1639"/>
      <c r="E27" s="1639"/>
      <c r="F27" s="1639"/>
      <c r="G27" s="1639"/>
      <c r="H27" s="1639"/>
      <c r="I27" s="1639"/>
      <c r="J27" s="1639"/>
      <c r="K27" s="1640"/>
      <c r="L27" s="1493"/>
      <c r="M27" s="1494"/>
      <c r="N27" s="1494"/>
      <c r="O27" s="1494"/>
      <c r="P27" s="1494"/>
      <c r="Q27" s="1494"/>
      <c r="R27" s="1494"/>
      <c r="S27" s="1494"/>
      <c r="T27" s="1494"/>
      <c r="U27" s="1494"/>
      <c r="V27" s="1494"/>
      <c r="W27" s="1494"/>
      <c r="X27" s="1494"/>
      <c r="Y27" s="1494"/>
      <c r="Z27" s="1494"/>
      <c r="AA27" s="1494"/>
      <c r="AB27" s="1494"/>
      <c r="AC27" s="1494"/>
      <c r="AD27" s="1494"/>
      <c r="AE27" s="1494"/>
      <c r="AF27" s="1494"/>
      <c r="AG27" s="1494"/>
      <c r="AH27" s="1494"/>
      <c r="AI27" s="1494"/>
      <c r="AJ27" s="1494"/>
      <c r="AK27" s="1494"/>
      <c r="AL27" s="1495"/>
    </row>
    <row r="28" spans="2:40" ht="15" customHeight="1" x14ac:dyDescent="0.2">
      <c r="B28" s="1641"/>
      <c r="C28" s="1642"/>
      <c r="D28" s="1642"/>
      <c r="E28" s="1642"/>
      <c r="F28" s="1642"/>
      <c r="G28" s="1642"/>
      <c r="H28" s="1642"/>
      <c r="I28" s="1642"/>
      <c r="J28" s="1642"/>
      <c r="K28" s="1643"/>
      <c r="L28" s="1496"/>
      <c r="M28" s="1497"/>
      <c r="N28" s="1497"/>
      <c r="O28" s="1497"/>
      <c r="P28" s="1497"/>
      <c r="Q28" s="1497"/>
      <c r="R28" s="1497"/>
      <c r="S28" s="1497"/>
      <c r="T28" s="1497"/>
      <c r="U28" s="1497"/>
      <c r="V28" s="1497"/>
      <c r="W28" s="1497"/>
      <c r="X28" s="1497"/>
      <c r="Y28" s="1497"/>
      <c r="Z28" s="1497"/>
      <c r="AA28" s="1497"/>
      <c r="AB28" s="1497"/>
      <c r="AC28" s="1497"/>
      <c r="AD28" s="1497"/>
      <c r="AE28" s="1497"/>
      <c r="AF28" s="1497"/>
      <c r="AG28" s="1497"/>
      <c r="AH28" s="1497"/>
      <c r="AI28" s="1497"/>
      <c r="AJ28" s="1497"/>
      <c r="AK28" s="1497"/>
      <c r="AL28" s="1498"/>
    </row>
    <row r="29" spans="2:40" ht="15" customHeight="1" x14ac:dyDescent="0.2">
      <c r="B29" s="1635" t="s">
        <v>267</v>
      </c>
      <c r="C29" s="1636"/>
      <c r="D29" s="1636"/>
      <c r="E29" s="1636"/>
      <c r="F29" s="1636"/>
      <c r="G29" s="1636"/>
      <c r="H29" s="1636"/>
      <c r="I29" s="1636"/>
      <c r="J29" s="1636"/>
      <c r="K29" s="1637"/>
      <c r="L29" s="1644" t="s">
        <v>268</v>
      </c>
      <c r="M29" s="1645"/>
      <c r="N29" s="138" t="s">
        <v>269</v>
      </c>
      <c r="O29" s="138"/>
      <c r="P29" s="122"/>
      <c r="Q29" s="122"/>
      <c r="R29" s="126"/>
      <c r="S29" s="126"/>
      <c r="T29" s="122"/>
      <c r="U29" s="122"/>
      <c r="V29" s="122"/>
      <c r="W29" s="127"/>
      <c r="X29" s="127"/>
      <c r="Y29" s="127"/>
      <c r="Z29" s="127"/>
      <c r="AA29" s="127"/>
      <c r="AB29" s="127"/>
      <c r="AC29" s="127"/>
      <c r="AD29" s="127"/>
      <c r="AE29" s="127"/>
      <c r="AF29" s="127"/>
      <c r="AG29" s="127"/>
      <c r="AH29" s="127"/>
      <c r="AI29" s="127"/>
      <c r="AJ29" s="127"/>
      <c r="AK29" s="127"/>
      <c r="AL29" s="23"/>
    </row>
    <row r="30" spans="2:40" ht="15" customHeight="1" x14ac:dyDescent="0.2">
      <c r="B30" s="1638"/>
      <c r="C30" s="1639"/>
      <c r="D30" s="1639"/>
      <c r="E30" s="1639"/>
      <c r="F30" s="1639"/>
      <c r="G30" s="1639"/>
      <c r="H30" s="1639"/>
      <c r="I30" s="1639"/>
      <c r="J30" s="1639"/>
      <c r="K30" s="1640"/>
      <c r="L30" s="1646"/>
      <c r="M30" s="1647"/>
      <c r="N30" s="1658"/>
      <c r="O30" s="1659"/>
      <c r="P30" s="1659"/>
      <c r="Q30" s="1659"/>
      <c r="R30" s="1659"/>
      <c r="S30" s="1659"/>
      <c r="T30" s="1659"/>
      <c r="U30" s="1659"/>
      <c r="V30" s="1659"/>
      <c r="W30" s="1659"/>
      <c r="X30" s="1659"/>
      <c r="Y30" s="1659"/>
      <c r="Z30" s="1659"/>
      <c r="AA30" s="1659"/>
      <c r="AB30" s="1659"/>
      <c r="AC30" s="1659"/>
      <c r="AD30" s="1659"/>
      <c r="AE30" s="1659"/>
      <c r="AF30" s="1659"/>
      <c r="AG30" s="1659"/>
      <c r="AH30" s="1659"/>
      <c r="AI30" s="1659"/>
      <c r="AJ30" s="1659"/>
      <c r="AK30" s="1659"/>
      <c r="AL30" s="1660"/>
    </row>
    <row r="31" spans="2:40" ht="15" customHeight="1" x14ac:dyDescent="0.2">
      <c r="B31" s="1638"/>
      <c r="C31" s="1639"/>
      <c r="D31" s="1639"/>
      <c r="E31" s="1639"/>
      <c r="F31" s="1639"/>
      <c r="G31" s="1639"/>
      <c r="H31" s="1639"/>
      <c r="I31" s="1639"/>
      <c r="J31" s="1639"/>
      <c r="K31" s="1640"/>
      <c r="L31" s="1644"/>
      <c r="M31" s="1645"/>
      <c r="N31" s="1658"/>
      <c r="O31" s="1659"/>
      <c r="P31" s="1659"/>
      <c r="Q31" s="1659"/>
      <c r="R31" s="1659"/>
      <c r="S31" s="1659"/>
      <c r="T31" s="1659"/>
      <c r="U31" s="1659"/>
      <c r="V31" s="1659"/>
      <c r="W31" s="1659"/>
      <c r="X31" s="1659"/>
      <c r="Y31" s="1659"/>
      <c r="Z31" s="1659"/>
      <c r="AA31" s="1659"/>
      <c r="AB31" s="1659"/>
      <c r="AC31" s="1659"/>
      <c r="AD31" s="1659"/>
      <c r="AE31" s="1659"/>
      <c r="AF31" s="1659"/>
      <c r="AG31" s="1659"/>
      <c r="AH31" s="1659"/>
      <c r="AI31" s="1659"/>
      <c r="AJ31" s="1659"/>
      <c r="AK31" s="1659"/>
      <c r="AL31" s="1660"/>
    </row>
    <row r="32" spans="2:40" ht="15" customHeight="1" x14ac:dyDescent="0.2">
      <c r="B32" s="1638"/>
      <c r="C32" s="1639"/>
      <c r="D32" s="1639"/>
      <c r="E32" s="1639"/>
      <c r="F32" s="1639"/>
      <c r="G32" s="1639"/>
      <c r="H32" s="1639"/>
      <c r="I32" s="1639"/>
      <c r="J32" s="1639"/>
      <c r="K32" s="1640"/>
      <c r="L32" s="1644"/>
      <c r="M32" s="1645"/>
      <c r="N32" s="139" t="s">
        <v>270</v>
      </c>
      <c r="AL32" s="25"/>
    </row>
    <row r="33" spans="2:38" ht="15" customHeight="1" x14ac:dyDescent="0.2">
      <c r="B33" s="1638"/>
      <c r="C33" s="1639"/>
      <c r="D33" s="1639"/>
      <c r="E33" s="1639"/>
      <c r="F33" s="1639"/>
      <c r="G33" s="1639"/>
      <c r="H33" s="1639"/>
      <c r="I33" s="1639"/>
      <c r="J33" s="1639"/>
      <c r="K33" s="1640"/>
      <c r="L33" s="1644"/>
      <c r="M33" s="1645"/>
      <c r="N33" s="1652"/>
      <c r="O33" s="1653"/>
      <c r="P33" s="1653"/>
      <c r="Q33" s="1653"/>
      <c r="R33" s="1653"/>
      <c r="S33" s="1653"/>
      <c r="T33" s="1653"/>
      <c r="U33" s="1653"/>
      <c r="V33" s="1653"/>
      <c r="W33" s="1653"/>
      <c r="X33" s="1653"/>
      <c r="Y33" s="1653"/>
      <c r="Z33" s="1653"/>
      <c r="AA33" s="1653"/>
      <c r="AB33" s="1653"/>
      <c r="AC33" s="1653"/>
      <c r="AD33" s="1653"/>
      <c r="AE33" s="1653"/>
      <c r="AF33" s="1653"/>
      <c r="AG33" s="1653"/>
      <c r="AH33" s="1653"/>
      <c r="AI33" s="1653"/>
      <c r="AJ33" s="1653"/>
      <c r="AK33" s="1653"/>
      <c r="AL33" s="1654"/>
    </row>
    <row r="34" spans="2:38" ht="15" customHeight="1" x14ac:dyDescent="0.2">
      <c r="B34" s="1638"/>
      <c r="C34" s="1639"/>
      <c r="D34" s="1639"/>
      <c r="E34" s="1639"/>
      <c r="F34" s="1639"/>
      <c r="G34" s="1639"/>
      <c r="H34" s="1639"/>
      <c r="I34" s="1639"/>
      <c r="J34" s="1639"/>
      <c r="K34" s="1640"/>
      <c r="L34" s="1644"/>
      <c r="M34" s="1645"/>
      <c r="N34" s="1655"/>
      <c r="O34" s="1656"/>
      <c r="P34" s="1656"/>
      <c r="Q34" s="1656"/>
      <c r="R34" s="1656"/>
      <c r="S34" s="1656"/>
      <c r="T34" s="1656"/>
      <c r="U34" s="1656"/>
      <c r="V34" s="1656"/>
      <c r="W34" s="1656"/>
      <c r="X34" s="1656"/>
      <c r="Y34" s="1656"/>
      <c r="Z34" s="1656"/>
      <c r="AA34" s="1656"/>
      <c r="AB34" s="1656"/>
      <c r="AC34" s="1656"/>
      <c r="AD34" s="1656"/>
      <c r="AE34" s="1656"/>
      <c r="AF34" s="1656"/>
      <c r="AG34" s="1656"/>
      <c r="AH34" s="1656"/>
      <c r="AI34" s="1656"/>
      <c r="AJ34" s="1656"/>
      <c r="AK34" s="1656"/>
      <c r="AL34" s="1657"/>
    </row>
    <row r="35" spans="2:38" ht="15" customHeight="1" x14ac:dyDescent="0.2">
      <c r="B35" s="1638"/>
      <c r="C35" s="1639"/>
      <c r="D35" s="1639"/>
      <c r="E35" s="1639"/>
      <c r="F35" s="1639"/>
      <c r="G35" s="1639"/>
      <c r="H35" s="1639"/>
      <c r="I35" s="1639"/>
      <c r="J35" s="1639"/>
      <c r="K35" s="1640"/>
      <c r="L35" s="1648" t="s">
        <v>271</v>
      </c>
      <c r="M35" s="1649"/>
      <c r="N35" s="760" t="s">
        <v>1250</v>
      </c>
      <c r="O35" s="761"/>
      <c r="P35" s="761"/>
      <c r="Q35" s="761"/>
      <c r="R35" s="761"/>
      <c r="S35" s="761"/>
      <c r="T35" s="761"/>
      <c r="U35" s="761"/>
      <c r="V35" s="761"/>
      <c r="W35" s="761"/>
      <c r="X35" s="761"/>
      <c r="Y35" s="761"/>
      <c r="Z35" s="761"/>
      <c r="AA35" s="761"/>
      <c r="AB35" s="761"/>
      <c r="AC35" s="761"/>
      <c r="AD35" s="761"/>
      <c r="AE35" s="761"/>
      <c r="AF35" s="761"/>
      <c r="AG35" s="761"/>
      <c r="AH35" s="761"/>
      <c r="AI35" s="761"/>
      <c r="AJ35" s="761"/>
      <c r="AK35" s="761"/>
      <c r="AL35" s="762"/>
    </row>
    <row r="36" spans="2:38" ht="15" customHeight="1" x14ac:dyDescent="0.2">
      <c r="B36" s="1638"/>
      <c r="C36" s="1639"/>
      <c r="D36" s="1639"/>
      <c r="E36" s="1639"/>
      <c r="F36" s="1639"/>
      <c r="G36" s="1639"/>
      <c r="H36" s="1639"/>
      <c r="I36" s="1639"/>
      <c r="J36" s="1639"/>
      <c r="K36" s="1640"/>
      <c r="L36" s="1650"/>
      <c r="M36" s="1651"/>
      <c r="N36" s="754"/>
      <c r="O36" s="755"/>
      <c r="P36" s="755"/>
      <c r="Q36" s="755"/>
      <c r="R36" s="755"/>
      <c r="S36" s="755"/>
      <c r="T36" s="755"/>
      <c r="U36" s="755"/>
      <c r="V36" s="755"/>
      <c r="W36" s="755"/>
      <c r="X36" s="755"/>
      <c r="Y36" s="755"/>
      <c r="Z36" s="755"/>
      <c r="AA36" s="755"/>
      <c r="AB36" s="755"/>
      <c r="AC36" s="755"/>
      <c r="AD36" s="755"/>
      <c r="AE36" s="755"/>
      <c r="AF36" s="755"/>
      <c r="AG36" s="755"/>
      <c r="AH36" s="755"/>
      <c r="AI36" s="755"/>
      <c r="AJ36" s="755"/>
      <c r="AK36" s="755"/>
      <c r="AL36" s="756"/>
    </row>
    <row r="37" spans="2:38" ht="15" customHeight="1" x14ac:dyDescent="0.2">
      <c r="B37" s="1638"/>
      <c r="C37" s="1639"/>
      <c r="D37" s="1639"/>
      <c r="E37" s="1639"/>
      <c r="F37" s="1639"/>
      <c r="G37" s="1639"/>
      <c r="H37" s="1639"/>
      <c r="I37" s="1639"/>
      <c r="J37" s="1639"/>
      <c r="K37" s="1640"/>
      <c r="L37" s="1650"/>
      <c r="M37" s="1651"/>
      <c r="N37" s="754"/>
      <c r="O37" s="755"/>
      <c r="P37" s="755"/>
      <c r="Q37" s="755"/>
      <c r="R37" s="755"/>
      <c r="S37" s="755"/>
      <c r="T37" s="755"/>
      <c r="U37" s="755"/>
      <c r="V37" s="755"/>
      <c r="W37" s="755"/>
      <c r="X37" s="755"/>
      <c r="Y37" s="755"/>
      <c r="Z37" s="755"/>
      <c r="AA37" s="755"/>
      <c r="AB37" s="755"/>
      <c r="AC37" s="755"/>
      <c r="AD37" s="755"/>
      <c r="AE37" s="755"/>
      <c r="AF37" s="755"/>
      <c r="AG37" s="755"/>
      <c r="AH37" s="755"/>
      <c r="AI37" s="755"/>
      <c r="AJ37" s="755"/>
      <c r="AK37" s="755"/>
      <c r="AL37" s="756"/>
    </row>
    <row r="38" spans="2:38" ht="15" customHeight="1" x14ac:dyDescent="0.2">
      <c r="B38" s="1638"/>
      <c r="C38" s="1639"/>
      <c r="D38" s="1639"/>
      <c r="E38" s="1639"/>
      <c r="F38" s="1639"/>
      <c r="G38" s="1639"/>
      <c r="H38" s="1639"/>
      <c r="I38" s="1639"/>
      <c r="J38" s="1639"/>
      <c r="K38" s="1640"/>
      <c r="L38" s="1650"/>
      <c r="M38" s="1651"/>
      <c r="N38" s="754"/>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6"/>
    </row>
    <row r="39" spans="2:38" ht="15" customHeight="1" x14ac:dyDescent="0.2">
      <c r="B39" s="1641"/>
      <c r="C39" s="1642"/>
      <c r="D39" s="1642"/>
      <c r="E39" s="1642"/>
      <c r="F39" s="1642"/>
      <c r="G39" s="1642"/>
      <c r="H39" s="1642"/>
      <c r="I39" s="1642"/>
      <c r="J39" s="1642"/>
      <c r="K39" s="1643"/>
      <c r="L39" s="1650"/>
      <c r="M39" s="1651"/>
      <c r="N39" s="757"/>
      <c r="O39" s="758"/>
      <c r="P39" s="758"/>
      <c r="Q39" s="758"/>
      <c r="R39" s="758"/>
      <c r="S39" s="758"/>
      <c r="T39" s="758"/>
      <c r="U39" s="758"/>
      <c r="V39" s="758"/>
      <c r="W39" s="758"/>
      <c r="X39" s="758"/>
      <c r="Y39" s="758"/>
      <c r="Z39" s="758"/>
      <c r="AA39" s="758"/>
      <c r="AB39" s="758"/>
      <c r="AC39" s="758"/>
      <c r="AD39" s="758"/>
      <c r="AE39" s="758"/>
      <c r="AF39" s="758"/>
      <c r="AG39" s="758"/>
      <c r="AH39" s="758"/>
      <c r="AI39" s="758"/>
      <c r="AJ39" s="758"/>
      <c r="AK39" s="758"/>
      <c r="AL39" s="759"/>
    </row>
    <row r="40" spans="2:38" ht="100" customHeight="1" x14ac:dyDescent="0.2">
      <c r="B40" s="1631" t="s">
        <v>1389</v>
      </c>
      <c r="C40" s="1631"/>
      <c r="D40" s="1631"/>
      <c r="E40" s="1631"/>
      <c r="F40" s="1631"/>
      <c r="G40" s="1631"/>
      <c r="H40" s="1631"/>
      <c r="I40" s="1631"/>
      <c r="J40" s="1631"/>
      <c r="K40" s="1631"/>
      <c r="L40" s="1631"/>
      <c r="M40" s="1631"/>
      <c r="N40" s="1631"/>
      <c r="O40" s="1631"/>
      <c r="P40" s="1631"/>
      <c r="Q40" s="1631"/>
      <c r="R40" s="1631"/>
      <c r="S40" s="1631"/>
      <c r="T40" s="1631"/>
      <c r="U40" s="1631"/>
      <c r="V40" s="1631"/>
      <c r="W40" s="1631"/>
      <c r="X40" s="1631"/>
      <c r="Y40" s="1631"/>
      <c r="Z40" s="1631"/>
      <c r="AA40" s="1631"/>
      <c r="AB40" s="1631"/>
      <c r="AC40" s="1631"/>
      <c r="AD40" s="1631"/>
      <c r="AE40" s="1631"/>
      <c r="AF40" s="1631"/>
      <c r="AG40" s="1631"/>
      <c r="AH40" s="1631"/>
      <c r="AI40" s="1631"/>
      <c r="AJ40" s="1631"/>
      <c r="AK40" s="1631"/>
      <c r="AL40" s="1631"/>
    </row>
    <row r="41" spans="2:38" x14ac:dyDescent="0.2">
      <c r="B41" s="130"/>
      <c r="C41" s="130"/>
      <c r="D41" s="130"/>
      <c r="E41" s="130"/>
      <c r="F41" s="130"/>
      <c r="G41" s="130"/>
      <c r="H41" s="130"/>
      <c r="I41" s="130"/>
      <c r="J41" s="130"/>
      <c r="K41" s="130"/>
      <c r="L41" s="130"/>
      <c r="M41" s="130"/>
      <c r="N41" s="130"/>
      <c r="O41" s="130"/>
      <c r="P41" s="130"/>
      <c r="Q41" s="130"/>
      <c r="R41" s="130"/>
      <c r="S41" s="130"/>
      <c r="T41" s="130"/>
      <c r="U41" s="130"/>
      <c r="V41" s="130"/>
      <c r="W41" s="130"/>
      <c r="X41" s="130"/>
      <c r="Y41" s="130"/>
      <c r="Z41" s="130"/>
      <c r="AA41" s="130"/>
      <c r="AB41" s="130"/>
      <c r="AC41" s="130"/>
      <c r="AD41" s="130"/>
      <c r="AE41" s="130"/>
      <c r="AF41" s="130"/>
      <c r="AG41" s="130"/>
      <c r="AH41" s="130"/>
      <c r="AI41" s="130"/>
      <c r="AJ41" s="130"/>
      <c r="AK41" s="130"/>
      <c r="AL41" s="130"/>
    </row>
  </sheetData>
  <mergeCells count="17">
    <mergeCell ref="L19:AL28"/>
    <mergeCell ref="B40:AL40"/>
    <mergeCell ref="AF1:AL1"/>
    <mergeCell ref="AF3:AL3"/>
    <mergeCell ref="A5:AM6"/>
    <mergeCell ref="B8:K9"/>
    <mergeCell ref="L8:AL9"/>
    <mergeCell ref="B10:K11"/>
    <mergeCell ref="L10:AL11"/>
    <mergeCell ref="B12:K18"/>
    <mergeCell ref="B19:K28"/>
    <mergeCell ref="B29:K39"/>
    <mergeCell ref="L29:M34"/>
    <mergeCell ref="L35:M39"/>
    <mergeCell ref="N33:AL34"/>
    <mergeCell ref="N30:AL31"/>
    <mergeCell ref="L12:AL18"/>
  </mergeCells>
  <phoneticPr fontId="5"/>
  <dataValidations count="3">
    <dataValidation type="list" allowBlank="1" showInputMessage="1" showErrorMessage="1" sqref="L10:AL11" xr:uid="{00000000-0002-0000-1000-000000000000}">
      <formula1>$AN$9:$AN$10</formula1>
    </dataValidation>
    <dataValidation type="list" allowBlank="1" showInputMessage="1" showErrorMessage="1" sqref="L12:AL18" xr:uid="{00000000-0002-0000-1000-000001000000}">
      <formula1>$AN$12:$AN$16</formula1>
    </dataValidation>
    <dataValidation type="list" allowBlank="1" showInputMessage="1" showErrorMessage="1" sqref="L19:AL28" xr:uid="{00000000-0002-0000-1000-000002000000}">
      <formula1>$AN$19:$AN$26</formula1>
    </dataValidation>
  </dataValidations>
  <pageMargins left="0.70866141732283472" right="0.70866141732283472" top="0.74803149606299213" bottom="0.74803149606299213" header="0.31496062992125984" footer="0.31496062992125984"/>
  <pageSetup paperSize="9" scale="96" orientation="portrait" r:id="rId1"/>
  <headerFooter>
    <oddHeader>&amp;R&amp;A</oddHeader>
  </headerFooter>
  <colBreaks count="1" manualBreakCount="1">
    <brk id="38"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B1:V139"/>
  <sheetViews>
    <sheetView view="pageBreakPreview" topLeftCell="A25" zoomScale="40" zoomScaleNormal="100" zoomScaleSheetLayoutView="40" zoomScalePageLayoutView="40" workbookViewId="0">
      <selection activeCell="K81" sqref="K81"/>
    </sheetView>
  </sheetViews>
  <sheetFormatPr defaultColWidth="9" defaultRowHeight="21" x14ac:dyDescent="0.2"/>
  <cols>
    <col min="1" max="1" width="3.453125" style="140" customWidth="1"/>
    <col min="2" max="3" width="11.1796875" style="140" customWidth="1"/>
    <col min="4" max="7" width="15.453125" style="140" customWidth="1"/>
    <col min="8" max="9" width="11.1796875" style="140" customWidth="1"/>
    <col min="10" max="10" width="4.81640625" style="140" customWidth="1"/>
    <col min="11" max="12" width="11.1796875" style="140" customWidth="1"/>
    <col min="13" max="19" width="9.90625" style="140" customWidth="1"/>
    <col min="20" max="20" width="11.36328125" style="140" customWidth="1"/>
    <col min="21" max="21" width="10.81640625" style="140" customWidth="1"/>
    <col min="22" max="22" width="2" style="140" customWidth="1"/>
    <col min="23" max="16384" width="9" style="140"/>
  </cols>
  <sheetData>
    <row r="1" spans="2:21" x14ac:dyDescent="0.2">
      <c r="T1" s="1661" t="s">
        <v>272</v>
      </c>
      <c r="U1" s="1662"/>
    </row>
    <row r="2" spans="2:21" ht="6.75" customHeight="1" x14ac:dyDescent="0.2">
      <c r="T2" s="141"/>
      <c r="U2" s="141"/>
    </row>
    <row r="3" spans="2:21" ht="20.25" customHeight="1" x14ac:dyDescent="0.2">
      <c r="O3" s="1663"/>
      <c r="P3" s="1663"/>
      <c r="Q3" s="142" t="s">
        <v>273</v>
      </c>
      <c r="R3" s="763"/>
      <c r="S3" s="142" t="s">
        <v>274</v>
      </c>
      <c r="T3" s="763"/>
      <c r="U3" s="142" t="s">
        <v>275</v>
      </c>
    </row>
    <row r="4" spans="2:21" ht="7.5" customHeight="1" x14ac:dyDescent="0.2"/>
    <row r="5" spans="2:21" ht="29.25" customHeight="1" x14ac:dyDescent="0.2">
      <c r="B5" s="1664" t="s">
        <v>276</v>
      </c>
      <c r="C5" s="1664"/>
      <c r="D5" s="1664"/>
      <c r="E5" s="1664"/>
      <c r="F5" s="1664"/>
      <c r="G5" s="1664"/>
      <c r="H5" s="1664"/>
      <c r="I5" s="1664"/>
      <c r="J5" s="1664"/>
      <c r="K5" s="1664"/>
      <c r="L5" s="1664"/>
      <c r="M5" s="1664"/>
      <c r="N5" s="1664"/>
      <c r="O5" s="1664"/>
      <c r="P5" s="1664"/>
      <c r="Q5" s="1664"/>
      <c r="R5" s="1664"/>
      <c r="S5" s="1664"/>
      <c r="T5" s="1664"/>
      <c r="U5" s="1664"/>
    </row>
    <row r="6" spans="2:21" ht="19.5" customHeight="1" x14ac:dyDescent="0.2"/>
    <row r="7" spans="2:21" ht="46.5" customHeight="1" x14ac:dyDescent="0.2">
      <c r="B7" s="1665" t="s">
        <v>277</v>
      </c>
      <c r="C7" s="1665"/>
      <c r="D7" s="1666"/>
      <c r="E7" s="1666"/>
      <c r="F7" s="1666"/>
      <c r="G7" s="1666"/>
      <c r="H7" s="1666"/>
      <c r="I7" s="1666"/>
      <c r="K7" s="1665" t="s">
        <v>278</v>
      </c>
      <c r="L7" s="1665"/>
      <c r="M7" s="1666"/>
      <c r="N7" s="1666"/>
      <c r="O7" s="1666"/>
      <c r="P7" s="1666"/>
      <c r="Q7" s="1666"/>
      <c r="R7" s="1666"/>
      <c r="S7" s="1666"/>
      <c r="T7" s="1666"/>
      <c r="U7" s="1666"/>
    </row>
    <row r="8" spans="2:21" ht="46.5" customHeight="1" x14ac:dyDescent="0.2">
      <c r="B8" s="1665" t="s">
        <v>279</v>
      </c>
      <c r="C8" s="1665"/>
      <c r="D8" s="1666"/>
      <c r="E8" s="1666"/>
      <c r="F8" s="1666"/>
      <c r="G8" s="1666"/>
      <c r="H8" s="1666"/>
      <c r="I8" s="1666"/>
      <c r="K8" s="1665" t="s">
        <v>280</v>
      </c>
      <c r="L8" s="1665"/>
      <c r="M8" s="1666"/>
      <c r="N8" s="1666"/>
      <c r="O8" s="1666"/>
      <c r="P8" s="1666"/>
      <c r="Q8" s="1666"/>
      <c r="R8" s="1666"/>
      <c r="S8" s="1666"/>
      <c r="T8" s="1666"/>
      <c r="U8" s="1666"/>
    </row>
    <row r="9" spans="2:21" ht="48" customHeight="1" x14ac:dyDescent="0.2">
      <c r="B9" s="1665" t="s">
        <v>281</v>
      </c>
      <c r="C9" s="1665"/>
      <c r="D9" s="1666"/>
      <c r="E9" s="1666"/>
      <c r="F9" s="1666"/>
      <c r="G9" s="1666"/>
      <c r="H9" s="1666"/>
      <c r="I9" s="1666"/>
      <c r="K9" s="1665" t="s">
        <v>282</v>
      </c>
      <c r="L9" s="1665"/>
      <c r="M9" s="1666"/>
      <c r="N9" s="1666"/>
      <c r="O9" s="1666"/>
      <c r="P9" s="1666"/>
      <c r="Q9" s="1666"/>
      <c r="R9" s="1666"/>
      <c r="S9" s="1666"/>
      <c r="T9" s="1666"/>
      <c r="U9" s="1666"/>
    </row>
    <row r="10" spans="2:21" ht="19.5" customHeight="1" x14ac:dyDescent="0.2"/>
    <row r="11" spans="2:21" ht="33" customHeight="1" x14ac:dyDescent="0.2">
      <c r="B11" s="1667" t="s">
        <v>283</v>
      </c>
      <c r="C11" s="1668"/>
      <c r="D11" s="1668"/>
      <c r="E11" s="1668"/>
      <c r="F11" s="1668"/>
      <c r="G11" s="1668"/>
      <c r="H11" s="1668"/>
      <c r="I11" s="1669"/>
      <c r="K11" s="1667" t="s">
        <v>284</v>
      </c>
      <c r="L11" s="1668"/>
      <c r="M11" s="1668"/>
      <c r="N11" s="1668"/>
      <c r="O11" s="1668"/>
      <c r="P11" s="1668"/>
      <c r="Q11" s="1668"/>
      <c r="R11" s="1668"/>
      <c r="S11" s="1668"/>
      <c r="T11" s="1668"/>
      <c r="U11" s="1669"/>
    </row>
    <row r="12" spans="2:21" ht="33" customHeight="1" x14ac:dyDescent="0.2">
      <c r="B12" s="1670" t="s">
        <v>285</v>
      </c>
      <c r="C12" s="1670"/>
      <c r="D12" s="1670"/>
      <c r="E12" s="1670"/>
      <c r="F12" s="1670"/>
      <c r="G12" s="1670"/>
      <c r="H12" s="764"/>
      <c r="I12" s="1671" t="b">
        <f>IF(H12="○",90,IF(H13="○",80,IF(H14="○",65,IF(H15="○",55,IF(H16="○",40,IF(H17="○",30,IF(H18="○",20,IF(H19="○",5))))))))</f>
        <v>0</v>
      </c>
      <c r="K12" s="1673" t="s">
        <v>286</v>
      </c>
      <c r="L12" s="1674"/>
      <c r="M12" s="1674"/>
      <c r="N12" s="1674"/>
      <c r="O12" s="1674"/>
      <c r="P12" s="1674"/>
      <c r="Q12" s="1674"/>
      <c r="R12" s="1674"/>
      <c r="S12" s="1674"/>
      <c r="T12" s="1675"/>
      <c r="U12" s="1676">
        <f>IF(T32&gt;=5,15,IF(AND(T32&gt;=3,T32&lt;=4),5,IF(AND(T32&gt;=2,T32&lt;=0),0,0)))</f>
        <v>0</v>
      </c>
    </row>
    <row r="13" spans="2:21" ht="33" customHeight="1" x14ac:dyDescent="0.2">
      <c r="B13" s="1670" t="s">
        <v>287</v>
      </c>
      <c r="C13" s="1670"/>
      <c r="D13" s="1670"/>
      <c r="E13" s="1670"/>
      <c r="F13" s="1670"/>
      <c r="G13" s="1670"/>
      <c r="H13" s="764"/>
      <c r="I13" s="1672"/>
      <c r="K13" s="1679" t="s">
        <v>288</v>
      </c>
      <c r="L13" s="1680"/>
      <c r="M13" s="1680"/>
      <c r="N13" s="1680"/>
      <c r="O13" s="1680"/>
      <c r="P13" s="1680"/>
      <c r="Q13" s="1680"/>
      <c r="R13" s="1680"/>
      <c r="S13" s="1681"/>
      <c r="T13" s="765"/>
      <c r="U13" s="1677"/>
    </row>
    <row r="14" spans="2:21" ht="33" customHeight="1" x14ac:dyDescent="0.2">
      <c r="B14" s="1670" t="s">
        <v>289</v>
      </c>
      <c r="C14" s="1670"/>
      <c r="D14" s="1670"/>
      <c r="E14" s="1670"/>
      <c r="F14" s="1670"/>
      <c r="G14" s="1670"/>
      <c r="H14" s="764"/>
      <c r="I14" s="1672"/>
      <c r="K14" s="1682" t="s">
        <v>290</v>
      </c>
      <c r="L14" s="1683"/>
      <c r="M14" s="1683"/>
      <c r="N14" s="1683"/>
      <c r="O14" s="1683"/>
      <c r="P14" s="1683"/>
      <c r="Q14" s="1683"/>
      <c r="R14" s="1683"/>
      <c r="S14" s="1683"/>
      <c r="T14" s="1684"/>
      <c r="U14" s="1677"/>
    </row>
    <row r="15" spans="2:21" ht="33" customHeight="1" x14ac:dyDescent="0.2">
      <c r="B15" s="1670" t="s">
        <v>291</v>
      </c>
      <c r="C15" s="1670"/>
      <c r="D15" s="1670"/>
      <c r="E15" s="1670"/>
      <c r="F15" s="1670"/>
      <c r="G15" s="1670"/>
      <c r="H15" s="764" t="s">
        <v>45</v>
      </c>
      <c r="I15" s="1672"/>
      <c r="K15" s="1685" t="s">
        <v>292</v>
      </c>
      <c r="L15" s="1686"/>
      <c r="M15" s="1686"/>
      <c r="N15" s="1686"/>
      <c r="O15" s="1686"/>
      <c r="P15" s="1686"/>
      <c r="Q15" s="1686"/>
      <c r="R15" s="1686"/>
      <c r="S15" s="1687"/>
      <c r="T15" s="768"/>
      <c r="U15" s="1677"/>
    </row>
    <row r="16" spans="2:21" ht="33" customHeight="1" x14ac:dyDescent="0.2">
      <c r="B16" s="1670" t="s">
        <v>293</v>
      </c>
      <c r="C16" s="1670"/>
      <c r="D16" s="1670"/>
      <c r="E16" s="1670"/>
      <c r="F16" s="1670"/>
      <c r="G16" s="1670"/>
      <c r="H16" s="764"/>
      <c r="I16" s="1672"/>
      <c r="K16" s="1682" t="s">
        <v>294</v>
      </c>
      <c r="L16" s="1683"/>
      <c r="M16" s="1683"/>
      <c r="N16" s="1683"/>
      <c r="O16" s="1683"/>
      <c r="P16" s="1683"/>
      <c r="Q16" s="1683"/>
      <c r="R16" s="1683"/>
      <c r="S16" s="1683"/>
      <c r="T16" s="1684"/>
      <c r="U16" s="1677"/>
    </row>
    <row r="17" spans="2:21" ht="33" customHeight="1" x14ac:dyDescent="0.2">
      <c r="B17" s="1670" t="s">
        <v>295</v>
      </c>
      <c r="C17" s="1670"/>
      <c r="D17" s="1670"/>
      <c r="E17" s="1670"/>
      <c r="F17" s="1670"/>
      <c r="G17" s="1670"/>
      <c r="H17" s="764"/>
      <c r="I17" s="1672"/>
      <c r="K17" s="1679" t="s">
        <v>296</v>
      </c>
      <c r="L17" s="1680"/>
      <c r="M17" s="1680"/>
      <c r="N17" s="1680"/>
      <c r="O17" s="1680"/>
      <c r="P17" s="1680"/>
      <c r="Q17" s="1680"/>
      <c r="R17" s="1680"/>
      <c r="S17" s="1681"/>
      <c r="T17" s="765"/>
      <c r="U17" s="1677"/>
    </row>
    <row r="18" spans="2:21" ht="33" customHeight="1" x14ac:dyDescent="0.2">
      <c r="B18" s="1670" t="s">
        <v>297</v>
      </c>
      <c r="C18" s="1670"/>
      <c r="D18" s="1670"/>
      <c r="E18" s="1670"/>
      <c r="F18" s="1670"/>
      <c r="G18" s="1670"/>
      <c r="H18" s="764"/>
      <c r="I18" s="1672"/>
      <c r="K18" s="1688" t="s">
        <v>298</v>
      </c>
      <c r="L18" s="1689"/>
      <c r="M18" s="1689"/>
      <c r="N18" s="1689"/>
      <c r="O18" s="1689"/>
      <c r="P18" s="1689"/>
      <c r="Q18" s="1689"/>
      <c r="R18" s="1689"/>
      <c r="S18" s="1689"/>
      <c r="T18" s="1690"/>
      <c r="U18" s="1677"/>
    </row>
    <row r="19" spans="2:21" ht="33" customHeight="1" x14ac:dyDescent="0.2">
      <c r="B19" s="1670" t="s">
        <v>299</v>
      </c>
      <c r="C19" s="1670"/>
      <c r="D19" s="1670"/>
      <c r="E19" s="1670"/>
      <c r="F19" s="1670"/>
      <c r="G19" s="1670"/>
      <c r="H19" s="764"/>
      <c r="I19" s="143" t="s">
        <v>300</v>
      </c>
      <c r="K19" s="1679" t="s">
        <v>292</v>
      </c>
      <c r="L19" s="1680"/>
      <c r="M19" s="1680"/>
      <c r="N19" s="1680"/>
      <c r="O19" s="1680"/>
      <c r="P19" s="1680"/>
      <c r="Q19" s="1680"/>
      <c r="R19" s="1680"/>
      <c r="S19" s="1681"/>
      <c r="T19" s="765"/>
      <c r="U19" s="1677"/>
    </row>
    <row r="20" spans="2:21" ht="35.25" customHeight="1" x14ac:dyDescent="0.2">
      <c r="B20" s="1691" t="s">
        <v>301</v>
      </c>
      <c r="C20" s="1691"/>
      <c r="D20" s="1691"/>
      <c r="E20" s="1691"/>
      <c r="F20" s="1691"/>
      <c r="G20" s="1691"/>
      <c r="H20" s="1691"/>
      <c r="I20" s="1691"/>
      <c r="K20" s="1688" t="s">
        <v>302</v>
      </c>
      <c r="L20" s="1689"/>
      <c r="M20" s="1689"/>
      <c r="N20" s="1689"/>
      <c r="O20" s="1689"/>
      <c r="P20" s="1689"/>
      <c r="Q20" s="1689"/>
      <c r="R20" s="1689"/>
      <c r="S20" s="1689"/>
      <c r="T20" s="1690"/>
      <c r="U20" s="1677"/>
    </row>
    <row r="21" spans="2:21" ht="33" customHeight="1" x14ac:dyDescent="0.2">
      <c r="B21" s="1667" t="s">
        <v>303</v>
      </c>
      <c r="C21" s="1668"/>
      <c r="D21" s="1668"/>
      <c r="E21" s="1668"/>
      <c r="F21" s="1668"/>
      <c r="G21" s="1668"/>
      <c r="H21" s="1668"/>
      <c r="I21" s="1669"/>
      <c r="K21" s="1692" t="s">
        <v>304</v>
      </c>
      <c r="L21" s="1693"/>
      <c r="M21" s="1693"/>
      <c r="N21" s="1693"/>
      <c r="O21" s="1693"/>
      <c r="P21" s="1693"/>
      <c r="Q21" s="1693"/>
      <c r="R21" s="1693"/>
      <c r="S21" s="1694"/>
      <c r="T21" s="1698"/>
      <c r="U21" s="1677"/>
    </row>
    <row r="22" spans="2:21" ht="24" customHeight="1" x14ac:dyDescent="0.2">
      <c r="B22" s="1700" t="s">
        <v>305</v>
      </c>
      <c r="C22" s="1700"/>
      <c r="D22" s="1700"/>
      <c r="E22" s="1700"/>
      <c r="F22" s="1700"/>
      <c r="G22" s="1700"/>
      <c r="H22" s="1701" t="s">
        <v>45</v>
      </c>
      <c r="I22" s="1702" t="b">
        <f>IF(H22="○",60,IF(H24="○",50,IF(H26="○",40,IF(H28="○",20,IF(H30="○",-10,IF(H32="○",-20))))))</f>
        <v>0</v>
      </c>
      <c r="K22" s="1695"/>
      <c r="L22" s="1696"/>
      <c r="M22" s="1696"/>
      <c r="N22" s="1696"/>
      <c r="O22" s="1696"/>
      <c r="P22" s="1696"/>
      <c r="Q22" s="1696"/>
      <c r="R22" s="1696"/>
      <c r="S22" s="1697"/>
      <c r="T22" s="1699"/>
      <c r="U22" s="1677"/>
    </row>
    <row r="23" spans="2:21" ht="35.25" customHeight="1" x14ac:dyDescent="0.2">
      <c r="B23" s="1700"/>
      <c r="C23" s="1700"/>
      <c r="D23" s="1700"/>
      <c r="E23" s="1700"/>
      <c r="F23" s="1700"/>
      <c r="G23" s="1700"/>
      <c r="H23" s="1701"/>
      <c r="I23" s="1703"/>
      <c r="K23" s="1688" t="s">
        <v>306</v>
      </c>
      <c r="L23" s="1689"/>
      <c r="M23" s="1689"/>
      <c r="N23" s="1689"/>
      <c r="O23" s="1689"/>
      <c r="P23" s="1689"/>
      <c r="Q23" s="1689"/>
      <c r="R23" s="1689"/>
      <c r="S23" s="1689"/>
      <c r="T23" s="1690"/>
      <c r="U23" s="1677"/>
    </row>
    <row r="24" spans="2:21" ht="35.25" customHeight="1" x14ac:dyDescent="0.2">
      <c r="B24" s="1700" t="s">
        <v>307</v>
      </c>
      <c r="C24" s="1700"/>
      <c r="D24" s="1700"/>
      <c r="E24" s="1700"/>
      <c r="F24" s="1700"/>
      <c r="G24" s="1700"/>
      <c r="H24" s="1701" t="s">
        <v>45</v>
      </c>
      <c r="I24" s="1703"/>
      <c r="K24" s="1692" t="s">
        <v>308</v>
      </c>
      <c r="L24" s="1693"/>
      <c r="M24" s="1693"/>
      <c r="N24" s="1693"/>
      <c r="O24" s="1693"/>
      <c r="P24" s="1693"/>
      <c r="Q24" s="1693"/>
      <c r="R24" s="1693"/>
      <c r="S24" s="1694"/>
      <c r="T24" s="1698"/>
      <c r="U24" s="1677"/>
    </row>
    <row r="25" spans="2:21" ht="24" customHeight="1" x14ac:dyDescent="0.2">
      <c r="B25" s="1700"/>
      <c r="C25" s="1700"/>
      <c r="D25" s="1700"/>
      <c r="E25" s="1700"/>
      <c r="F25" s="1700"/>
      <c r="G25" s="1700"/>
      <c r="H25" s="1701"/>
      <c r="I25" s="1703"/>
      <c r="K25" s="1695"/>
      <c r="L25" s="1696"/>
      <c r="M25" s="1696"/>
      <c r="N25" s="1696"/>
      <c r="O25" s="1696"/>
      <c r="P25" s="1696"/>
      <c r="Q25" s="1696"/>
      <c r="R25" s="1696"/>
      <c r="S25" s="1697"/>
      <c r="T25" s="1699"/>
      <c r="U25" s="1677"/>
    </row>
    <row r="26" spans="2:21" ht="35.25" customHeight="1" x14ac:dyDescent="0.2">
      <c r="B26" s="1700" t="s">
        <v>309</v>
      </c>
      <c r="C26" s="1700"/>
      <c r="D26" s="1700"/>
      <c r="E26" s="1700"/>
      <c r="F26" s="1700"/>
      <c r="G26" s="1700"/>
      <c r="H26" s="1701" t="s">
        <v>45</v>
      </c>
      <c r="I26" s="1703"/>
      <c r="K26" s="1688" t="s">
        <v>310</v>
      </c>
      <c r="L26" s="1689"/>
      <c r="M26" s="1689"/>
      <c r="N26" s="1689"/>
      <c r="O26" s="1689"/>
      <c r="P26" s="1689"/>
      <c r="Q26" s="1689"/>
      <c r="R26" s="1689"/>
      <c r="S26" s="1689"/>
      <c r="T26" s="1690"/>
      <c r="U26" s="1677"/>
    </row>
    <row r="27" spans="2:21" ht="25.5" customHeight="1" x14ac:dyDescent="0.2">
      <c r="B27" s="1700"/>
      <c r="C27" s="1700"/>
      <c r="D27" s="1700"/>
      <c r="E27" s="1700"/>
      <c r="F27" s="1700"/>
      <c r="G27" s="1700"/>
      <c r="H27" s="1701"/>
      <c r="I27" s="1703"/>
      <c r="K27" s="1692" t="s">
        <v>311</v>
      </c>
      <c r="L27" s="1693"/>
      <c r="M27" s="1693"/>
      <c r="N27" s="1693"/>
      <c r="O27" s="1693"/>
      <c r="P27" s="1693"/>
      <c r="Q27" s="1693"/>
      <c r="R27" s="1693"/>
      <c r="S27" s="1694"/>
      <c r="T27" s="1698"/>
      <c r="U27" s="1677"/>
    </row>
    <row r="28" spans="2:21" ht="25.5" customHeight="1" x14ac:dyDescent="0.2">
      <c r="B28" s="1700" t="s">
        <v>312</v>
      </c>
      <c r="C28" s="1700"/>
      <c r="D28" s="1700"/>
      <c r="E28" s="1700"/>
      <c r="F28" s="1700"/>
      <c r="G28" s="1700"/>
      <c r="H28" s="1701"/>
      <c r="I28" s="1703"/>
      <c r="K28" s="1695"/>
      <c r="L28" s="1696"/>
      <c r="M28" s="1696"/>
      <c r="N28" s="1696"/>
      <c r="O28" s="1696"/>
      <c r="P28" s="1696"/>
      <c r="Q28" s="1696"/>
      <c r="R28" s="1696"/>
      <c r="S28" s="1697"/>
      <c r="T28" s="1699"/>
      <c r="U28" s="1677"/>
    </row>
    <row r="29" spans="2:21" ht="35.25" customHeight="1" x14ac:dyDescent="0.2">
      <c r="B29" s="1700"/>
      <c r="C29" s="1700"/>
      <c r="D29" s="1700"/>
      <c r="E29" s="1700"/>
      <c r="F29" s="1700"/>
      <c r="G29" s="1700"/>
      <c r="H29" s="1701"/>
      <c r="I29" s="1703"/>
      <c r="K29" s="1705" t="s">
        <v>313</v>
      </c>
      <c r="L29" s="1706"/>
      <c r="M29" s="1706"/>
      <c r="N29" s="1706"/>
      <c r="O29" s="1706"/>
      <c r="P29" s="1706"/>
      <c r="Q29" s="1706"/>
      <c r="R29" s="1706"/>
      <c r="S29" s="1706"/>
      <c r="T29" s="1707"/>
      <c r="U29" s="1677"/>
    </row>
    <row r="30" spans="2:21" ht="31.5" customHeight="1" x14ac:dyDescent="0.2">
      <c r="B30" s="1700" t="s">
        <v>314</v>
      </c>
      <c r="C30" s="1700"/>
      <c r="D30" s="1700"/>
      <c r="E30" s="1700"/>
      <c r="F30" s="1700"/>
      <c r="G30" s="1700"/>
      <c r="H30" s="1701"/>
      <c r="I30" s="1703"/>
      <c r="K30" s="1708" t="s">
        <v>315</v>
      </c>
      <c r="L30" s="1709"/>
      <c r="M30" s="1709"/>
      <c r="N30" s="1709"/>
      <c r="O30" s="1709"/>
      <c r="P30" s="1709"/>
      <c r="Q30" s="1709"/>
      <c r="R30" s="1709"/>
      <c r="S30" s="1710"/>
      <c r="T30" s="1711"/>
      <c r="U30" s="1677"/>
    </row>
    <row r="31" spans="2:21" ht="31.5" customHeight="1" x14ac:dyDescent="0.2">
      <c r="B31" s="1700"/>
      <c r="C31" s="1700"/>
      <c r="D31" s="1700"/>
      <c r="E31" s="1700"/>
      <c r="F31" s="1700"/>
      <c r="G31" s="1700"/>
      <c r="H31" s="1701"/>
      <c r="I31" s="1703"/>
      <c r="K31" s="1695"/>
      <c r="L31" s="1696"/>
      <c r="M31" s="1696"/>
      <c r="N31" s="1696"/>
      <c r="O31" s="1696"/>
      <c r="P31" s="1696"/>
      <c r="Q31" s="1696"/>
      <c r="R31" s="1696"/>
      <c r="S31" s="1697"/>
      <c r="T31" s="1712"/>
      <c r="U31" s="1678"/>
    </row>
    <row r="32" spans="2:21" ht="29.25" customHeight="1" x14ac:dyDescent="0.2">
      <c r="B32" s="1700" t="s">
        <v>316</v>
      </c>
      <c r="C32" s="1700"/>
      <c r="D32" s="1700"/>
      <c r="E32" s="1700"/>
      <c r="F32" s="1700"/>
      <c r="G32" s="1700"/>
      <c r="H32" s="1713" t="s">
        <v>45</v>
      </c>
      <c r="I32" s="1704"/>
      <c r="K32" s="1714" t="s">
        <v>317</v>
      </c>
      <c r="L32" s="1715"/>
      <c r="M32" s="1715"/>
      <c r="N32" s="1715"/>
      <c r="O32" s="1715"/>
      <c r="P32" s="1715"/>
      <c r="Q32" s="1715"/>
      <c r="R32" s="1715"/>
      <c r="S32" s="1716"/>
      <c r="T32" s="144">
        <f>((COUNTIF(T13,"○")+COUNTIF(T15,"○")+COUNTIF(T17,"○")+COUNTIF(T19,"○"))+COUNTIF(T21,"○")+COUNTIF(T24,"○")+COUNTIF(T27,"○")+COUNTIF(T30,"○"))*1</f>
        <v>0</v>
      </c>
      <c r="U32" s="143" t="s">
        <v>300</v>
      </c>
    </row>
    <row r="33" spans="2:21" ht="25.5" customHeight="1" x14ac:dyDescent="0.2">
      <c r="B33" s="1700"/>
      <c r="C33" s="1700"/>
      <c r="D33" s="1700"/>
      <c r="E33" s="1700"/>
      <c r="F33" s="1700"/>
      <c r="G33" s="1700"/>
      <c r="H33" s="1713"/>
      <c r="I33" s="145" t="s">
        <v>300</v>
      </c>
      <c r="K33" s="146" t="s">
        <v>318</v>
      </c>
      <c r="O33" s="147"/>
      <c r="P33" s="147"/>
      <c r="Q33" s="147"/>
      <c r="R33" s="147" t="s">
        <v>319</v>
      </c>
      <c r="S33" s="147"/>
      <c r="T33" s="147"/>
      <c r="U33" s="147"/>
    </row>
    <row r="34" spans="2:21" ht="31.5" customHeight="1" x14ac:dyDescent="0.2">
      <c r="B34" s="1691" t="s">
        <v>320</v>
      </c>
      <c r="C34" s="1691"/>
      <c r="D34" s="1691"/>
      <c r="E34" s="1691"/>
      <c r="F34" s="1691"/>
      <c r="G34" s="1691"/>
      <c r="H34" s="1691"/>
      <c r="I34" s="1691"/>
      <c r="K34" s="1667" t="s">
        <v>321</v>
      </c>
      <c r="L34" s="1668"/>
      <c r="M34" s="1668"/>
      <c r="N34" s="1668"/>
      <c r="O34" s="1668"/>
      <c r="P34" s="1668"/>
      <c r="Q34" s="1668"/>
      <c r="R34" s="1668"/>
      <c r="S34" s="1668"/>
      <c r="T34" s="1668"/>
      <c r="U34" s="1669"/>
    </row>
    <row r="35" spans="2:21" ht="33" customHeight="1" x14ac:dyDescent="0.2">
      <c r="B35" s="1717" t="s">
        <v>322</v>
      </c>
      <c r="C35" s="1717"/>
      <c r="D35" s="1717"/>
      <c r="E35" s="1717"/>
      <c r="F35" s="1717"/>
      <c r="G35" s="1717"/>
      <c r="H35" s="1718"/>
      <c r="I35" s="1717"/>
      <c r="K35" s="1692" t="s">
        <v>323</v>
      </c>
      <c r="L35" s="1693"/>
      <c r="M35" s="1693"/>
      <c r="N35" s="1693"/>
      <c r="O35" s="1693"/>
      <c r="P35" s="1693"/>
      <c r="Q35" s="1693"/>
      <c r="R35" s="1693"/>
      <c r="S35" s="1694"/>
      <c r="T35" s="1719"/>
      <c r="U35" s="1720">
        <f>IF(T35="○",10,0)</f>
        <v>0</v>
      </c>
    </row>
    <row r="36" spans="2:21" ht="35.25" customHeight="1" x14ac:dyDescent="0.2">
      <c r="B36" s="1682" t="s">
        <v>324</v>
      </c>
      <c r="C36" s="1683"/>
      <c r="D36" s="1683"/>
      <c r="E36" s="1683"/>
      <c r="F36" s="1683"/>
      <c r="G36" s="1683"/>
      <c r="H36" s="1684"/>
      <c r="I36" s="1722">
        <f>IF(H52&gt;=5,15,IF(AND(H52&gt;=3,H52&lt;=4),5,IF(AND(H52&gt;=2,H52&lt;=0),0,0)))</f>
        <v>0</v>
      </c>
      <c r="K36" s="1708"/>
      <c r="L36" s="1709"/>
      <c r="M36" s="1709"/>
      <c r="N36" s="1709"/>
      <c r="O36" s="1709"/>
      <c r="P36" s="1709"/>
      <c r="Q36" s="1709"/>
      <c r="R36" s="1709"/>
      <c r="S36" s="1710"/>
      <c r="T36" s="1711"/>
      <c r="U36" s="1721"/>
    </row>
    <row r="37" spans="2:21" ht="33" customHeight="1" x14ac:dyDescent="0.2">
      <c r="B37" s="1725" t="s">
        <v>325</v>
      </c>
      <c r="C37" s="1725"/>
      <c r="D37" s="1725"/>
      <c r="E37" s="1725"/>
      <c r="F37" s="1725"/>
      <c r="G37" s="1725"/>
      <c r="H37" s="765" t="s">
        <v>45</v>
      </c>
      <c r="I37" s="1723"/>
      <c r="K37" s="1695"/>
      <c r="L37" s="1696"/>
      <c r="M37" s="1696"/>
      <c r="N37" s="1696"/>
      <c r="O37" s="1696"/>
      <c r="P37" s="1696"/>
      <c r="Q37" s="1696"/>
      <c r="R37" s="1696"/>
      <c r="S37" s="1697"/>
      <c r="T37" s="1712"/>
      <c r="U37" s="143" t="s">
        <v>300</v>
      </c>
    </row>
    <row r="38" spans="2:21" ht="35.25" customHeight="1" x14ac:dyDescent="0.2">
      <c r="B38" s="1705" t="s">
        <v>326</v>
      </c>
      <c r="C38" s="1706"/>
      <c r="D38" s="1706"/>
      <c r="E38" s="1706"/>
      <c r="F38" s="1706"/>
      <c r="G38" s="1706"/>
      <c r="H38" s="1707"/>
      <c r="I38" s="1723"/>
      <c r="K38" s="146"/>
      <c r="Q38" s="148"/>
      <c r="R38" s="148"/>
      <c r="S38" s="148"/>
      <c r="T38" s="148"/>
      <c r="U38" s="148" t="s">
        <v>327</v>
      </c>
    </row>
    <row r="39" spans="2:21" ht="35.25" customHeight="1" x14ac:dyDescent="0.2">
      <c r="B39" s="1670" t="s">
        <v>325</v>
      </c>
      <c r="C39" s="1670"/>
      <c r="D39" s="1670"/>
      <c r="E39" s="1670"/>
      <c r="F39" s="1670"/>
      <c r="G39" s="1670"/>
      <c r="H39" s="765" t="s">
        <v>45</v>
      </c>
      <c r="I39" s="1723"/>
      <c r="K39" s="1667" t="s">
        <v>328</v>
      </c>
      <c r="L39" s="1668"/>
      <c r="M39" s="1668"/>
      <c r="N39" s="1668"/>
      <c r="O39" s="1668"/>
      <c r="P39" s="1668"/>
      <c r="Q39" s="1668"/>
      <c r="R39" s="1668"/>
      <c r="S39" s="1668"/>
      <c r="T39" s="1668"/>
      <c r="U39" s="1669"/>
    </row>
    <row r="40" spans="2:21" ht="35.25" customHeight="1" x14ac:dyDescent="0.2">
      <c r="B40" s="149" t="s">
        <v>329</v>
      </c>
      <c r="C40" s="150"/>
      <c r="D40" s="150"/>
      <c r="E40" s="150"/>
      <c r="F40" s="150"/>
      <c r="G40" s="150"/>
      <c r="H40" s="151"/>
      <c r="I40" s="1723"/>
      <c r="K40" s="1692" t="s">
        <v>330</v>
      </c>
      <c r="L40" s="1693"/>
      <c r="M40" s="1693"/>
      <c r="N40" s="1693"/>
      <c r="O40" s="1693"/>
      <c r="P40" s="1693"/>
      <c r="Q40" s="1693"/>
      <c r="R40" s="1693"/>
      <c r="S40" s="1694"/>
      <c r="T40" s="1719" t="s">
        <v>45</v>
      </c>
      <c r="U40" s="1720">
        <f>IF(T40="○",0,-50)</f>
        <v>-50</v>
      </c>
    </row>
    <row r="41" spans="2:21" ht="35.25" customHeight="1" x14ac:dyDescent="0.2">
      <c r="B41" s="1726" t="s">
        <v>325</v>
      </c>
      <c r="C41" s="1726"/>
      <c r="D41" s="1726"/>
      <c r="E41" s="1726"/>
      <c r="F41" s="1726"/>
      <c r="G41" s="1726"/>
      <c r="H41" s="766"/>
      <c r="I41" s="1723"/>
      <c r="K41" s="1708"/>
      <c r="L41" s="1709"/>
      <c r="M41" s="1709"/>
      <c r="N41" s="1709"/>
      <c r="O41" s="1709"/>
      <c r="P41" s="1709"/>
      <c r="Q41" s="1709"/>
      <c r="R41" s="1709"/>
      <c r="S41" s="1710"/>
      <c r="T41" s="1711"/>
      <c r="U41" s="1721"/>
    </row>
    <row r="42" spans="2:21" ht="35.25" customHeight="1" x14ac:dyDescent="0.2">
      <c r="B42" s="1682" t="s">
        <v>331</v>
      </c>
      <c r="C42" s="1683"/>
      <c r="D42" s="1683"/>
      <c r="E42" s="1683"/>
      <c r="F42" s="1683"/>
      <c r="G42" s="1683"/>
      <c r="H42" s="1684"/>
      <c r="I42" s="1723"/>
      <c r="K42" s="1695"/>
      <c r="L42" s="1696"/>
      <c r="M42" s="1696"/>
      <c r="N42" s="1696"/>
      <c r="O42" s="1696"/>
      <c r="P42" s="1696"/>
      <c r="Q42" s="1696"/>
      <c r="R42" s="1696"/>
      <c r="S42" s="1697"/>
      <c r="T42" s="1712"/>
      <c r="U42" s="143" t="s">
        <v>300</v>
      </c>
    </row>
    <row r="43" spans="2:21" ht="35.25" customHeight="1" x14ac:dyDescent="0.2">
      <c r="B43" s="1670" t="s">
        <v>325</v>
      </c>
      <c r="C43" s="1670"/>
      <c r="D43" s="1670"/>
      <c r="E43" s="1670"/>
      <c r="F43" s="1670"/>
      <c r="G43" s="1670"/>
      <c r="H43" s="767"/>
      <c r="I43" s="1723"/>
      <c r="K43" s="152"/>
      <c r="Q43" s="148"/>
      <c r="R43" s="148"/>
      <c r="S43" s="148"/>
      <c r="T43" s="148"/>
      <c r="U43" s="153" t="s">
        <v>332</v>
      </c>
    </row>
    <row r="44" spans="2:21" ht="35.25" customHeight="1" x14ac:dyDescent="0.2">
      <c r="B44" s="149" t="s">
        <v>333</v>
      </c>
      <c r="C44" s="150"/>
      <c r="D44" s="150"/>
      <c r="E44" s="150"/>
      <c r="F44" s="150"/>
      <c r="G44" s="150"/>
      <c r="H44" s="154"/>
      <c r="I44" s="1723"/>
      <c r="K44" s="1667" t="s">
        <v>334</v>
      </c>
      <c r="L44" s="1668"/>
      <c r="M44" s="1668"/>
      <c r="N44" s="1668"/>
      <c r="O44" s="1668"/>
      <c r="P44" s="1668"/>
      <c r="Q44" s="1668"/>
      <c r="R44" s="1668"/>
      <c r="S44" s="1668"/>
      <c r="T44" s="1668"/>
      <c r="U44" s="1669"/>
    </row>
    <row r="45" spans="2:21" ht="35.25" customHeight="1" x14ac:dyDescent="0.2">
      <c r="B45" s="1670" t="s">
        <v>325</v>
      </c>
      <c r="C45" s="1670"/>
      <c r="D45" s="1670"/>
      <c r="E45" s="1670"/>
      <c r="F45" s="1670"/>
      <c r="G45" s="1670"/>
      <c r="H45" s="765"/>
      <c r="I45" s="1723"/>
      <c r="K45" s="1692" t="s">
        <v>335</v>
      </c>
      <c r="L45" s="1693"/>
      <c r="M45" s="1693"/>
      <c r="N45" s="1693"/>
      <c r="O45" s="1693"/>
      <c r="P45" s="1693"/>
      <c r="Q45" s="1693"/>
      <c r="R45" s="1693"/>
      <c r="S45" s="1694"/>
      <c r="T45" s="1719" t="s">
        <v>45</v>
      </c>
      <c r="U45" s="1720">
        <f>IF(T45="○",10,0)</f>
        <v>0</v>
      </c>
    </row>
    <row r="46" spans="2:21" ht="35.25" customHeight="1" x14ac:dyDescent="0.2">
      <c r="B46" s="149" t="s">
        <v>336</v>
      </c>
      <c r="C46" s="150"/>
      <c r="D46" s="150"/>
      <c r="E46" s="150"/>
      <c r="F46" s="150"/>
      <c r="G46" s="150"/>
      <c r="H46" s="151"/>
      <c r="I46" s="1723"/>
      <c r="K46" s="1708"/>
      <c r="L46" s="1709"/>
      <c r="M46" s="1709"/>
      <c r="N46" s="1709"/>
      <c r="O46" s="1709"/>
      <c r="P46" s="1709"/>
      <c r="Q46" s="1709"/>
      <c r="R46" s="1709"/>
      <c r="S46" s="1710"/>
      <c r="T46" s="1711"/>
      <c r="U46" s="1721"/>
    </row>
    <row r="47" spans="2:21" ht="35.25" customHeight="1" x14ac:dyDescent="0.2">
      <c r="B47" s="1670" t="s">
        <v>325</v>
      </c>
      <c r="C47" s="1670"/>
      <c r="D47" s="1670"/>
      <c r="E47" s="1670"/>
      <c r="F47" s="1670"/>
      <c r="G47" s="1670"/>
      <c r="H47" s="765"/>
      <c r="I47" s="1723"/>
      <c r="K47" s="1695"/>
      <c r="L47" s="1696"/>
      <c r="M47" s="1696"/>
      <c r="N47" s="1696"/>
      <c r="O47" s="1696"/>
      <c r="P47" s="1696"/>
      <c r="Q47" s="1696"/>
      <c r="R47" s="1696"/>
      <c r="S47" s="1697"/>
      <c r="T47" s="1712"/>
      <c r="U47" s="143" t="s">
        <v>300</v>
      </c>
    </row>
    <row r="48" spans="2:21" ht="35.25" customHeight="1" x14ac:dyDescent="0.2">
      <c r="B48" s="1705" t="s">
        <v>337</v>
      </c>
      <c r="C48" s="1706"/>
      <c r="D48" s="1706"/>
      <c r="E48" s="1706"/>
      <c r="F48" s="1706"/>
      <c r="G48" s="1706"/>
      <c r="H48" s="1707"/>
      <c r="I48" s="1723"/>
      <c r="K48" s="146"/>
      <c r="Q48" s="148"/>
      <c r="R48" s="148"/>
      <c r="S48" s="148"/>
      <c r="T48" s="148"/>
      <c r="U48" s="148" t="s">
        <v>327</v>
      </c>
    </row>
    <row r="49" spans="2:22" ht="35.25" customHeight="1" x14ac:dyDescent="0.2">
      <c r="B49" s="1670" t="s">
        <v>325</v>
      </c>
      <c r="C49" s="1670"/>
      <c r="D49" s="1670"/>
      <c r="E49" s="1670"/>
      <c r="F49" s="1670"/>
      <c r="G49" s="1670"/>
      <c r="H49" s="765"/>
      <c r="I49" s="1723"/>
      <c r="K49" s="146"/>
      <c r="Q49" s="155"/>
      <c r="R49" s="155"/>
      <c r="S49" s="155"/>
      <c r="T49" s="155"/>
      <c r="U49" s="155"/>
    </row>
    <row r="50" spans="2:22" ht="35.25" customHeight="1" x14ac:dyDescent="0.2">
      <c r="B50" s="1705" t="s">
        <v>338</v>
      </c>
      <c r="C50" s="1706"/>
      <c r="D50" s="1706"/>
      <c r="E50" s="1706"/>
      <c r="F50" s="1706"/>
      <c r="G50" s="1706"/>
      <c r="H50" s="1707"/>
      <c r="I50" s="1723"/>
      <c r="K50" s="146"/>
      <c r="Q50" s="155"/>
      <c r="R50" s="155"/>
      <c r="S50" s="155"/>
      <c r="T50" s="155"/>
      <c r="U50" s="155"/>
    </row>
    <row r="51" spans="2:22" ht="35.25" customHeight="1" x14ac:dyDescent="0.2">
      <c r="B51" s="1670" t="s">
        <v>325</v>
      </c>
      <c r="C51" s="1670"/>
      <c r="D51" s="1670"/>
      <c r="E51" s="1670"/>
      <c r="F51" s="1670"/>
      <c r="G51" s="1670"/>
      <c r="H51" s="765" t="s">
        <v>45</v>
      </c>
      <c r="I51" s="1724"/>
    </row>
    <row r="52" spans="2:22" ht="29.25" customHeight="1" x14ac:dyDescent="0.2">
      <c r="B52" s="1741" t="s">
        <v>339</v>
      </c>
      <c r="C52" s="1741"/>
      <c r="D52" s="1741"/>
      <c r="E52" s="1741"/>
      <c r="F52" s="1741"/>
      <c r="G52" s="1741"/>
      <c r="H52" s="144">
        <f>((COUNTIF(H37,"○")+COUNTIF(H39,"○")+COUNTIF(H41,"○")+COUNTIF(H43,"○"))+COUNTIF(H45,"○")+COUNTIF(H47,"○")+COUNTIF(H49,"○")+COUNTIF(H51,"○"))*1</f>
        <v>0</v>
      </c>
      <c r="I52" s="156" t="s">
        <v>300</v>
      </c>
    </row>
    <row r="53" spans="2:22" ht="35.25" customHeight="1" x14ac:dyDescent="0.2">
      <c r="B53" s="146" t="s">
        <v>340</v>
      </c>
      <c r="I53" s="148" t="s">
        <v>341</v>
      </c>
    </row>
    <row r="54" spans="2:22" ht="27.75" customHeight="1" x14ac:dyDescent="0.2">
      <c r="B54" s="1742" t="s">
        <v>342</v>
      </c>
      <c r="C54" s="1743"/>
      <c r="D54" s="157" t="s">
        <v>343</v>
      </c>
      <c r="E54" s="158"/>
      <c r="F54" s="158"/>
      <c r="G54" s="158"/>
      <c r="H54" s="158"/>
      <c r="I54" s="158"/>
      <c r="J54" s="158"/>
      <c r="K54" s="158"/>
      <c r="L54" s="159"/>
      <c r="M54" s="160"/>
    </row>
    <row r="55" spans="2:22" ht="35.25" customHeight="1" thickBot="1" x14ac:dyDescent="0.25">
      <c r="B55" s="161" t="s">
        <v>344</v>
      </c>
      <c r="C55" s="162"/>
      <c r="D55" s="163" t="s">
        <v>345</v>
      </c>
      <c r="E55" s="163" t="s">
        <v>346</v>
      </c>
      <c r="F55" s="163" t="s">
        <v>347</v>
      </c>
      <c r="G55" s="163" t="s">
        <v>348</v>
      </c>
      <c r="H55" s="163" t="s">
        <v>349</v>
      </c>
      <c r="I55" s="164" t="s">
        <v>350</v>
      </c>
      <c r="J55" s="163"/>
      <c r="K55" s="163" t="s">
        <v>351</v>
      </c>
      <c r="L55" s="165" t="s">
        <v>352</v>
      </c>
      <c r="M55" s="141"/>
    </row>
    <row r="56" spans="2:22" ht="35.25" customHeight="1" thickTop="1" x14ac:dyDescent="0.2">
      <c r="B56" s="166" t="s">
        <v>353</v>
      </c>
      <c r="C56" s="167"/>
      <c r="D56" s="168" t="s">
        <v>354</v>
      </c>
      <c r="E56" s="169" t="s">
        <v>355</v>
      </c>
      <c r="F56" s="169" t="s">
        <v>346</v>
      </c>
      <c r="G56" s="169" t="s">
        <v>348</v>
      </c>
      <c r="H56" s="169" t="s">
        <v>356</v>
      </c>
      <c r="I56" s="169" t="s">
        <v>357</v>
      </c>
      <c r="J56" s="169"/>
      <c r="K56" s="169"/>
      <c r="L56" s="170"/>
      <c r="O56" s="171" t="s">
        <v>358</v>
      </c>
      <c r="P56" s="172"/>
      <c r="Q56" s="172"/>
      <c r="R56" s="172"/>
      <c r="S56" s="172"/>
      <c r="T56" s="172"/>
      <c r="U56" s="173"/>
    </row>
    <row r="57" spans="2:22" ht="35.25" customHeight="1" x14ac:dyDescent="0.35">
      <c r="B57" s="166" t="s">
        <v>359</v>
      </c>
      <c r="C57" s="167"/>
      <c r="D57" s="169" t="s">
        <v>360</v>
      </c>
      <c r="E57" s="169" t="s">
        <v>345</v>
      </c>
      <c r="F57" s="169" t="s">
        <v>361</v>
      </c>
      <c r="G57" s="169"/>
      <c r="H57" s="169"/>
      <c r="I57" s="169"/>
      <c r="J57" s="169"/>
      <c r="K57" s="169"/>
      <c r="L57" s="174"/>
      <c r="M57" s="175"/>
      <c r="N57" s="175"/>
      <c r="O57" s="1727">
        <f>I12+I22+I36+U12+U35+U40+U45</f>
        <v>-50</v>
      </c>
      <c r="P57" s="1728"/>
      <c r="Q57" s="1728"/>
      <c r="R57" s="176"/>
      <c r="S57" s="1733" t="s">
        <v>362</v>
      </c>
      <c r="T57" s="1733"/>
      <c r="U57" s="1734"/>
      <c r="V57" s="177"/>
    </row>
    <row r="58" spans="2:22" ht="35.25" customHeight="1" x14ac:dyDescent="0.35">
      <c r="B58" s="166" t="s">
        <v>363</v>
      </c>
      <c r="C58" s="167"/>
      <c r="D58" s="169" t="s">
        <v>360</v>
      </c>
      <c r="E58" s="169" t="s">
        <v>345</v>
      </c>
      <c r="F58" s="169" t="s">
        <v>361</v>
      </c>
      <c r="G58" s="169"/>
      <c r="H58" s="169"/>
      <c r="I58" s="169"/>
      <c r="J58" s="169"/>
      <c r="K58" s="169"/>
      <c r="L58" s="178"/>
      <c r="M58" s="175"/>
      <c r="N58" s="175"/>
      <c r="O58" s="1729"/>
      <c r="P58" s="1730"/>
      <c r="Q58" s="1730"/>
      <c r="R58" s="177"/>
      <c r="S58" s="1735"/>
      <c r="T58" s="1735"/>
      <c r="U58" s="1736"/>
      <c r="V58" s="177"/>
    </row>
    <row r="59" spans="2:22" ht="35.25" customHeight="1" thickBot="1" x14ac:dyDescent="0.4">
      <c r="B59" s="166" t="s">
        <v>364</v>
      </c>
      <c r="C59" s="167"/>
      <c r="D59" s="168" t="s">
        <v>360</v>
      </c>
      <c r="E59" s="169" t="s">
        <v>365</v>
      </c>
      <c r="F59" s="169"/>
      <c r="G59" s="169"/>
      <c r="H59" s="179"/>
      <c r="I59" s="169"/>
      <c r="J59" s="169"/>
      <c r="K59" s="169"/>
      <c r="L59" s="178"/>
      <c r="M59" s="175"/>
      <c r="N59" s="175"/>
      <c r="O59" s="1731"/>
      <c r="P59" s="1732"/>
      <c r="Q59" s="1732"/>
      <c r="R59" s="180" t="s">
        <v>300</v>
      </c>
      <c r="S59" s="1737"/>
      <c r="T59" s="1737"/>
      <c r="U59" s="1738"/>
      <c r="V59" s="177"/>
    </row>
    <row r="60" spans="2:22" ht="35.25" customHeight="1" thickTop="1" x14ac:dyDescent="0.35">
      <c r="B60" s="166" t="s">
        <v>366</v>
      </c>
      <c r="C60" s="167"/>
      <c r="D60" s="181" t="s">
        <v>360</v>
      </c>
      <c r="E60" s="182" t="s">
        <v>367</v>
      </c>
      <c r="F60" s="183"/>
      <c r="G60" s="183"/>
      <c r="H60" s="183"/>
      <c r="I60" s="183"/>
      <c r="J60" s="183"/>
      <c r="K60" s="183"/>
      <c r="L60" s="178"/>
      <c r="M60" s="175"/>
      <c r="N60" s="175"/>
      <c r="O60" s="175"/>
      <c r="P60" s="175"/>
      <c r="Q60" s="175"/>
      <c r="R60" s="175"/>
      <c r="S60" s="177"/>
      <c r="T60" s="177"/>
      <c r="U60" s="177"/>
      <c r="V60" s="177"/>
    </row>
    <row r="61" spans="2:22" ht="42.75" customHeight="1" x14ac:dyDescent="0.35">
      <c r="B61" s="1739" t="s">
        <v>368</v>
      </c>
      <c r="C61" s="1740"/>
      <c r="D61" s="184" t="s">
        <v>360</v>
      </c>
      <c r="E61" s="184" t="s">
        <v>365</v>
      </c>
      <c r="F61" s="184"/>
      <c r="G61" s="184"/>
      <c r="H61" s="184"/>
      <c r="I61" s="184"/>
      <c r="J61" s="184"/>
      <c r="K61" s="184"/>
      <c r="L61" s="185"/>
      <c r="M61" s="175"/>
      <c r="N61" s="175"/>
      <c r="O61" s="175"/>
      <c r="P61" s="175"/>
      <c r="Q61" s="175"/>
      <c r="R61" s="175"/>
      <c r="S61" s="177"/>
      <c r="T61" s="177"/>
      <c r="U61" s="177"/>
      <c r="V61" s="177"/>
    </row>
    <row r="62" spans="2:22" ht="19.5" customHeight="1" x14ac:dyDescent="0.35">
      <c r="O62" s="175"/>
      <c r="P62" s="175"/>
      <c r="Q62" s="175"/>
      <c r="R62" s="175"/>
      <c r="S62" s="177"/>
      <c r="T62" s="177"/>
      <c r="U62" s="177"/>
    </row>
    <row r="63" spans="2:22" ht="41.25" customHeight="1" x14ac:dyDescent="0.35">
      <c r="O63" s="175"/>
      <c r="P63" s="175"/>
      <c r="Q63" s="175"/>
      <c r="R63" s="175"/>
      <c r="S63" s="177"/>
      <c r="T63" s="177"/>
      <c r="U63" s="177"/>
    </row>
    <row r="64" spans="2:22"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row r="76" ht="19.5" customHeight="1" x14ac:dyDescent="0.2"/>
    <row r="77" ht="19.5" customHeight="1" x14ac:dyDescent="0.2"/>
    <row r="78" ht="19.5" customHeight="1" x14ac:dyDescent="0.2"/>
    <row r="79" ht="19.5" customHeight="1" x14ac:dyDescent="0.2"/>
    <row r="80" ht="19.5" customHeight="1" x14ac:dyDescent="0.2"/>
    <row r="81" ht="19.5" customHeight="1" x14ac:dyDescent="0.2"/>
    <row r="82" ht="19.5" customHeight="1" x14ac:dyDescent="0.2"/>
    <row r="83" ht="19.5" customHeight="1" x14ac:dyDescent="0.2"/>
    <row r="84" ht="19.5" customHeight="1" x14ac:dyDescent="0.2"/>
    <row r="85" ht="19.5" customHeight="1" x14ac:dyDescent="0.2"/>
    <row r="86" ht="19.5" customHeight="1" x14ac:dyDescent="0.2"/>
    <row r="87" ht="19.5" customHeight="1" x14ac:dyDescent="0.2"/>
    <row r="88" ht="19.5" customHeight="1" x14ac:dyDescent="0.2"/>
    <row r="89" ht="19.5" customHeight="1" x14ac:dyDescent="0.2"/>
    <row r="90" ht="19.5" customHeight="1" x14ac:dyDescent="0.2"/>
    <row r="91" ht="19.5" customHeight="1" x14ac:dyDescent="0.2"/>
    <row r="92" ht="19.5" customHeight="1" x14ac:dyDescent="0.2"/>
    <row r="93" ht="19.5" customHeight="1" x14ac:dyDescent="0.2"/>
    <row r="94" ht="19.5" customHeight="1" x14ac:dyDescent="0.2"/>
    <row r="95" ht="19.5" customHeight="1" x14ac:dyDescent="0.2"/>
    <row r="96" ht="19.5" customHeight="1" x14ac:dyDescent="0.2"/>
    <row r="97" ht="19.5" customHeight="1" x14ac:dyDescent="0.2"/>
    <row r="98" ht="19.5" customHeight="1" x14ac:dyDescent="0.2"/>
    <row r="99" ht="19.5" customHeight="1" x14ac:dyDescent="0.2"/>
    <row r="100" ht="19.5" customHeight="1" x14ac:dyDescent="0.2"/>
    <row r="101" ht="19.5" customHeight="1" x14ac:dyDescent="0.2"/>
    <row r="102" ht="19.5" customHeight="1" x14ac:dyDescent="0.2"/>
    <row r="103" ht="19.5" customHeight="1" x14ac:dyDescent="0.2"/>
    <row r="104" ht="19.5" customHeight="1" x14ac:dyDescent="0.2"/>
    <row r="105" ht="19.5" customHeight="1" x14ac:dyDescent="0.2"/>
    <row r="106" ht="19.5" customHeight="1" x14ac:dyDescent="0.2"/>
    <row r="107" ht="19.5" customHeight="1" x14ac:dyDescent="0.2"/>
    <row r="108" ht="19.5" customHeight="1" x14ac:dyDescent="0.2"/>
    <row r="109" ht="19.5" customHeight="1" x14ac:dyDescent="0.2"/>
    <row r="110" ht="19.5" customHeight="1" x14ac:dyDescent="0.2"/>
    <row r="111" ht="19.5" customHeight="1" x14ac:dyDescent="0.2"/>
    <row r="112" ht="19.5" customHeight="1" x14ac:dyDescent="0.2"/>
    <row r="113" ht="19.5" customHeight="1" x14ac:dyDescent="0.2"/>
    <row r="114" ht="19.5" customHeight="1" x14ac:dyDescent="0.2"/>
    <row r="115" ht="19.5" customHeight="1" x14ac:dyDescent="0.2"/>
    <row r="116" ht="19.5" customHeight="1" x14ac:dyDescent="0.2"/>
    <row r="117" ht="19.5" customHeight="1" x14ac:dyDescent="0.2"/>
    <row r="118" ht="19.5" customHeight="1" x14ac:dyDescent="0.2"/>
    <row r="119" ht="19.5" customHeight="1" x14ac:dyDescent="0.2"/>
    <row r="120" ht="19.5" customHeight="1" x14ac:dyDescent="0.2"/>
    <row r="121" ht="19.5" customHeight="1" x14ac:dyDescent="0.2"/>
    <row r="122" ht="19.5" customHeight="1" x14ac:dyDescent="0.2"/>
    <row r="123" ht="19.5" customHeight="1" x14ac:dyDescent="0.2"/>
    <row r="124" ht="19.5" customHeight="1" x14ac:dyDescent="0.2"/>
    <row r="125" ht="19.5" customHeight="1" x14ac:dyDescent="0.2"/>
    <row r="126" ht="19.5" customHeight="1" x14ac:dyDescent="0.2"/>
    <row r="127" ht="19.5" customHeight="1" x14ac:dyDescent="0.2"/>
    <row r="128" ht="19.5" customHeight="1" x14ac:dyDescent="0.2"/>
    <row r="129" ht="19.5" customHeight="1" x14ac:dyDescent="0.2"/>
    <row r="130" ht="19.5" customHeight="1" x14ac:dyDescent="0.2"/>
    <row r="131" ht="19.5" customHeight="1" x14ac:dyDescent="0.2"/>
    <row r="132" ht="19.5" customHeight="1" x14ac:dyDescent="0.2"/>
    <row r="133" ht="19.5" customHeight="1" x14ac:dyDescent="0.2"/>
    <row r="134" ht="19.5" customHeight="1" x14ac:dyDescent="0.2"/>
    <row r="135" ht="19.5" customHeight="1" x14ac:dyDescent="0.2"/>
    <row r="136" ht="19.5" customHeight="1" x14ac:dyDescent="0.2"/>
    <row r="137" ht="19.5" customHeight="1" x14ac:dyDescent="0.2"/>
    <row r="138" ht="19.5" customHeight="1" x14ac:dyDescent="0.2"/>
    <row r="139" ht="19.5" customHeight="1" x14ac:dyDescent="0.2"/>
  </sheetData>
  <mergeCells count="96">
    <mergeCell ref="O57:Q59"/>
    <mergeCell ref="S57:U59"/>
    <mergeCell ref="B61:C61"/>
    <mergeCell ref="B48:H48"/>
    <mergeCell ref="B49:G49"/>
    <mergeCell ref="B50:H50"/>
    <mergeCell ref="B51:G51"/>
    <mergeCell ref="B52:G52"/>
    <mergeCell ref="B54:C54"/>
    <mergeCell ref="K44:U44"/>
    <mergeCell ref="B45:G45"/>
    <mergeCell ref="K45:S47"/>
    <mergeCell ref="T45:T47"/>
    <mergeCell ref="U45:U46"/>
    <mergeCell ref="B47:G47"/>
    <mergeCell ref="B35:I35"/>
    <mergeCell ref="K35:S37"/>
    <mergeCell ref="T35:T37"/>
    <mergeCell ref="U35:U36"/>
    <mergeCell ref="B36:H36"/>
    <mergeCell ref="I36:I51"/>
    <mergeCell ref="B37:G37"/>
    <mergeCell ref="B38:H38"/>
    <mergeCell ref="B39:G39"/>
    <mergeCell ref="K39:U39"/>
    <mergeCell ref="K40:S42"/>
    <mergeCell ref="T40:T42"/>
    <mergeCell ref="U40:U41"/>
    <mergeCell ref="B41:G41"/>
    <mergeCell ref="B42:H42"/>
    <mergeCell ref="B43:G43"/>
    <mergeCell ref="B32:G33"/>
    <mergeCell ref="H32:H33"/>
    <mergeCell ref="K32:S32"/>
    <mergeCell ref="B34:I34"/>
    <mergeCell ref="K34:U34"/>
    <mergeCell ref="B28:G29"/>
    <mergeCell ref="H28:H29"/>
    <mergeCell ref="K29:T29"/>
    <mergeCell ref="B30:G31"/>
    <mergeCell ref="H30:H31"/>
    <mergeCell ref="K30:S31"/>
    <mergeCell ref="T30:T31"/>
    <mergeCell ref="B21:I21"/>
    <mergeCell ref="K21:S22"/>
    <mergeCell ref="T21:T22"/>
    <mergeCell ref="B22:G23"/>
    <mergeCell ref="H22:H23"/>
    <mergeCell ref="I22:I32"/>
    <mergeCell ref="K23:T23"/>
    <mergeCell ref="B24:G25"/>
    <mergeCell ref="H24:H25"/>
    <mergeCell ref="K24:S25"/>
    <mergeCell ref="T24:T25"/>
    <mergeCell ref="B26:G27"/>
    <mergeCell ref="H26:H27"/>
    <mergeCell ref="K26:T26"/>
    <mergeCell ref="K27:S28"/>
    <mergeCell ref="T27:T28"/>
    <mergeCell ref="B18:G18"/>
    <mergeCell ref="K18:T18"/>
    <mergeCell ref="B19:G19"/>
    <mergeCell ref="K19:S19"/>
    <mergeCell ref="B20:I20"/>
    <mergeCell ref="K20:T20"/>
    <mergeCell ref="B11:I11"/>
    <mergeCell ref="K11:U11"/>
    <mergeCell ref="B12:G12"/>
    <mergeCell ref="I12:I18"/>
    <mergeCell ref="K12:T12"/>
    <mergeCell ref="U12:U31"/>
    <mergeCell ref="B13:G13"/>
    <mergeCell ref="K13:S13"/>
    <mergeCell ref="B14:G14"/>
    <mergeCell ref="K14:T14"/>
    <mergeCell ref="B15:G15"/>
    <mergeCell ref="K15:S15"/>
    <mergeCell ref="B16:G16"/>
    <mergeCell ref="K16:T16"/>
    <mergeCell ref="B17:G17"/>
    <mergeCell ref="K17:S17"/>
    <mergeCell ref="B8:C8"/>
    <mergeCell ref="D8:I8"/>
    <mergeCell ref="K8:L8"/>
    <mergeCell ref="M8:U8"/>
    <mergeCell ref="B9:C9"/>
    <mergeCell ref="D9:I9"/>
    <mergeCell ref="K9:L9"/>
    <mergeCell ref="M9:U9"/>
    <mergeCell ref="T1:U1"/>
    <mergeCell ref="O3:P3"/>
    <mergeCell ref="B5:U5"/>
    <mergeCell ref="B7:C7"/>
    <mergeCell ref="D7:I7"/>
    <mergeCell ref="K7:L7"/>
    <mergeCell ref="M7:U7"/>
  </mergeCells>
  <phoneticPr fontId="5"/>
  <conditionalFormatting sqref="D55">
    <cfRule type="expression" dxfId="129" priority="26">
      <formula>$I$12=5</formula>
    </cfRule>
  </conditionalFormatting>
  <conditionalFormatting sqref="D56">
    <cfRule type="expression" dxfId="128" priority="27">
      <formula>$I$22=-20</formula>
    </cfRule>
  </conditionalFormatting>
  <conditionalFormatting sqref="D57">
    <cfRule type="expression" dxfId="127" priority="13">
      <formula>$I$36=0</formula>
    </cfRule>
  </conditionalFormatting>
  <conditionalFormatting sqref="D58">
    <cfRule type="expression" dxfId="126" priority="12">
      <formula>$U$12=0</formula>
    </cfRule>
  </conditionalFormatting>
  <conditionalFormatting sqref="D59">
    <cfRule type="expression" dxfId="125" priority="8">
      <formula>$U$35=0</formula>
    </cfRule>
  </conditionalFormatting>
  <conditionalFormatting sqref="D60">
    <cfRule type="expression" dxfId="124" priority="7">
      <formula>$U$40=0</formula>
    </cfRule>
  </conditionalFormatting>
  <conditionalFormatting sqref="D61">
    <cfRule type="expression" dxfId="123" priority="6">
      <formula>$U$45=0</formula>
    </cfRule>
  </conditionalFormatting>
  <conditionalFormatting sqref="E55">
    <cfRule type="expression" dxfId="122" priority="25">
      <formula>$I$12=20</formula>
    </cfRule>
  </conditionalFormatting>
  <conditionalFormatting sqref="E56">
    <cfRule type="expression" dxfId="121" priority="4">
      <formula>$I$22=-10</formula>
    </cfRule>
  </conditionalFormatting>
  <conditionalFormatting sqref="E57">
    <cfRule type="expression" dxfId="120" priority="19">
      <formula>$I$36=5</formula>
    </cfRule>
  </conditionalFormatting>
  <conditionalFormatting sqref="E58">
    <cfRule type="expression" dxfId="119" priority="9">
      <formula>$U$12=5</formula>
    </cfRule>
  </conditionalFormatting>
  <conditionalFormatting sqref="E59">
    <cfRule type="expression" dxfId="118" priority="31">
      <formula>$U$35=10</formula>
    </cfRule>
  </conditionalFormatting>
  <conditionalFormatting sqref="E60">
    <cfRule type="expression" dxfId="117" priority="10">
      <formula>U40=-50</formula>
    </cfRule>
  </conditionalFormatting>
  <conditionalFormatting sqref="E61">
    <cfRule type="expression" dxfId="116" priority="5">
      <formula>$U$45=10</formula>
    </cfRule>
  </conditionalFormatting>
  <conditionalFormatting sqref="F55">
    <cfRule type="expression" dxfId="115" priority="24">
      <formula>$I$12=30</formula>
    </cfRule>
  </conditionalFormatting>
  <conditionalFormatting sqref="F56">
    <cfRule type="expression" dxfId="114" priority="28">
      <formula>$I$22=20</formula>
    </cfRule>
  </conditionalFormatting>
  <conditionalFormatting sqref="F57">
    <cfRule type="expression" dxfId="113" priority="11">
      <formula>$I$36=15</formula>
    </cfRule>
  </conditionalFormatting>
  <conditionalFormatting sqref="F58">
    <cfRule type="expression" dxfId="112" priority="16">
      <formula>$U$12=15</formula>
    </cfRule>
  </conditionalFormatting>
  <conditionalFormatting sqref="G55">
    <cfRule type="expression" dxfId="111" priority="23">
      <formula>$I$12=40</formula>
    </cfRule>
  </conditionalFormatting>
  <conditionalFormatting sqref="G56">
    <cfRule type="expression" dxfId="110" priority="3">
      <formula>$I$22=40</formula>
    </cfRule>
  </conditionalFormatting>
  <conditionalFormatting sqref="H55">
    <cfRule type="expression" dxfId="109" priority="22">
      <formula>$I$12=55</formula>
    </cfRule>
  </conditionalFormatting>
  <conditionalFormatting sqref="H56">
    <cfRule type="expression" dxfId="108" priority="29">
      <formula>$I$22=50</formula>
    </cfRule>
  </conditionalFormatting>
  <conditionalFormatting sqref="H57">
    <cfRule type="expression" dxfId="107" priority="18">
      <formula>$I$36=25</formula>
    </cfRule>
  </conditionalFormatting>
  <conditionalFormatting sqref="H58">
    <cfRule type="expression" dxfId="106" priority="15">
      <formula>$U$12=25</formula>
    </cfRule>
  </conditionalFormatting>
  <conditionalFormatting sqref="I55">
    <cfRule type="expression" dxfId="105" priority="21">
      <formula>$I$12=65</formula>
    </cfRule>
  </conditionalFormatting>
  <conditionalFormatting sqref="I56">
    <cfRule type="expression" dxfId="104" priority="2">
      <formula>$I$22=60</formula>
    </cfRule>
  </conditionalFormatting>
  <conditionalFormatting sqref="J56:K56">
    <cfRule type="expression" dxfId="103" priority="30">
      <formula>#REF!=40</formula>
    </cfRule>
  </conditionalFormatting>
  <conditionalFormatting sqref="J57:K57">
    <cfRule type="expression" dxfId="102" priority="17">
      <formula>$I$36=35</formula>
    </cfRule>
  </conditionalFormatting>
  <conditionalFormatting sqref="J58:K58">
    <cfRule type="expression" dxfId="101" priority="14">
      <formula>$U$12=35</formula>
    </cfRule>
  </conditionalFormatting>
  <conditionalFormatting sqref="K55">
    <cfRule type="expression" dxfId="100" priority="1">
      <formula>$I$12=80</formula>
    </cfRule>
  </conditionalFormatting>
  <conditionalFormatting sqref="L55">
    <cfRule type="expression" dxfId="99" priority="20">
      <formula>$I$12=90</formula>
    </cfRule>
  </conditionalFormatting>
  <dataValidations count="1">
    <dataValidation type="list" allowBlank="1" showInputMessage="1" showErrorMessage="1" sqref="H12:H19 H39 H41 H43 H45 H47 H49 H51 T30 H37 T15 T19 T17 T27 T21 T24 T13 T45 H22:H33 T40 T35" xr:uid="{00000000-0002-0000-1100-000000000000}">
      <formula1>"　,○"</formula1>
    </dataValidation>
  </dataValidations>
  <pageMargins left="0.23622047244094491" right="0.23622047244094491" top="0.74803149606299213" bottom="0.74803149606299213" header="0.31496062992125984" footer="0.31496062992125984"/>
  <pageSetup paperSize="9" scale="38"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B1:KI308"/>
  <sheetViews>
    <sheetView view="pageBreakPreview" zoomScale="55" zoomScaleNormal="100" zoomScaleSheetLayoutView="55" workbookViewId="0">
      <selection activeCell="AK8" sqref="AK8:AP10"/>
    </sheetView>
  </sheetViews>
  <sheetFormatPr defaultColWidth="9" defaultRowHeight="12" x14ac:dyDescent="0.2"/>
  <cols>
    <col min="1" max="1" width="2.36328125" style="217" customWidth="1"/>
    <col min="2" max="44" width="2.90625" style="217" customWidth="1"/>
    <col min="45" max="124" width="2.36328125" style="186" customWidth="1"/>
    <col min="125" max="295" width="9" style="186"/>
    <col min="296" max="16384" width="9" style="217"/>
  </cols>
  <sheetData>
    <row r="1" spans="2:45" s="186" customFormat="1" x14ac:dyDescent="0.2">
      <c r="AO1" s="1063" t="s">
        <v>369</v>
      </c>
      <c r="AP1" s="1064"/>
      <c r="AQ1" s="1064"/>
      <c r="AR1" s="1064"/>
      <c r="AS1" s="1065"/>
    </row>
    <row r="2" spans="2:45" s="186" customFormat="1" ht="3" customHeight="1" x14ac:dyDescent="0.2"/>
    <row r="3" spans="2:45" ht="16.5" x14ac:dyDescent="0.2">
      <c r="B3" s="1066" t="s">
        <v>370</v>
      </c>
      <c r="C3" s="1066"/>
      <c r="D3" s="1066"/>
      <c r="E3" s="1066"/>
      <c r="F3" s="1066"/>
      <c r="G3" s="1066"/>
      <c r="H3" s="1066"/>
      <c r="I3" s="1066"/>
      <c r="J3" s="1066"/>
      <c r="K3" s="1066"/>
      <c r="L3" s="1066"/>
      <c r="M3" s="1066"/>
      <c r="N3" s="1066"/>
      <c r="O3" s="1066"/>
      <c r="P3" s="1066"/>
      <c r="Q3" s="1066"/>
      <c r="R3" s="1066"/>
      <c r="S3" s="1066"/>
      <c r="T3" s="1066"/>
      <c r="U3" s="1066"/>
      <c r="V3" s="1066"/>
      <c r="W3" s="1066"/>
      <c r="X3" s="1066"/>
      <c r="Y3" s="1066"/>
      <c r="Z3" s="1066"/>
      <c r="AA3" s="1066"/>
      <c r="AB3" s="1066"/>
      <c r="AC3" s="1066"/>
      <c r="AD3" s="1066"/>
      <c r="AE3" s="1066"/>
      <c r="AF3" s="1066"/>
      <c r="AG3" s="1066"/>
      <c r="AH3" s="1066"/>
      <c r="AI3" s="1066"/>
      <c r="AJ3" s="1066"/>
      <c r="AK3" s="1066"/>
      <c r="AL3" s="1066"/>
      <c r="AM3" s="1066"/>
      <c r="AN3" s="1066"/>
      <c r="AO3" s="1066"/>
      <c r="AP3" s="1066"/>
      <c r="AQ3" s="1066"/>
      <c r="AR3" s="1066"/>
    </row>
    <row r="4" spans="2:45" s="186" customFormat="1" x14ac:dyDescent="0.2">
      <c r="B4" s="187"/>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c r="AL4" s="187"/>
      <c r="AM4" s="187"/>
      <c r="AN4" s="187"/>
      <c r="AO4" s="187"/>
      <c r="AP4" s="187"/>
      <c r="AQ4" s="187"/>
      <c r="AR4" s="187"/>
    </row>
    <row r="5" spans="2:45" ht="12" customHeight="1" x14ac:dyDescent="0.2">
      <c r="B5" s="1067" t="s">
        <v>371</v>
      </c>
      <c r="C5" s="1068"/>
      <c r="D5" s="1068"/>
      <c r="E5" s="1068"/>
      <c r="F5" s="1068"/>
      <c r="G5" s="1068"/>
      <c r="H5" s="1068"/>
      <c r="I5" s="1068"/>
      <c r="J5" s="1068"/>
      <c r="K5" s="1068"/>
      <c r="L5" s="1068"/>
      <c r="M5" s="1068"/>
      <c r="N5" s="1068"/>
      <c r="O5" s="1068"/>
      <c r="P5" s="1068"/>
      <c r="Q5" s="1068"/>
      <c r="R5" s="1068"/>
      <c r="S5" s="1068"/>
      <c r="T5" s="1068"/>
      <c r="U5" s="1068"/>
      <c r="V5" s="1068"/>
      <c r="W5" s="1068"/>
      <c r="X5" s="1068"/>
      <c r="Y5" s="1068"/>
      <c r="Z5" s="1068"/>
      <c r="AA5" s="1068"/>
      <c r="AB5" s="1068"/>
      <c r="AC5" s="1068"/>
      <c r="AD5" s="1068"/>
      <c r="AE5" s="1068"/>
      <c r="AF5" s="1068"/>
      <c r="AG5" s="1068"/>
      <c r="AH5" s="1068"/>
      <c r="AI5" s="1068"/>
      <c r="AJ5" s="1068"/>
      <c r="AK5" s="1068"/>
      <c r="AL5" s="1068"/>
      <c r="AM5" s="1068"/>
      <c r="AN5" s="1068"/>
      <c r="AO5" s="1068"/>
      <c r="AP5" s="1068"/>
      <c r="AQ5" s="1068"/>
      <c r="AR5" s="1069"/>
    </row>
    <row r="6" spans="2:45" s="186" customFormat="1" ht="5.25" customHeight="1" x14ac:dyDescent="0.2">
      <c r="B6" s="188"/>
      <c r="AR6" s="189"/>
    </row>
    <row r="7" spans="2:45" s="186" customFormat="1" ht="13.5" customHeight="1" x14ac:dyDescent="0.2">
      <c r="B7" s="188"/>
      <c r="C7" s="217" t="s">
        <v>372</v>
      </c>
      <c r="D7" s="217"/>
      <c r="E7" s="769"/>
      <c r="F7" s="769"/>
      <c r="G7" s="769"/>
      <c r="H7" s="769"/>
      <c r="I7" s="769"/>
      <c r="AR7" s="189"/>
    </row>
    <row r="8" spans="2:45" s="186" customFormat="1" ht="11.25" customHeight="1" x14ac:dyDescent="0.2">
      <c r="B8" s="188"/>
      <c r="C8" s="1070" t="s">
        <v>373</v>
      </c>
      <c r="D8" s="1070"/>
      <c r="E8" s="1070"/>
      <c r="F8" s="1070"/>
      <c r="G8" s="1070"/>
      <c r="H8" s="1070"/>
      <c r="I8" s="1070"/>
      <c r="J8" s="1073"/>
      <c r="K8" s="1073"/>
      <c r="L8" s="1073"/>
      <c r="M8" s="1073"/>
      <c r="N8" s="1073"/>
      <c r="O8" s="1073"/>
      <c r="P8" s="1073"/>
      <c r="S8" s="1074" t="s">
        <v>374</v>
      </c>
      <c r="T8" s="1074"/>
      <c r="U8" s="1074"/>
      <c r="V8" s="1074"/>
      <c r="W8" s="1074"/>
      <c r="X8" s="1074"/>
      <c r="Y8" s="1073"/>
      <c r="Z8" s="1073"/>
      <c r="AA8" s="1073"/>
      <c r="AB8" s="1073"/>
      <c r="AC8" s="1073"/>
      <c r="AD8" s="1073"/>
      <c r="AE8" s="190"/>
      <c r="AF8" s="191"/>
      <c r="AG8" s="1075" t="s">
        <v>375</v>
      </c>
      <c r="AH8" s="1075"/>
      <c r="AI8" s="1075"/>
      <c r="AJ8" s="1076"/>
      <c r="AK8" s="1081"/>
      <c r="AL8" s="1081"/>
      <c r="AM8" s="1081"/>
      <c r="AN8" s="1081"/>
      <c r="AO8" s="1081"/>
      <c r="AP8" s="1081"/>
      <c r="AR8" s="189"/>
    </row>
    <row r="9" spans="2:45" s="186" customFormat="1" ht="11.25" customHeight="1" x14ac:dyDescent="0.2">
      <c r="B9" s="188"/>
      <c r="C9" s="1071"/>
      <c r="D9" s="1071"/>
      <c r="E9" s="1071"/>
      <c r="F9" s="1071"/>
      <c r="G9" s="1071"/>
      <c r="H9" s="1071"/>
      <c r="I9" s="1071"/>
      <c r="J9" s="1073"/>
      <c r="K9" s="1073"/>
      <c r="L9" s="1073"/>
      <c r="M9" s="1073"/>
      <c r="N9" s="1073"/>
      <c r="O9" s="1073"/>
      <c r="P9" s="1073"/>
      <c r="R9" s="190"/>
      <c r="S9" s="1074"/>
      <c r="T9" s="1074"/>
      <c r="U9" s="1074"/>
      <c r="V9" s="1074"/>
      <c r="W9" s="1074"/>
      <c r="X9" s="1074"/>
      <c r="Y9" s="1073"/>
      <c r="Z9" s="1073"/>
      <c r="AA9" s="1073"/>
      <c r="AB9" s="1073"/>
      <c r="AC9" s="1073"/>
      <c r="AD9" s="1073"/>
      <c r="AE9" s="190"/>
      <c r="AF9" s="191"/>
      <c r="AG9" s="1077"/>
      <c r="AH9" s="1077"/>
      <c r="AI9" s="1077"/>
      <c r="AJ9" s="1078"/>
      <c r="AK9" s="1081"/>
      <c r="AL9" s="1081"/>
      <c r="AM9" s="1081"/>
      <c r="AN9" s="1081"/>
      <c r="AO9" s="1081"/>
      <c r="AP9" s="1081"/>
      <c r="AR9" s="189"/>
    </row>
    <row r="10" spans="2:45" s="186" customFormat="1" ht="11.25" customHeight="1" x14ac:dyDescent="0.2">
      <c r="B10" s="188"/>
      <c r="C10" s="1072"/>
      <c r="D10" s="1072"/>
      <c r="E10" s="1072"/>
      <c r="F10" s="1072"/>
      <c r="G10" s="1072"/>
      <c r="H10" s="1072"/>
      <c r="I10" s="1072"/>
      <c r="J10" s="1073"/>
      <c r="K10" s="1073"/>
      <c r="L10" s="1073"/>
      <c r="M10" s="1073"/>
      <c r="N10" s="1073"/>
      <c r="O10" s="1073"/>
      <c r="P10" s="1073"/>
      <c r="Q10" s="186" t="s">
        <v>376</v>
      </c>
      <c r="R10" s="190"/>
      <c r="S10" s="1074"/>
      <c r="T10" s="1074"/>
      <c r="U10" s="1074"/>
      <c r="V10" s="1074"/>
      <c r="W10" s="1074"/>
      <c r="X10" s="1074"/>
      <c r="Y10" s="1073"/>
      <c r="Z10" s="1073"/>
      <c r="AA10" s="1073"/>
      <c r="AB10" s="1073"/>
      <c r="AC10" s="1073"/>
      <c r="AD10" s="1073"/>
      <c r="AE10" s="186" t="s">
        <v>377</v>
      </c>
      <c r="AF10" s="191"/>
      <c r="AG10" s="1079"/>
      <c r="AH10" s="1079"/>
      <c r="AI10" s="1079"/>
      <c r="AJ10" s="1080"/>
      <c r="AK10" s="1081"/>
      <c r="AL10" s="1081"/>
      <c r="AM10" s="1081"/>
      <c r="AN10" s="1081"/>
      <c r="AO10" s="1081"/>
      <c r="AP10" s="1081"/>
      <c r="AQ10" s="186" t="s">
        <v>376</v>
      </c>
      <c r="AR10" s="189"/>
    </row>
    <row r="11" spans="2:45" s="186" customFormat="1" ht="6" customHeight="1" x14ac:dyDescent="0.2">
      <c r="B11" s="188"/>
      <c r="AR11" s="189"/>
    </row>
    <row r="12" spans="2:45" ht="13.5" customHeight="1" x14ac:dyDescent="0.2">
      <c r="B12" s="1082" t="s">
        <v>378</v>
      </c>
      <c r="C12" s="1083"/>
      <c r="D12" s="1083"/>
      <c r="E12" s="1083"/>
      <c r="F12" s="1083"/>
      <c r="G12" s="1083"/>
      <c r="H12" s="1083"/>
      <c r="I12" s="1083"/>
      <c r="J12" s="1083"/>
      <c r="K12" s="1083"/>
      <c r="L12" s="1083"/>
      <c r="M12" s="1083"/>
      <c r="N12" s="1083"/>
      <c r="O12" s="1083"/>
      <c r="P12" s="1083"/>
      <c r="Q12" s="1083"/>
      <c r="R12" s="1083"/>
      <c r="S12" s="1083"/>
      <c r="T12" s="1083"/>
      <c r="U12" s="1083"/>
      <c r="V12" s="1083"/>
      <c r="W12" s="1083"/>
      <c r="X12" s="1083"/>
      <c r="Y12" s="1083"/>
      <c r="Z12" s="1083"/>
      <c r="AA12" s="1083"/>
      <c r="AB12" s="1083"/>
      <c r="AC12" s="1083"/>
      <c r="AD12" s="1083"/>
      <c r="AE12" s="1083"/>
      <c r="AF12" s="1083"/>
      <c r="AG12" s="1083"/>
      <c r="AH12" s="1083"/>
      <c r="AI12" s="1083"/>
      <c r="AJ12" s="1083"/>
      <c r="AK12" s="1083"/>
      <c r="AL12" s="1083"/>
      <c r="AM12" s="1083"/>
      <c r="AN12" s="1083"/>
      <c r="AO12" s="1083"/>
      <c r="AP12" s="1083"/>
      <c r="AQ12" s="1083"/>
      <c r="AR12" s="1084"/>
    </row>
    <row r="13" spans="2:45" s="186" customFormat="1" ht="17.25" customHeight="1" x14ac:dyDescent="0.2">
      <c r="B13" s="188" t="s">
        <v>379</v>
      </c>
      <c r="C13" s="186" t="s">
        <v>380</v>
      </c>
      <c r="F13" s="769"/>
      <c r="G13" s="769"/>
      <c r="H13" s="769"/>
      <c r="I13" s="769"/>
      <c r="J13" s="769"/>
      <c r="AR13" s="189"/>
    </row>
    <row r="14" spans="2:45" s="186" customFormat="1" ht="13.5" customHeight="1" x14ac:dyDescent="0.2">
      <c r="B14" s="188"/>
      <c r="C14" s="186" t="s">
        <v>381</v>
      </c>
      <c r="F14" s="769"/>
      <c r="G14" s="769"/>
      <c r="H14" s="769"/>
      <c r="I14" s="769"/>
      <c r="J14" s="769"/>
      <c r="AR14" s="189"/>
    </row>
    <row r="15" spans="2:45" s="186" customFormat="1" ht="13.5" customHeight="1" x14ac:dyDescent="0.2">
      <c r="B15" s="188"/>
      <c r="C15" s="1085" t="s">
        <v>382</v>
      </c>
      <c r="D15" s="1075"/>
      <c r="E15" s="1075"/>
      <c r="F15" s="1075"/>
      <c r="G15" s="1076"/>
      <c r="H15" s="1073"/>
      <c r="I15" s="1073"/>
      <c r="J15" s="1073"/>
      <c r="K15" s="1073"/>
      <c r="L15" s="1073"/>
      <c r="M15" s="1073"/>
      <c r="N15" s="1073"/>
      <c r="O15" s="1073"/>
      <c r="P15" s="1073"/>
      <c r="S15" s="1085" t="s">
        <v>383</v>
      </c>
      <c r="T15" s="1075"/>
      <c r="U15" s="1075"/>
      <c r="V15" s="1075"/>
      <c r="W15" s="1076"/>
      <c r="X15" s="1087"/>
      <c r="Y15" s="1088"/>
      <c r="Z15" s="1088"/>
      <c r="AA15" s="1088"/>
      <c r="AB15" s="1088"/>
      <c r="AC15" s="1088"/>
      <c r="AD15" s="1089"/>
      <c r="AG15" s="1093" t="s">
        <v>384</v>
      </c>
      <c r="AH15" s="1093"/>
      <c r="AI15" s="1094"/>
      <c r="AJ15" s="1094"/>
      <c r="AK15" s="1094"/>
      <c r="AL15" s="1094"/>
      <c r="AM15" s="1094"/>
      <c r="AN15" s="1094"/>
      <c r="AO15" s="1094"/>
      <c r="AP15" s="1094"/>
      <c r="AR15" s="189"/>
    </row>
    <row r="16" spans="2:45" s="186" customFormat="1" ht="13.5" customHeight="1" x14ac:dyDescent="0.2">
      <c r="B16" s="188"/>
      <c r="C16" s="1086"/>
      <c r="D16" s="1079"/>
      <c r="E16" s="1079"/>
      <c r="F16" s="1079"/>
      <c r="G16" s="1080"/>
      <c r="H16" s="1073"/>
      <c r="I16" s="1073"/>
      <c r="J16" s="1073"/>
      <c r="K16" s="1073"/>
      <c r="L16" s="1073"/>
      <c r="M16" s="1073"/>
      <c r="N16" s="1073"/>
      <c r="O16" s="1073"/>
      <c r="P16" s="1073"/>
      <c r="Q16" s="192" t="s">
        <v>385</v>
      </c>
      <c r="S16" s="1086"/>
      <c r="T16" s="1079"/>
      <c r="U16" s="1079"/>
      <c r="V16" s="1079"/>
      <c r="W16" s="1080"/>
      <c r="X16" s="1090"/>
      <c r="Y16" s="1091"/>
      <c r="Z16" s="1091"/>
      <c r="AA16" s="1091"/>
      <c r="AB16" s="1091"/>
      <c r="AC16" s="1091"/>
      <c r="AD16" s="1092"/>
      <c r="AE16" s="186" t="s">
        <v>385</v>
      </c>
      <c r="AG16" s="1093"/>
      <c r="AH16" s="1093"/>
      <c r="AI16" s="1094"/>
      <c r="AJ16" s="1094"/>
      <c r="AK16" s="1094"/>
      <c r="AL16" s="1094"/>
      <c r="AM16" s="1094"/>
      <c r="AN16" s="1094"/>
      <c r="AO16" s="1094"/>
      <c r="AP16" s="1094"/>
      <c r="AQ16" s="186" t="s">
        <v>385</v>
      </c>
      <c r="AR16" s="189"/>
    </row>
    <row r="17" spans="2:44" s="186" customFormat="1" ht="4.5" customHeight="1" x14ac:dyDescent="0.2">
      <c r="B17" s="188"/>
      <c r="I17" s="193"/>
      <c r="S17" s="193"/>
      <c r="T17" s="193"/>
      <c r="U17" s="193"/>
      <c r="V17" s="193"/>
      <c r="AR17" s="189"/>
    </row>
    <row r="18" spans="2:44" s="186" customFormat="1" ht="13.5" customHeight="1" x14ac:dyDescent="0.2">
      <c r="B18" s="188"/>
      <c r="C18" s="186" t="s">
        <v>386</v>
      </c>
      <c r="AR18" s="189"/>
    </row>
    <row r="19" spans="2:44" s="186" customFormat="1" ht="13.5" customHeight="1" x14ac:dyDescent="0.2">
      <c r="B19" s="188"/>
      <c r="C19" s="1085" t="s">
        <v>382</v>
      </c>
      <c r="D19" s="1075"/>
      <c r="E19" s="1075"/>
      <c r="F19" s="1075"/>
      <c r="G19" s="1076"/>
      <c r="H19" s="1073"/>
      <c r="I19" s="1073"/>
      <c r="J19" s="1073"/>
      <c r="K19" s="1073"/>
      <c r="L19" s="1073"/>
      <c r="M19" s="1073"/>
      <c r="N19" s="1073"/>
      <c r="O19" s="1073"/>
      <c r="P19" s="1073"/>
      <c r="S19" s="1085" t="s">
        <v>383</v>
      </c>
      <c r="T19" s="1075"/>
      <c r="U19" s="1075"/>
      <c r="V19" s="1075"/>
      <c r="W19" s="1076"/>
      <c r="X19" s="1087"/>
      <c r="Y19" s="1088"/>
      <c r="Z19" s="1088"/>
      <c r="AA19" s="1088"/>
      <c r="AB19" s="1088"/>
      <c r="AC19" s="1088"/>
      <c r="AD19" s="1089"/>
      <c r="AG19" s="1093" t="s">
        <v>384</v>
      </c>
      <c r="AH19" s="1093"/>
      <c r="AI19" s="1094"/>
      <c r="AJ19" s="1094"/>
      <c r="AK19" s="1094"/>
      <c r="AL19" s="1094"/>
      <c r="AM19" s="1094"/>
      <c r="AN19" s="1094"/>
      <c r="AO19" s="1094"/>
      <c r="AP19" s="1094"/>
      <c r="AR19" s="189"/>
    </row>
    <row r="20" spans="2:44" s="186" customFormat="1" ht="13.5" customHeight="1" x14ac:dyDescent="0.2">
      <c r="B20" s="188"/>
      <c r="C20" s="1086"/>
      <c r="D20" s="1079"/>
      <c r="E20" s="1079"/>
      <c r="F20" s="1079"/>
      <c r="G20" s="1080"/>
      <c r="H20" s="1073"/>
      <c r="I20" s="1073"/>
      <c r="J20" s="1073"/>
      <c r="K20" s="1073"/>
      <c r="L20" s="1073"/>
      <c r="M20" s="1073"/>
      <c r="N20" s="1073"/>
      <c r="O20" s="1073"/>
      <c r="P20" s="1073"/>
      <c r="Q20" s="192" t="s">
        <v>385</v>
      </c>
      <c r="S20" s="1086"/>
      <c r="T20" s="1079"/>
      <c r="U20" s="1079"/>
      <c r="V20" s="1079"/>
      <c r="W20" s="1080"/>
      <c r="X20" s="1090"/>
      <c r="Y20" s="1091"/>
      <c r="Z20" s="1091"/>
      <c r="AA20" s="1091"/>
      <c r="AB20" s="1091"/>
      <c r="AC20" s="1091"/>
      <c r="AD20" s="1092"/>
      <c r="AE20" s="186" t="s">
        <v>385</v>
      </c>
      <c r="AG20" s="1093"/>
      <c r="AH20" s="1093"/>
      <c r="AI20" s="1094"/>
      <c r="AJ20" s="1094"/>
      <c r="AK20" s="1094"/>
      <c r="AL20" s="1094"/>
      <c r="AM20" s="1094"/>
      <c r="AN20" s="1094"/>
      <c r="AO20" s="1094"/>
      <c r="AP20" s="1094"/>
      <c r="AQ20" s="186" t="s">
        <v>385</v>
      </c>
      <c r="AR20" s="189"/>
    </row>
    <row r="21" spans="2:44" s="186" customFormat="1" ht="13.5" customHeight="1" x14ac:dyDescent="0.2">
      <c r="B21" s="188"/>
      <c r="C21" s="186" t="s">
        <v>387</v>
      </c>
      <c r="S21" s="193"/>
      <c r="T21" s="193"/>
      <c r="U21" s="193"/>
      <c r="V21" s="193"/>
      <c r="AR21" s="189"/>
    </row>
    <row r="22" spans="2:44" s="186" customFormat="1" ht="13.5" customHeight="1" x14ac:dyDescent="0.2">
      <c r="B22" s="188"/>
      <c r="C22" s="1085" t="s">
        <v>382</v>
      </c>
      <c r="D22" s="1075"/>
      <c r="E22" s="1075"/>
      <c r="F22" s="1075"/>
      <c r="G22" s="1076"/>
      <c r="H22" s="1073"/>
      <c r="I22" s="1073"/>
      <c r="J22" s="1073"/>
      <c r="K22" s="1073"/>
      <c r="L22" s="1073"/>
      <c r="M22" s="1073"/>
      <c r="N22" s="1073"/>
      <c r="O22" s="1073"/>
      <c r="P22" s="1073"/>
      <c r="R22" s="191"/>
      <c r="S22" s="1085" t="s">
        <v>383</v>
      </c>
      <c r="T22" s="1075"/>
      <c r="U22" s="1075"/>
      <c r="V22" s="1075"/>
      <c r="W22" s="1076"/>
      <c r="X22" s="1087"/>
      <c r="Y22" s="1088"/>
      <c r="Z22" s="1088"/>
      <c r="AA22" s="1088"/>
      <c r="AB22" s="1088"/>
      <c r="AC22" s="1088"/>
      <c r="AD22" s="1089"/>
      <c r="AE22" s="194"/>
      <c r="AF22" s="194"/>
      <c r="AG22" s="1093" t="s">
        <v>384</v>
      </c>
      <c r="AH22" s="1093"/>
      <c r="AI22" s="1094"/>
      <c r="AJ22" s="1094"/>
      <c r="AK22" s="1094"/>
      <c r="AL22" s="1094"/>
      <c r="AM22" s="1094"/>
      <c r="AN22" s="1094"/>
      <c r="AO22" s="1094"/>
      <c r="AP22" s="1094"/>
      <c r="AR22" s="189"/>
    </row>
    <row r="23" spans="2:44" s="186" customFormat="1" ht="13.5" customHeight="1" x14ac:dyDescent="0.2">
      <c r="B23" s="188"/>
      <c r="C23" s="1086"/>
      <c r="D23" s="1079"/>
      <c r="E23" s="1079"/>
      <c r="F23" s="1079"/>
      <c r="G23" s="1080"/>
      <c r="H23" s="1073"/>
      <c r="I23" s="1073"/>
      <c r="J23" s="1073"/>
      <c r="K23" s="1073"/>
      <c r="L23" s="1073"/>
      <c r="M23" s="1073"/>
      <c r="N23" s="1073"/>
      <c r="O23" s="1073"/>
      <c r="P23" s="1073"/>
      <c r="Q23" s="192" t="s">
        <v>385</v>
      </c>
      <c r="R23" s="191"/>
      <c r="S23" s="1086"/>
      <c r="T23" s="1079"/>
      <c r="U23" s="1079"/>
      <c r="V23" s="1079"/>
      <c r="W23" s="1080"/>
      <c r="X23" s="1090"/>
      <c r="Y23" s="1091"/>
      <c r="Z23" s="1091"/>
      <c r="AA23" s="1091"/>
      <c r="AB23" s="1091"/>
      <c r="AC23" s="1091"/>
      <c r="AD23" s="1092"/>
      <c r="AE23" s="186" t="s">
        <v>385</v>
      </c>
      <c r="AF23" s="194"/>
      <c r="AG23" s="1093"/>
      <c r="AH23" s="1093"/>
      <c r="AI23" s="1094"/>
      <c r="AJ23" s="1094"/>
      <c r="AK23" s="1094"/>
      <c r="AL23" s="1094"/>
      <c r="AM23" s="1094"/>
      <c r="AN23" s="1094"/>
      <c r="AO23" s="1094"/>
      <c r="AP23" s="1094"/>
      <c r="AQ23" s="186" t="s">
        <v>385</v>
      </c>
      <c r="AR23" s="189"/>
    </row>
    <row r="24" spans="2:44" s="186" customFormat="1" ht="6" customHeight="1" x14ac:dyDescent="0.2">
      <c r="B24" s="195"/>
      <c r="C24" s="187"/>
      <c r="D24" s="187"/>
      <c r="E24" s="187"/>
      <c r="F24" s="187"/>
      <c r="G24" s="187"/>
      <c r="H24" s="187"/>
      <c r="I24" s="187"/>
      <c r="J24" s="187"/>
      <c r="K24" s="187"/>
      <c r="L24" s="187"/>
      <c r="M24" s="187"/>
      <c r="N24" s="187"/>
      <c r="O24" s="187"/>
      <c r="P24" s="187"/>
      <c r="Q24" s="187"/>
      <c r="R24" s="187"/>
      <c r="S24" s="187"/>
      <c r="T24" s="187"/>
      <c r="U24" s="187"/>
      <c r="V24" s="187"/>
      <c r="W24" s="187"/>
      <c r="X24" s="187"/>
      <c r="Y24" s="187"/>
      <c r="Z24" s="187"/>
      <c r="AA24" s="187"/>
      <c r="AB24" s="187"/>
      <c r="AC24" s="187"/>
      <c r="AD24" s="187"/>
      <c r="AE24" s="187"/>
      <c r="AF24" s="187"/>
      <c r="AG24" s="187"/>
      <c r="AH24" s="187"/>
      <c r="AI24" s="187"/>
      <c r="AJ24" s="187"/>
      <c r="AK24" s="187"/>
      <c r="AL24" s="187"/>
      <c r="AM24" s="187"/>
      <c r="AN24" s="187"/>
      <c r="AO24" s="187"/>
      <c r="AP24" s="187"/>
      <c r="AQ24" s="187"/>
      <c r="AR24" s="196"/>
    </row>
    <row r="25" spans="2:44" ht="13.5" customHeight="1" x14ac:dyDescent="0.2">
      <c r="B25" s="1082" t="s">
        <v>388</v>
      </c>
      <c r="C25" s="1083"/>
      <c r="D25" s="1083"/>
      <c r="E25" s="1083"/>
      <c r="F25" s="1083"/>
      <c r="G25" s="1083"/>
      <c r="H25" s="1083"/>
      <c r="I25" s="1083"/>
      <c r="J25" s="1083"/>
      <c r="K25" s="1083"/>
      <c r="L25" s="1083"/>
      <c r="M25" s="1083"/>
      <c r="N25" s="1083"/>
      <c r="O25" s="1083"/>
      <c r="P25" s="1083"/>
      <c r="Q25" s="1083"/>
      <c r="R25" s="1083"/>
      <c r="S25" s="1083"/>
      <c r="T25" s="1083"/>
      <c r="U25" s="1083"/>
      <c r="V25" s="1083"/>
      <c r="W25" s="1083"/>
      <c r="X25" s="1083"/>
      <c r="Y25" s="1083"/>
      <c r="Z25" s="1083"/>
      <c r="AA25" s="1083"/>
      <c r="AB25" s="1083"/>
      <c r="AC25" s="1083"/>
      <c r="AD25" s="1083"/>
      <c r="AE25" s="1083"/>
      <c r="AF25" s="1083"/>
      <c r="AG25" s="1083"/>
      <c r="AH25" s="1083"/>
      <c r="AI25" s="1083"/>
      <c r="AJ25" s="1083"/>
      <c r="AK25" s="1083"/>
      <c r="AL25" s="1083"/>
      <c r="AM25" s="1083"/>
      <c r="AN25" s="1083"/>
      <c r="AO25" s="1083"/>
      <c r="AP25" s="1083"/>
      <c r="AQ25" s="1083"/>
      <c r="AR25" s="1084"/>
    </row>
    <row r="26" spans="2:44" s="186" customFormat="1" ht="6.75" customHeight="1" x14ac:dyDescent="0.2">
      <c r="B26" s="197"/>
      <c r="C26" s="198"/>
      <c r="D26" s="198"/>
      <c r="E26" s="198"/>
      <c r="F26" s="198"/>
      <c r="G26" s="198"/>
      <c r="H26" s="198"/>
      <c r="I26" s="198"/>
      <c r="J26" s="198"/>
      <c r="K26" s="198"/>
      <c r="L26" s="198"/>
      <c r="M26" s="198"/>
      <c r="N26" s="198"/>
      <c r="O26" s="198"/>
      <c r="P26" s="198"/>
      <c r="Q26" s="198"/>
      <c r="R26" s="198"/>
      <c r="S26" s="198"/>
      <c r="T26" s="198"/>
      <c r="U26" s="198"/>
      <c r="V26" s="198"/>
      <c r="W26" s="198"/>
      <c r="X26" s="198"/>
      <c r="Y26" s="198"/>
      <c r="Z26" s="198"/>
      <c r="AA26" s="198"/>
      <c r="AB26" s="198"/>
      <c r="AC26" s="198"/>
      <c r="AD26" s="198"/>
      <c r="AE26" s="198"/>
      <c r="AF26" s="198"/>
      <c r="AG26" s="198"/>
      <c r="AH26" s="198"/>
      <c r="AI26" s="198"/>
      <c r="AJ26" s="198"/>
      <c r="AK26" s="198"/>
      <c r="AL26" s="198"/>
      <c r="AM26" s="198"/>
      <c r="AN26" s="198"/>
      <c r="AO26" s="198"/>
      <c r="AP26" s="198"/>
      <c r="AQ26" s="198"/>
      <c r="AR26" s="199"/>
    </row>
    <row r="27" spans="2:44" s="186" customFormat="1" ht="13.5" customHeight="1" x14ac:dyDescent="0.2">
      <c r="B27" s="188"/>
      <c r="C27" s="217" t="s">
        <v>389</v>
      </c>
      <c r="D27" s="217"/>
      <c r="E27" s="769"/>
      <c r="F27" s="769"/>
      <c r="G27" s="769"/>
      <c r="AR27" s="189"/>
    </row>
    <row r="28" spans="2:44" s="186" customFormat="1" ht="10.5" customHeight="1" x14ac:dyDescent="0.2">
      <c r="B28" s="188"/>
      <c r="AR28" s="189"/>
    </row>
    <row r="29" spans="2:44" s="186" customFormat="1" ht="13.5" customHeight="1" x14ac:dyDescent="0.2">
      <c r="B29" s="188"/>
      <c r="C29" s="1095" t="s">
        <v>324</v>
      </c>
      <c r="D29" s="1095"/>
      <c r="E29" s="1095"/>
      <c r="F29" s="1095"/>
      <c r="G29" s="1095"/>
      <c r="H29" s="1095"/>
      <c r="I29" s="1095"/>
      <c r="J29" s="1095"/>
      <c r="K29" s="1095"/>
      <c r="L29" s="1095"/>
      <c r="M29" s="1095"/>
      <c r="N29" s="1095"/>
      <c r="O29" s="1095"/>
      <c r="Q29" s="1095" t="s">
        <v>390</v>
      </c>
      <c r="R29" s="1095"/>
      <c r="S29" s="1095"/>
      <c r="T29" s="1095"/>
      <c r="U29" s="1095"/>
      <c r="V29" s="1095"/>
      <c r="W29" s="1095"/>
      <c r="X29" s="1095"/>
      <c r="Y29" s="1095"/>
      <c r="Z29" s="1095"/>
      <c r="AA29" s="1095"/>
      <c r="AB29" s="1095"/>
      <c r="AC29" s="1095"/>
      <c r="AE29" s="1095" t="s">
        <v>391</v>
      </c>
      <c r="AF29" s="1095"/>
      <c r="AG29" s="1095"/>
      <c r="AH29" s="1095"/>
      <c r="AI29" s="1095"/>
      <c r="AJ29" s="1095"/>
      <c r="AK29" s="1095"/>
      <c r="AL29" s="1095"/>
      <c r="AM29" s="1095"/>
      <c r="AN29" s="1095"/>
      <c r="AO29" s="1095"/>
      <c r="AP29" s="1095"/>
      <c r="AQ29" s="1095"/>
      <c r="AR29" s="189"/>
    </row>
    <row r="30" spans="2:44" s="186" customFormat="1" ht="13.5" customHeight="1" x14ac:dyDescent="0.2">
      <c r="B30" s="188"/>
      <c r="C30" s="200" t="s">
        <v>392</v>
      </c>
      <c r="D30" s="201"/>
      <c r="E30" s="201"/>
      <c r="F30" s="201"/>
      <c r="G30" s="201"/>
      <c r="H30" s="201"/>
      <c r="I30" s="201"/>
      <c r="J30" s="201"/>
      <c r="K30" s="201"/>
      <c r="L30" s="201"/>
      <c r="M30" s="201"/>
      <c r="N30" s="201"/>
      <c r="O30" s="202"/>
      <c r="Q30" s="203" t="s">
        <v>393</v>
      </c>
      <c r="R30" s="201"/>
      <c r="S30" s="201"/>
      <c r="T30" s="201"/>
      <c r="U30" s="201"/>
      <c r="V30" s="201"/>
      <c r="W30" s="201"/>
      <c r="X30" s="201"/>
      <c r="Y30" s="201"/>
      <c r="Z30" s="201"/>
      <c r="AA30" s="201"/>
      <c r="AB30" s="201"/>
      <c r="AC30" s="202"/>
      <c r="AE30" s="200" t="s">
        <v>394</v>
      </c>
      <c r="AF30" s="201"/>
      <c r="AG30" s="201"/>
      <c r="AH30" s="201"/>
      <c r="AI30" s="201"/>
      <c r="AJ30" s="201"/>
      <c r="AK30" s="201"/>
      <c r="AL30" s="201"/>
      <c r="AM30" s="201"/>
      <c r="AN30" s="201"/>
      <c r="AO30" s="201"/>
      <c r="AP30" s="201"/>
      <c r="AQ30" s="202"/>
      <c r="AR30" s="189"/>
    </row>
    <row r="31" spans="2:44" s="186" customFormat="1" ht="13.5" customHeight="1" x14ac:dyDescent="0.2">
      <c r="B31" s="188"/>
      <c r="C31" s="204" t="s">
        <v>395</v>
      </c>
      <c r="D31" s="205"/>
      <c r="E31" s="205"/>
      <c r="F31" s="205"/>
      <c r="G31" s="205"/>
      <c r="H31" s="205"/>
      <c r="I31" s="205"/>
      <c r="J31" s="205"/>
      <c r="K31" s="205"/>
      <c r="L31" s="205"/>
      <c r="M31" s="205"/>
      <c r="N31" s="205"/>
      <c r="O31" s="882"/>
      <c r="Q31" s="207" t="s">
        <v>396</v>
      </c>
      <c r="R31" s="205"/>
      <c r="S31" s="205"/>
      <c r="T31" s="205"/>
      <c r="U31" s="205"/>
      <c r="V31" s="205"/>
      <c r="W31" s="205"/>
      <c r="X31" s="205"/>
      <c r="Y31" s="205"/>
      <c r="Z31" s="205"/>
      <c r="AA31" s="205"/>
      <c r="AB31" s="205"/>
      <c r="AC31" s="882"/>
      <c r="AE31" s="204" t="s">
        <v>397</v>
      </c>
      <c r="AF31" s="205"/>
      <c r="AG31" s="205"/>
      <c r="AH31" s="205"/>
      <c r="AI31" s="205"/>
      <c r="AJ31" s="205"/>
      <c r="AK31" s="205"/>
      <c r="AL31" s="205"/>
      <c r="AM31" s="205"/>
      <c r="AN31" s="205"/>
      <c r="AO31" s="205"/>
      <c r="AP31" s="881"/>
      <c r="AQ31" s="882"/>
      <c r="AR31" s="189"/>
    </row>
    <row r="32" spans="2:44" s="186" customFormat="1" ht="13.5" customHeight="1" x14ac:dyDescent="0.2">
      <c r="B32" s="188"/>
      <c r="C32" s="208"/>
      <c r="D32" s="209"/>
      <c r="E32" s="209"/>
      <c r="F32" s="209"/>
      <c r="G32" s="209"/>
      <c r="H32" s="209"/>
      <c r="I32" s="209"/>
      <c r="J32" s="209"/>
      <c r="K32" s="209"/>
      <c r="L32" s="209"/>
      <c r="M32" s="209"/>
      <c r="N32" s="209"/>
      <c r="O32" s="210"/>
      <c r="Q32" s="208"/>
      <c r="R32" s="209"/>
      <c r="S32" s="209"/>
      <c r="T32" s="209"/>
      <c r="U32" s="209"/>
      <c r="V32" s="209"/>
      <c r="W32" s="209"/>
      <c r="X32" s="209"/>
      <c r="Y32" s="209"/>
      <c r="Z32" s="209"/>
      <c r="AA32" s="209"/>
      <c r="AB32" s="209"/>
      <c r="AC32" s="210"/>
      <c r="AE32" s="208"/>
      <c r="AF32" s="209"/>
      <c r="AG32" s="211"/>
      <c r="AH32" s="211"/>
      <c r="AI32" s="211"/>
      <c r="AJ32" s="209"/>
      <c r="AK32" s="211"/>
      <c r="AL32" s="211"/>
      <c r="AM32" s="211"/>
      <c r="AN32" s="211"/>
      <c r="AO32" s="211"/>
      <c r="AP32" s="211"/>
      <c r="AQ32" s="212"/>
      <c r="AR32" s="189"/>
    </row>
    <row r="33" spans="2:44" s="186" customFormat="1" ht="13.5" customHeight="1" x14ac:dyDescent="0.2">
      <c r="B33" s="188"/>
      <c r="AR33" s="189"/>
    </row>
    <row r="34" spans="2:44" s="186" customFormat="1" ht="13.5" customHeight="1" x14ac:dyDescent="0.2">
      <c r="B34" s="188"/>
      <c r="C34" s="1095" t="s">
        <v>398</v>
      </c>
      <c r="D34" s="1095"/>
      <c r="E34" s="1095"/>
      <c r="F34" s="1095"/>
      <c r="G34" s="1095"/>
      <c r="H34" s="1095"/>
      <c r="I34" s="1095"/>
      <c r="J34" s="1095"/>
      <c r="K34" s="1095"/>
      <c r="L34" s="1095"/>
      <c r="M34" s="1095"/>
      <c r="N34" s="1095"/>
      <c r="O34" s="1095"/>
      <c r="Q34" s="1095" t="s">
        <v>333</v>
      </c>
      <c r="R34" s="1095"/>
      <c r="S34" s="1095"/>
      <c r="T34" s="1095"/>
      <c r="U34" s="1095"/>
      <c r="V34" s="1095"/>
      <c r="W34" s="1095"/>
      <c r="X34" s="1095"/>
      <c r="Y34" s="1095"/>
      <c r="Z34" s="1095"/>
      <c r="AA34" s="1095"/>
      <c r="AB34" s="1095"/>
      <c r="AC34" s="1095"/>
      <c r="AE34" s="1095" t="s">
        <v>399</v>
      </c>
      <c r="AF34" s="1095"/>
      <c r="AG34" s="1095"/>
      <c r="AH34" s="1095"/>
      <c r="AI34" s="1095"/>
      <c r="AJ34" s="1095"/>
      <c r="AK34" s="1095"/>
      <c r="AL34" s="1095"/>
      <c r="AM34" s="1095"/>
      <c r="AN34" s="1095"/>
      <c r="AO34" s="1095"/>
      <c r="AP34" s="1095"/>
      <c r="AQ34" s="1095"/>
      <c r="AR34" s="189"/>
    </row>
    <row r="35" spans="2:44" s="186" customFormat="1" ht="13.5" customHeight="1" x14ac:dyDescent="0.2">
      <c r="B35" s="188"/>
      <c r="C35" s="213" t="s">
        <v>400</v>
      </c>
      <c r="D35" s="201"/>
      <c r="E35" s="201"/>
      <c r="F35" s="201"/>
      <c r="G35" s="201"/>
      <c r="H35" s="201"/>
      <c r="I35" s="201"/>
      <c r="J35" s="201"/>
      <c r="K35" s="201"/>
      <c r="L35" s="201"/>
      <c r="M35" s="201"/>
      <c r="N35" s="201"/>
      <c r="O35" s="202"/>
      <c r="Q35" s="200" t="s">
        <v>401</v>
      </c>
      <c r="R35" s="201"/>
      <c r="S35" s="201"/>
      <c r="T35" s="201"/>
      <c r="U35" s="201"/>
      <c r="V35" s="201"/>
      <c r="W35" s="201"/>
      <c r="X35" s="201"/>
      <c r="Y35" s="201"/>
      <c r="Z35" s="201"/>
      <c r="AA35" s="201"/>
      <c r="AB35" s="201"/>
      <c r="AC35" s="202"/>
      <c r="AE35" s="200" t="s">
        <v>402</v>
      </c>
      <c r="AF35" s="201"/>
      <c r="AG35" s="201"/>
      <c r="AH35" s="201"/>
      <c r="AI35" s="201"/>
      <c r="AJ35" s="201"/>
      <c r="AK35" s="201"/>
      <c r="AL35" s="201"/>
      <c r="AM35" s="201"/>
      <c r="AN35" s="201"/>
      <c r="AO35" s="201"/>
      <c r="AP35" s="201"/>
      <c r="AQ35" s="202"/>
      <c r="AR35" s="189"/>
    </row>
    <row r="36" spans="2:44" s="186" customFormat="1" ht="13.5" customHeight="1" x14ac:dyDescent="0.2">
      <c r="B36" s="188"/>
      <c r="C36" s="214" t="s">
        <v>403</v>
      </c>
      <c r="D36" s="205"/>
      <c r="E36" s="205"/>
      <c r="F36" s="205"/>
      <c r="G36" s="205"/>
      <c r="H36" s="205"/>
      <c r="I36" s="205"/>
      <c r="J36" s="205"/>
      <c r="K36" s="205"/>
      <c r="L36" s="205"/>
      <c r="M36" s="205"/>
      <c r="N36" s="205"/>
      <c r="O36" s="882"/>
      <c r="Q36" s="204" t="s">
        <v>403</v>
      </c>
      <c r="R36" s="205"/>
      <c r="S36" s="205"/>
      <c r="T36" s="205"/>
      <c r="U36" s="205"/>
      <c r="V36" s="205"/>
      <c r="W36" s="205"/>
      <c r="X36" s="205"/>
      <c r="Y36" s="205"/>
      <c r="Z36" s="205"/>
      <c r="AA36" s="205"/>
      <c r="AB36" s="205"/>
      <c r="AC36" s="882"/>
      <c r="AE36" s="204" t="s">
        <v>403</v>
      </c>
      <c r="AF36" s="205"/>
      <c r="AG36" s="205"/>
      <c r="AH36" s="205"/>
      <c r="AI36" s="205"/>
      <c r="AJ36" s="205"/>
      <c r="AK36" s="205"/>
      <c r="AL36" s="205"/>
      <c r="AM36" s="205"/>
      <c r="AN36" s="205"/>
      <c r="AO36" s="205"/>
      <c r="AP36" s="205"/>
      <c r="AQ36" s="882"/>
      <c r="AR36" s="189"/>
    </row>
    <row r="37" spans="2:44" s="186" customFormat="1" ht="13.5" customHeight="1" x14ac:dyDescent="0.2">
      <c r="B37" s="188"/>
      <c r="C37" s="208"/>
      <c r="D37" s="209"/>
      <c r="E37" s="211"/>
      <c r="F37" s="211"/>
      <c r="G37" s="211"/>
      <c r="H37" s="211"/>
      <c r="I37" s="211"/>
      <c r="J37" s="211"/>
      <c r="K37" s="211"/>
      <c r="L37" s="211"/>
      <c r="M37" s="211"/>
      <c r="N37" s="211"/>
      <c r="O37" s="212"/>
      <c r="Q37" s="208"/>
      <c r="R37" s="209"/>
      <c r="S37" s="209"/>
      <c r="T37" s="209"/>
      <c r="U37" s="209"/>
      <c r="V37" s="209"/>
      <c r="W37" s="209"/>
      <c r="X37" s="209"/>
      <c r="Y37" s="209"/>
      <c r="Z37" s="209"/>
      <c r="AA37" s="209"/>
      <c r="AB37" s="209"/>
      <c r="AC37" s="210"/>
      <c r="AE37" s="208"/>
      <c r="AF37" s="209"/>
      <c r="AG37" s="209"/>
      <c r="AH37" s="209"/>
      <c r="AI37" s="209"/>
      <c r="AJ37" s="209"/>
      <c r="AK37" s="209"/>
      <c r="AL37" s="209"/>
      <c r="AM37" s="209"/>
      <c r="AN37" s="209"/>
      <c r="AO37" s="209"/>
      <c r="AP37" s="209"/>
      <c r="AQ37" s="210"/>
      <c r="AR37" s="189"/>
    </row>
    <row r="38" spans="2:44" s="186" customFormat="1" ht="13.5" customHeight="1" x14ac:dyDescent="0.2">
      <c r="B38" s="188"/>
      <c r="AR38" s="189"/>
    </row>
    <row r="39" spans="2:44" s="186" customFormat="1" ht="13.5" customHeight="1" x14ac:dyDescent="0.2">
      <c r="B39" s="188"/>
      <c r="C39" s="1095" t="s">
        <v>337</v>
      </c>
      <c r="D39" s="1095"/>
      <c r="E39" s="1095"/>
      <c r="F39" s="1095"/>
      <c r="G39" s="1095"/>
      <c r="H39" s="1095"/>
      <c r="I39" s="1095"/>
      <c r="J39" s="1095"/>
      <c r="K39" s="1095"/>
      <c r="L39" s="1095"/>
      <c r="M39" s="1095"/>
      <c r="N39" s="1095"/>
      <c r="O39" s="1095"/>
      <c r="Q39" s="1095" t="s">
        <v>338</v>
      </c>
      <c r="R39" s="1095"/>
      <c r="S39" s="1095"/>
      <c r="T39" s="1095"/>
      <c r="U39" s="1095"/>
      <c r="V39" s="1095"/>
      <c r="W39" s="1095"/>
      <c r="X39" s="1095"/>
      <c r="Y39" s="1095"/>
      <c r="Z39" s="1095"/>
      <c r="AA39" s="1095"/>
      <c r="AB39" s="1095"/>
      <c r="AC39" s="1095"/>
      <c r="AR39" s="189"/>
    </row>
    <row r="40" spans="2:44" s="186" customFormat="1" ht="13.5" customHeight="1" x14ac:dyDescent="0.2">
      <c r="B40" s="188"/>
      <c r="C40" s="215" t="s">
        <v>404</v>
      </c>
      <c r="D40" s="201"/>
      <c r="E40" s="201"/>
      <c r="F40" s="201"/>
      <c r="G40" s="201"/>
      <c r="H40" s="201"/>
      <c r="I40" s="201"/>
      <c r="J40" s="201"/>
      <c r="K40" s="201"/>
      <c r="L40" s="201"/>
      <c r="M40" s="201"/>
      <c r="N40" s="201"/>
      <c r="O40" s="202"/>
      <c r="Q40" s="200" t="s">
        <v>405</v>
      </c>
      <c r="R40" s="201"/>
      <c r="S40" s="201"/>
      <c r="T40" s="201"/>
      <c r="U40" s="201"/>
      <c r="V40" s="201"/>
      <c r="W40" s="201"/>
      <c r="X40" s="201"/>
      <c r="Y40" s="201"/>
      <c r="Z40" s="201"/>
      <c r="AA40" s="201"/>
      <c r="AB40" s="201"/>
      <c r="AC40" s="202"/>
      <c r="AR40" s="189"/>
    </row>
    <row r="41" spans="2:44" s="186" customFormat="1" ht="13.5" customHeight="1" x14ac:dyDescent="0.2">
      <c r="B41" s="188"/>
      <c r="C41" s="204" t="s">
        <v>406</v>
      </c>
      <c r="D41" s="205"/>
      <c r="E41" s="205"/>
      <c r="F41" s="205"/>
      <c r="G41" s="205"/>
      <c r="H41" s="205"/>
      <c r="I41" s="205"/>
      <c r="J41" s="205"/>
      <c r="K41" s="205"/>
      <c r="L41" s="205"/>
      <c r="M41" s="205"/>
      <c r="N41" s="205"/>
      <c r="O41" s="882"/>
      <c r="Q41" s="204" t="s">
        <v>403</v>
      </c>
      <c r="R41" s="205"/>
      <c r="S41" s="205"/>
      <c r="T41" s="205"/>
      <c r="U41" s="205"/>
      <c r="V41" s="205"/>
      <c r="W41" s="205"/>
      <c r="X41" s="205"/>
      <c r="Y41" s="205"/>
      <c r="Z41" s="205"/>
      <c r="AA41" s="205"/>
      <c r="AB41" s="205"/>
      <c r="AC41" s="882"/>
      <c r="AR41" s="189"/>
    </row>
    <row r="42" spans="2:44" s="186" customFormat="1" ht="13.5" customHeight="1" x14ac:dyDescent="0.2">
      <c r="B42" s="188"/>
      <c r="C42" s="208"/>
      <c r="D42" s="209"/>
      <c r="E42" s="209"/>
      <c r="F42" s="209"/>
      <c r="G42" s="209"/>
      <c r="H42" s="209"/>
      <c r="I42" s="209"/>
      <c r="J42" s="209"/>
      <c r="K42" s="209"/>
      <c r="L42" s="209"/>
      <c r="M42" s="209"/>
      <c r="N42" s="209"/>
      <c r="O42" s="210"/>
      <c r="Q42" s="208"/>
      <c r="R42" s="209"/>
      <c r="S42" s="209"/>
      <c r="T42" s="209"/>
      <c r="U42" s="209"/>
      <c r="V42" s="209"/>
      <c r="W42" s="209"/>
      <c r="X42" s="209"/>
      <c r="Y42" s="209"/>
      <c r="Z42" s="209"/>
      <c r="AA42" s="209"/>
      <c r="AB42" s="209"/>
      <c r="AC42" s="210"/>
      <c r="AE42" s="216"/>
      <c r="AR42" s="189"/>
    </row>
    <row r="43" spans="2:44" s="186" customFormat="1" ht="13.5" customHeight="1" x14ac:dyDescent="0.2">
      <c r="B43" s="195"/>
      <c r="C43" s="187"/>
      <c r="D43" s="187"/>
      <c r="E43" s="187"/>
      <c r="F43" s="187"/>
      <c r="G43" s="187"/>
      <c r="H43" s="187"/>
      <c r="I43" s="187"/>
      <c r="J43" s="187"/>
      <c r="K43" s="187"/>
      <c r="L43" s="187"/>
      <c r="M43" s="187"/>
      <c r="N43" s="187"/>
      <c r="O43" s="187"/>
      <c r="P43" s="187"/>
      <c r="Q43" s="187"/>
      <c r="R43" s="187"/>
      <c r="S43" s="187"/>
      <c r="T43" s="187"/>
      <c r="U43" s="187"/>
      <c r="V43" s="187"/>
      <c r="W43" s="187"/>
      <c r="X43" s="187"/>
      <c r="Y43" s="187"/>
      <c r="Z43" s="187"/>
      <c r="AA43" s="187"/>
      <c r="AB43" s="187"/>
      <c r="AC43" s="187"/>
      <c r="AD43" s="187"/>
      <c r="AE43" s="187"/>
      <c r="AF43" s="187"/>
      <c r="AG43" s="187"/>
      <c r="AH43" s="187"/>
      <c r="AI43" s="187"/>
      <c r="AJ43" s="187"/>
      <c r="AK43" s="187"/>
      <c r="AL43" s="187"/>
      <c r="AM43" s="187"/>
      <c r="AN43" s="187"/>
      <c r="AO43" s="187"/>
      <c r="AP43" s="187"/>
      <c r="AQ43" s="187"/>
      <c r="AR43" s="196"/>
    </row>
    <row r="44" spans="2:44" ht="13.5" customHeight="1" x14ac:dyDescent="0.2">
      <c r="B44" s="1082" t="s">
        <v>1392</v>
      </c>
      <c r="C44" s="1083"/>
      <c r="D44" s="1083"/>
      <c r="E44" s="1083"/>
      <c r="F44" s="1083"/>
      <c r="G44" s="1083"/>
      <c r="H44" s="1083"/>
      <c r="I44" s="1083"/>
      <c r="J44" s="1083"/>
      <c r="K44" s="1083"/>
      <c r="L44" s="1083"/>
      <c r="M44" s="1083"/>
      <c r="N44" s="1083"/>
      <c r="O44" s="1083"/>
      <c r="P44" s="1083"/>
      <c r="Q44" s="1083"/>
      <c r="R44" s="1083"/>
      <c r="S44" s="1083"/>
      <c r="T44" s="1083"/>
      <c r="U44" s="1083"/>
      <c r="V44" s="1083"/>
      <c r="W44" s="1083"/>
      <c r="X44" s="1083"/>
      <c r="Y44" s="1083"/>
      <c r="Z44" s="1083"/>
      <c r="AA44" s="1083"/>
      <c r="AB44" s="1083"/>
      <c r="AC44" s="1083"/>
      <c r="AD44" s="1083"/>
      <c r="AE44" s="1083"/>
      <c r="AF44" s="1083"/>
      <c r="AG44" s="1083"/>
      <c r="AH44" s="1083"/>
      <c r="AI44" s="1083"/>
      <c r="AJ44" s="1083"/>
      <c r="AK44" s="1083"/>
      <c r="AL44" s="1083"/>
      <c r="AM44" s="1083"/>
      <c r="AN44" s="1083"/>
      <c r="AO44" s="1083"/>
      <c r="AP44" s="1083"/>
      <c r="AQ44" s="1083"/>
      <c r="AR44" s="1084"/>
    </row>
    <row r="45" spans="2:44" s="186" customFormat="1" ht="6.75" customHeight="1" x14ac:dyDescent="0.2">
      <c r="B45" s="197"/>
      <c r="C45" s="198"/>
      <c r="D45" s="198"/>
      <c r="E45" s="198"/>
      <c r="F45" s="198"/>
      <c r="G45" s="198"/>
      <c r="H45" s="198"/>
      <c r="I45" s="198"/>
      <c r="J45" s="198"/>
      <c r="K45" s="198"/>
      <c r="L45" s="198"/>
      <c r="M45" s="198"/>
      <c r="N45" s="198"/>
      <c r="O45" s="198"/>
      <c r="P45" s="198"/>
      <c r="Q45" s="198"/>
      <c r="R45" s="198"/>
      <c r="S45" s="198"/>
      <c r="T45" s="198"/>
      <c r="U45" s="198"/>
      <c r="V45" s="198"/>
      <c r="W45" s="198"/>
      <c r="X45" s="198"/>
      <c r="Y45" s="198"/>
      <c r="Z45" s="198"/>
      <c r="AA45" s="198"/>
      <c r="AB45" s="198"/>
      <c r="AC45" s="198"/>
      <c r="AD45" s="198"/>
      <c r="AE45" s="198"/>
      <c r="AF45" s="198"/>
      <c r="AG45" s="198"/>
      <c r="AH45" s="198"/>
      <c r="AI45" s="198"/>
      <c r="AJ45" s="198"/>
      <c r="AK45" s="198"/>
      <c r="AL45" s="198"/>
      <c r="AM45" s="198"/>
      <c r="AN45" s="198"/>
      <c r="AO45" s="198"/>
      <c r="AP45" s="198"/>
      <c r="AQ45" s="198"/>
      <c r="AR45" s="199"/>
    </row>
    <row r="46" spans="2:44" s="186" customFormat="1" ht="13.5" customHeight="1" x14ac:dyDescent="0.2">
      <c r="B46" s="188"/>
      <c r="C46" s="186" t="s">
        <v>407</v>
      </c>
      <c r="E46" s="769"/>
      <c r="F46" s="769"/>
      <c r="G46" s="769"/>
      <c r="AR46" s="189"/>
    </row>
    <row r="47" spans="2:44" s="186" customFormat="1" ht="13.5" customHeight="1" x14ac:dyDescent="0.2">
      <c r="B47" s="188"/>
      <c r="AR47" s="189"/>
    </row>
    <row r="48" spans="2:44" s="186" customFormat="1" ht="13.5" customHeight="1" x14ac:dyDescent="0.2">
      <c r="B48" s="188"/>
      <c r="C48" s="1095" t="s">
        <v>408</v>
      </c>
      <c r="D48" s="1095"/>
      <c r="E48" s="1095"/>
      <c r="F48" s="1095"/>
      <c r="G48" s="1095"/>
      <c r="H48" s="1095"/>
      <c r="I48" s="1095"/>
      <c r="J48" s="1095"/>
      <c r="K48" s="1095"/>
      <c r="L48" s="1095"/>
      <c r="M48" s="1095"/>
      <c r="N48" s="1095"/>
      <c r="O48" s="1095"/>
      <c r="Q48" s="1095" t="s">
        <v>409</v>
      </c>
      <c r="R48" s="1095"/>
      <c r="S48" s="1095"/>
      <c r="T48" s="1095"/>
      <c r="U48" s="1095"/>
      <c r="V48" s="1095"/>
      <c r="W48" s="1095"/>
      <c r="X48" s="1095"/>
      <c r="Y48" s="1095"/>
      <c r="Z48" s="1095"/>
      <c r="AA48" s="1095"/>
      <c r="AB48" s="1095"/>
      <c r="AC48" s="1095"/>
      <c r="AE48" s="1095" t="s">
        <v>410</v>
      </c>
      <c r="AF48" s="1095"/>
      <c r="AG48" s="1095"/>
      <c r="AH48" s="1095"/>
      <c r="AI48" s="1095"/>
      <c r="AJ48" s="1095"/>
      <c r="AK48" s="1095"/>
      <c r="AL48" s="1095"/>
      <c r="AM48" s="1095"/>
      <c r="AN48" s="1095"/>
      <c r="AO48" s="1095"/>
      <c r="AP48" s="1095"/>
      <c r="AQ48" s="1095"/>
      <c r="AR48" s="189"/>
    </row>
    <row r="49" spans="2:44" s="186" customFormat="1" ht="13.5" customHeight="1" x14ac:dyDescent="0.2">
      <c r="B49" s="188"/>
      <c r="C49" s="218" t="s">
        <v>411</v>
      </c>
      <c r="D49" s="219"/>
      <c r="E49" s="219"/>
      <c r="F49" s="219"/>
      <c r="G49" s="219"/>
      <c r="H49" s="219"/>
      <c r="I49" s="219"/>
      <c r="J49" s="219"/>
      <c r="K49" s="219"/>
      <c r="L49" s="219"/>
      <c r="M49" s="219"/>
      <c r="N49" s="219"/>
      <c r="O49" s="882"/>
      <c r="Q49" s="200" t="s">
        <v>412</v>
      </c>
      <c r="R49" s="201"/>
      <c r="S49" s="201"/>
      <c r="T49" s="201"/>
      <c r="U49" s="201"/>
      <c r="V49" s="201"/>
      <c r="W49" s="201"/>
      <c r="X49" s="201"/>
      <c r="Y49" s="201"/>
      <c r="Z49" s="201"/>
      <c r="AA49" s="201"/>
      <c r="AB49" s="201"/>
      <c r="AC49" s="202"/>
      <c r="AE49" s="879" t="s">
        <v>413</v>
      </c>
      <c r="AF49" s="201"/>
      <c r="AG49" s="201"/>
      <c r="AH49" s="201"/>
      <c r="AI49" s="201"/>
      <c r="AJ49" s="201"/>
      <c r="AK49" s="201"/>
      <c r="AL49" s="201"/>
      <c r="AM49" s="201"/>
      <c r="AN49" s="201"/>
      <c r="AO49" s="201"/>
      <c r="AP49" s="201"/>
      <c r="AQ49" s="202"/>
      <c r="AR49" s="189"/>
    </row>
    <row r="50" spans="2:44" s="186" customFormat="1" ht="13.5" customHeight="1" x14ac:dyDescent="0.2">
      <c r="B50" s="188"/>
      <c r="C50" s="204" t="s">
        <v>414</v>
      </c>
      <c r="D50" s="205"/>
      <c r="E50" s="205"/>
      <c r="F50" s="205"/>
      <c r="G50" s="205"/>
      <c r="H50" s="220"/>
      <c r="I50" s="205"/>
      <c r="J50" s="205"/>
      <c r="K50" s="205"/>
      <c r="L50" s="205"/>
      <c r="M50" s="205"/>
      <c r="N50" s="205"/>
      <c r="O50" s="206"/>
      <c r="Q50" s="204" t="s">
        <v>415</v>
      </c>
      <c r="R50" s="205"/>
      <c r="S50" s="205"/>
      <c r="T50" s="205"/>
      <c r="U50" s="205"/>
      <c r="V50" s="205"/>
      <c r="W50" s="205"/>
      <c r="X50" s="205"/>
      <c r="Y50" s="205"/>
      <c r="Z50" s="205"/>
      <c r="AA50" s="205"/>
      <c r="AB50" s="205"/>
      <c r="AC50" s="882"/>
      <c r="AE50" s="880" t="s">
        <v>416</v>
      </c>
      <c r="AF50" s="205"/>
      <c r="AG50" s="205"/>
      <c r="AH50" s="205"/>
      <c r="AI50" s="205"/>
      <c r="AJ50" s="205"/>
      <c r="AK50" s="205"/>
      <c r="AL50" s="205"/>
      <c r="AM50" s="205"/>
      <c r="AN50" s="205"/>
      <c r="AO50" s="205"/>
      <c r="AP50" s="205"/>
      <c r="AQ50" s="882"/>
      <c r="AR50" s="189"/>
    </row>
    <row r="51" spans="2:44" s="186" customFormat="1" ht="13.5" customHeight="1" x14ac:dyDescent="0.2">
      <c r="B51" s="188"/>
      <c r="C51" s="204" t="s">
        <v>417</v>
      </c>
      <c r="D51" s="205"/>
      <c r="E51" s="205"/>
      <c r="F51" s="205"/>
      <c r="G51" s="205"/>
      <c r="H51" s="205"/>
      <c r="I51" s="205"/>
      <c r="J51" s="205"/>
      <c r="K51" s="205"/>
      <c r="L51" s="205"/>
      <c r="M51" s="205"/>
      <c r="N51" s="205"/>
      <c r="O51" s="882"/>
      <c r="Q51" s="874" t="s">
        <v>418</v>
      </c>
      <c r="R51" s="770"/>
      <c r="S51" s="875"/>
      <c r="T51" s="875"/>
      <c r="U51" s="875"/>
      <c r="V51" s="875"/>
      <c r="W51" s="770"/>
      <c r="X51" s="875"/>
      <c r="Y51" s="875"/>
      <c r="Z51" s="875"/>
      <c r="AA51" s="875"/>
      <c r="AB51" s="875"/>
      <c r="AC51" s="876"/>
      <c r="AE51" s="874" t="s">
        <v>419</v>
      </c>
      <c r="AF51" s="770"/>
      <c r="AG51" s="875"/>
      <c r="AH51" s="875"/>
      <c r="AI51" s="875"/>
      <c r="AJ51" s="875"/>
      <c r="AK51" s="770"/>
      <c r="AL51" s="875"/>
      <c r="AM51" s="875"/>
      <c r="AN51" s="875"/>
      <c r="AO51" s="875"/>
      <c r="AP51" s="875"/>
      <c r="AQ51" s="876"/>
      <c r="AR51" s="189"/>
    </row>
    <row r="52" spans="2:44" s="186" customFormat="1" ht="13.5" customHeight="1" x14ac:dyDescent="0.2">
      <c r="B52" s="188"/>
      <c r="C52" s="221"/>
      <c r="D52" s="205"/>
      <c r="E52" s="205"/>
      <c r="F52" s="205"/>
      <c r="G52" s="205"/>
      <c r="H52" s="205"/>
      <c r="I52" s="205" t="s">
        <v>420</v>
      </c>
      <c r="J52" s="205"/>
      <c r="K52" s="205"/>
      <c r="L52" s="205"/>
      <c r="M52" s="205"/>
      <c r="N52" s="205"/>
      <c r="O52" s="206"/>
      <c r="Q52" s="869" t="s">
        <v>421</v>
      </c>
      <c r="R52" s="770"/>
      <c r="S52" s="875"/>
      <c r="T52" s="875"/>
      <c r="U52" s="875"/>
      <c r="V52" s="875"/>
      <c r="W52" s="875"/>
      <c r="X52" s="875" t="s">
        <v>274</v>
      </c>
      <c r="Y52" s="875"/>
      <c r="Z52" s="875" t="s">
        <v>275</v>
      </c>
      <c r="AA52" s="875"/>
      <c r="AB52" s="875"/>
      <c r="AC52" s="876"/>
      <c r="AE52" s="870" t="s">
        <v>422</v>
      </c>
      <c r="AF52" s="770"/>
      <c r="AG52" s="875"/>
      <c r="AH52" s="875"/>
      <c r="AI52" s="875"/>
      <c r="AJ52" s="875"/>
      <c r="AK52" s="875"/>
      <c r="AL52" s="875" t="s">
        <v>274</v>
      </c>
      <c r="AM52" s="875"/>
      <c r="AN52" s="875" t="s">
        <v>275</v>
      </c>
      <c r="AO52" s="875"/>
      <c r="AP52" s="875"/>
      <c r="AQ52" s="876" t="s">
        <v>377</v>
      </c>
      <c r="AR52" s="189"/>
    </row>
    <row r="53" spans="2:44" s="186" customFormat="1" ht="13.5" customHeight="1" x14ac:dyDescent="0.2">
      <c r="B53" s="188"/>
      <c r="C53" s="869" t="s">
        <v>423</v>
      </c>
      <c r="D53" s="770"/>
      <c r="E53" s="770"/>
      <c r="F53" s="770"/>
      <c r="G53" s="770"/>
      <c r="H53" s="770"/>
      <c r="I53" s="770"/>
      <c r="J53" s="770"/>
      <c r="K53" s="770"/>
      <c r="L53" s="770"/>
      <c r="M53" s="770"/>
      <c r="N53" s="770"/>
      <c r="O53" s="771"/>
      <c r="Q53" s="869" t="s">
        <v>424</v>
      </c>
      <c r="R53" s="770"/>
      <c r="S53" s="875"/>
      <c r="T53" s="875"/>
      <c r="U53" s="875"/>
      <c r="V53" s="875"/>
      <c r="W53" s="770"/>
      <c r="X53" s="875"/>
      <c r="Y53" s="875"/>
      <c r="Z53" s="875"/>
      <c r="AA53" s="875"/>
      <c r="AB53" s="875"/>
      <c r="AC53" s="876"/>
      <c r="AE53" s="874" t="s">
        <v>425</v>
      </c>
      <c r="AF53" s="770"/>
      <c r="AG53" s="875"/>
      <c r="AH53" s="875"/>
      <c r="AI53" s="875"/>
      <c r="AJ53" s="875"/>
      <c r="AK53" s="770"/>
      <c r="AL53" s="875"/>
      <c r="AM53" s="875"/>
      <c r="AN53" s="875"/>
      <c r="AO53" s="875"/>
      <c r="AP53" s="875"/>
      <c r="AQ53" s="876"/>
      <c r="AR53" s="189"/>
    </row>
    <row r="54" spans="2:44" s="186" customFormat="1" ht="13.5" customHeight="1" x14ac:dyDescent="0.2">
      <c r="B54" s="188"/>
      <c r="C54" s="870" t="s">
        <v>426</v>
      </c>
      <c r="D54" s="770"/>
      <c r="E54" s="770"/>
      <c r="F54" s="770"/>
      <c r="G54" s="770"/>
      <c r="H54" s="770"/>
      <c r="I54" s="770"/>
      <c r="J54" s="770"/>
      <c r="K54" s="770"/>
      <c r="L54" s="770"/>
      <c r="M54" s="770"/>
      <c r="N54" s="770"/>
      <c r="O54" s="771"/>
      <c r="Q54" s="869" t="s">
        <v>427</v>
      </c>
      <c r="R54" s="770"/>
      <c r="S54" s="875"/>
      <c r="T54" s="875"/>
      <c r="U54" s="875"/>
      <c r="V54" s="875"/>
      <c r="W54" s="875"/>
      <c r="X54" s="875" t="s">
        <v>274</v>
      </c>
      <c r="Y54" s="875"/>
      <c r="Z54" s="875" t="s">
        <v>275</v>
      </c>
      <c r="AA54" s="875"/>
      <c r="AB54" s="875"/>
      <c r="AC54" s="876"/>
      <c r="AE54" s="870" t="s">
        <v>422</v>
      </c>
      <c r="AF54" s="770"/>
      <c r="AG54" s="875"/>
      <c r="AH54" s="875"/>
      <c r="AI54" s="875"/>
      <c r="AJ54" s="875"/>
      <c r="AK54" s="875"/>
      <c r="AL54" s="875" t="s">
        <v>274</v>
      </c>
      <c r="AM54" s="875"/>
      <c r="AN54" s="875" t="s">
        <v>275</v>
      </c>
      <c r="AO54" s="875"/>
      <c r="AP54" s="875"/>
      <c r="AQ54" s="876" t="s">
        <v>377</v>
      </c>
      <c r="AR54" s="189"/>
    </row>
    <row r="55" spans="2:44" s="186" customFormat="1" ht="13.5" customHeight="1" x14ac:dyDescent="0.2">
      <c r="B55" s="188"/>
      <c r="C55" s="871" t="s">
        <v>428</v>
      </c>
      <c r="D55" s="872"/>
      <c r="E55" s="872"/>
      <c r="F55" s="872"/>
      <c r="G55" s="872"/>
      <c r="H55" s="872"/>
      <c r="I55" s="872"/>
      <c r="J55" s="872" t="s">
        <v>274</v>
      </c>
      <c r="K55" s="872"/>
      <c r="L55" s="872" t="s">
        <v>275</v>
      </c>
      <c r="M55" s="872"/>
      <c r="N55" s="872"/>
      <c r="O55" s="873" t="s">
        <v>377</v>
      </c>
      <c r="Q55" s="871" t="s">
        <v>429</v>
      </c>
      <c r="R55" s="872"/>
      <c r="S55" s="877"/>
      <c r="T55" s="877"/>
      <c r="U55" s="877"/>
      <c r="V55" s="877"/>
      <c r="W55" s="770"/>
      <c r="X55" s="877"/>
      <c r="Y55" s="877"/>
      <c r="Z55" s="877"/>
      <c r="AA55" s="877"/>
      <c r="AB55" s="877"/>
      <c r="AC55" s="878"/>
      <c r="AE55" s="208"/>
      <c r="AF55" s="209"/>
      <c r="AG55" s="211"/>
      <c r="AH55" s="211"/>
      <c r="AI55" s="211"/>
      <c r="AJ55" s="211"/>
      <c r="AK55" s="211"/>
      <c r="AL55" s="211"/>
      <c r="AM55" s="211"/>
      <c r="AN55" s="211"/>
      <c r="AO55" s="211"/>
      <c r="AP55" s="211"/>
      <c r="AQ55" s="212"/>
      <c r="AR55" s="189"/>
    </row>
    <row r="56" spans="2:44" s="186" customFormat="1" ht="13.5" customHeight="1" x14ac:dyDescent="0.2">
      <c r="B56" s="188"/>
      <c r="AR56" s="189"/>
    </row>
    <row r="57" spans="2:44" s="186" customFormat="1" ht="13.5" customHeight="1" x14ac:dyDescent="0.2">
      <c r="B57" s="188"/>
      <c r="C57" s="1095" t="s">
        <v>298</v>
      </c>
      <c r="D57" s="1095"/>
      <c r="E57" s="1095"/>
      <c r="F57" s="1095"/>
      <c r="G57" s="1095"/>
      <c r="H57" s="1095"/>
      <c r="I57" s="1095"/>
      <c r="J57" s="1095"/>
      <c r="K57" s="1095"/>
      <c r="L57" s="1095"/>
      <c r="M57" s="1095"/>
      <c r="N57" s="1095"/>
      <c r="O57" s="1095"/>
      <c r="Q57" s="1095" t="s">
        <v>302</v>
      </c>
      <c r="R57" s="1095"/>
      <c r="S57" s="1095"/>
      <c r="T57" s="1095"/>
      <c r="U57" s="1095"/>
      <c r="V57" s="1095"/>
      <c r="W57" s="1095"/>
      <c r="X57" s="1095"/>
      <c r="Y57" s="1095"/>
      <c r="Z57" s="1095"/>
      <c r="AA57" s="1095"/>
      <c r="AB57" s="1095"/>
      <c r="AC57" s="1095"/>
      <c r="AE57" s="1095" t="s">
        <v>306</v>
      </c>
      <c r="AF57" s="1095"/>
      <c r="AG57" s="1095"/>
      <c r="AH57" s="1095"/>
      <c r="AI57" s="1095"/>
      <c r="AJ57" s="1095"/>
      <c r="AK57" s="1095"/>
      <c r="AL57" s="1095"/>
      <c r="AM57" s="1095"/>
      <c r="AN57" s="1095"/>
      <c r="AO57" s="1095"/>
      <c r="AP57" s="1095"/>
      <c r="AQ57" s="1095"/>
      <c r="AR57" s="189"/>
    </row>
    <row r="58" spans="2:44" s="186" customFormat="1" ht="13.5" customHeight="1" x14ac:dyDescent="0.2">
      <c r="B58" s="188"/>
      <c r="C58" s="200" t="s">
        <v>430</v>
      </c>
      <c r="D58" s="201"/>
      <c r="E58" s="201"/>
      <c r="F58" s="201"/>
      <c r="G58" s="201"/>
      <c r="H58" s="201"/>
      <c r="I58" s="201"/>
      <c r="J58" s="201"/>
      <c r="K58" s="201"/>
      <c r="L58" s="201"/>
      <c r="M58" s="201"/>
      <c r="N58" s="201"/>
      <c r="O58" s="202"/>
      <c r="Q58" s="200" t="s">
        <v>431</v>
      </c>
      <c r="R58" s="201"/>
      <c r="S58" s="201"/>
      <c r="T58" s="201"/>
      <c r="U58" s="201"/>
      <c r="V58" s="201"/>
      <c r="W58" s="201"/>
      <c r="X58" s="201"/>
      <c r="Y58" s="201"/>
      <c r="Z58" s="201"/>
      <c r="AA58" s="201"/>
      <c r="AB58" s="201"/>
      <c r="AC58" s="882"/>
      <c r="AE58" s="215" t="s">
        <v>432</v>
      </c>
      <c r="AF58" s="201"/>
      <c r="AG58" s="201"/>
      <c r="AH58" s="201"/>
      <c r="AI58" s="201"/>
      <c r="AJ58" s="201"/>
      <c r="AK58" s="201"/>
      <c r="AL58" s="201"/>
      <c r="AM58" s="201"/>
      <c r="AN58" s="201"/>
      <c r="AO58" s="201"/>
      <c r="AP58" s="201"/>
      <c r="AQ58" s="882"/>
      <c r="AR58" s="189"/>
    </row>
    <row r="59" spans="2:44" s="186" customFormat="1" ht="13.5" customHeight="1" x14ac:dyDescent="0.2">
      <c r="B59" s="188"/>
      <c r="C59" s="204" t="s">
        <v>433</v>
      </c>
      <c r="D59" s="205"/>
      <c r="E59" s="205"/>
      <c r="F59" s="205"/>
      <c r="G59" s="205"/>
      <c r="H59" s="205"/>
      <c r="I59" s="205"/>
      <c r="J59" s="205"/>
      <c r="K59" s="205"/>
      <c r="L59" s="205"/>
      <c r="M59" s="205"/>
      <c r="N59" s="205" t="s">
        <v>420</v>
      </c>
      <c r="O59" s="882"/>
      <c r="Q59" s="204" t="s">
        <v>434</v>
      </c>
      <c r="R59" s="205"/>
      <c r="S59" s="205"/>
      <c r="T59" s="205"/>
      <c r="U59" s="205"/>
      <c r="V59" s="205"/>
      <c r="W59" s="205"/>
      <c r="X59" s="205"/>
      <c r="Y59" s="205"/>
      <c r="Z59" s="205"/>
      <c r="AA59" s="205"/>
      <c r="AB59" s="205"/>
      <c r="AC59" s="882"/>
      <c r="AE59" s="207" t="s">
        <v>435</v>
      </c>
      <c r="AF59" s="205"/>
      <c r="AG59" s="205"/>
      <c r="AH59" s="205"/>
      <c r="AI59" s="205"/>
      <c r="AJ59" s="205"/>
      <c r="AK59" s="205"/>
      <c r="AL59" s="205"/>
      <c r="AM59" s="205"/>
      <c r="AN59" s="205"/>
      <c r="AO59" s="205"/>
      <c r="AP59" s="205"/>
      <c r="AQ59" s="206"/>
      <c r="AR59" s="189"/>
    </row>
    <row r="60" spans="2:44" s="186" customFormat="1" ht="13.5" customHeight="1" x14ac:dyDescent="0.2">
      <c r="B60" s="188"/>
      <c r="C60" s="874" t="s">
        <v>436</v>
      </c>
      <c r="D60" s="770"/>
      <c r="E60" s="770"/>
      <c r="F60" s="770"/>
      <c r="G60" s="770"/>
      <c r="H60" s="770"/>
      <c r="I60" s="770"/>
      <c r="J60" s="770"/>
      <c r="K60" s="770"/>
      <c r="L60" s="770"/>
      <c r="M60" s="770"/>
      <c r="N60" s="770"/>
      <c r="O60" s="771"/>
      <c r="Q60" s="869" t="s">
        <v>437</v>
      </c>
      <c r="R60" s="770"/>
      <c r="S60" s="770"/>
      <c r="T60" s="770"/>
      <c r="U60" s="770"/>
      <c r="V60" s="770"/>
      <c r="W60" s="770"/>
      <c r="X60" s="770"/>
      <c r="Y60" s="770" t="s">
        <v>273</v>
      </c>
      <c r="Z60" s="770"/>
      <c r="AA60" s="770" t="s">
        <v>274</v>
      </c>
      <c r="AB60" s="770"/>
      <c r="AC60" s="771" t="s">
        <v>275</v>
      </c>
      <c r="AE60" s="204" t="s">
        <v>438</v>
      </c>
      <c r="AF60" s="205"/>
      <c r="AG60" s="205"/>
      <c r="AH60" s="205"/>
      <c r="AI60" s="205"/>
      <c r="AJ60" s="205"/>
      <c r="AK60" s="205"/>
      <c r="AL60" s="205"/>
      <c r="AM60" s="205"/>
      <c r="AN60" s="205"/>
      <c r="AO60" s="205"/>
      <c r="AP60" s="205"/>
      <c r="AQ60" s="882"/>
      <c r="AR60" s="189"/>
    </row>
    <row r="61" spans="2:44" s="186" customFormat="1" ht="13.5" customHeight="1" x14ac:dyDescent="0.2">
      <c r="B61" s="188"/>
      <c r="C61" s="869" t="s">
        <v>439</v>
      </c>
      <c r="D61" s="770"/>
      <c r="E61" s="770"/>
      <c r="F61" s="770"/>
      <c r="G61" s="770"/>
      <c r="H61" s="770"/>
      <c r="I61" s="770"/>
      <c r="J61" s="770"/>
      <c r="K61" s="770"/>
      <c r="L61" s="770"/>
      <c r="M61" s="770"/>
      <c r="N61" s="770"/>
      <c r="O61" s="771"/>
      <c r="Q61" s="869" t="s">
        <v>440</v>
      </c>
      <c r="R61" s="770"/>
      <c r="S61" s="770"/>
      <c r="T61" s="770"/>
      <c r="U61" s="770"/>
      <c r="V61" s="770"/>
      <c r="W61" s="770"/>
      <c r="X61" s="770"/>
      <c r="Y61" s="770"/>
      <c r="Z61" s="770"/>
      <c r="AA61" s="770"/>
      <c r="AB61" s="770"/>
      <c r="AC61" s="771" t="s">
        <v>441</v>
      </c>
      <c r="AE61" s="874" t="s">
        <v>442</v>
      </c>
      <c r="AF61" s="770"/>
      <c r="AG61" s="770"/>
      <c r="AH61" s="770"/>
      <c r="AI61" s="770"/>
      <c r="AJ61" s="770"/>
      <c r="AK61" s="770"/>
      <c r="AL61" s="770"/>
      <c r="AM61" s="770"/>
      <c r="AN61" s="770"/>
      <c r="AO61" s="770"/>
      <c r="AP61" s="770"/>
      <c r="AQ61" s="771"/>
      <c r="AR61" s="189"/>
    </row>
    <row r="62" spans="2:44" s="186" customFormat="1" ht="13.5" customHeight="1" x14ac:dyDescent="0.2">
      <c r="B62" s="188"/>
      <c r="C62" s="869" t="s">
        <v>443</v>
      </c>
      <c r="D62" s="770"/>
      <c r="E62" s="770"/>
      <c r="F62" s="770"/>
      <c r="G62" s="770"/>
      <c r="H62" s="770"/>
      <c r="I62" s="770"/>
      <c r="J62" s="770" t="s">
        <v>274</v>
      </c>
      <c r="K62" s="770"/>
      <c r="L62" s="770" t="s">
        <v>275</v>
      </c>
      <c r="M62" s="770"/>
      <c r="N62" s="770"/>
      <c r="O62" s="771"/>
      <c r="Q62" s="869" t="s">
        <v>444</v>
      </c>
      <c r="R62" s="770"/>
      <c r="S62" s="770"/>
      <c r="T62" s="770"/>
      <c r="U62" s="770"/>
      <c r="V62" s="770"/>
      <c r="W62" s="770"/>
      <c r="X62" s="770"/>
      <c r="Y62" s="770"/>
      <c r="Z62" s="770"/>
      <c r="AA62" s="770"/>
      <c r="AB62" s="770"/>
      <c r="AC62" s="771" t="s">
        <v>441</v>
      </c>
      <c r="AE62" s="869" t="s">
        <v>445</v>
      </c>
      <c r="AF62" s="770"/>
      <c r="AG62" s="770"/>
      <c r="AH62" s="770"/>
      <c r="AI62" s="770"/>
      <c r="AJ62" s="770"/>
      <c r="AK62" s="770"/>
      <c r="AL62" s="770"/>
      <c r="AM62" s="770"/>
      <c r="AN62" s="770"/>
      <c r="AO62" s="770"/>
      <c r="AP62" s="770"/>
      <c r="AQ62" s="771"/>
      <c r="AR62" s="189"/>
    </row>
    <row r="63" spans="2:44" s="186" customFormat="1" ht="13.5" customHeight="1" x14ac:dyDescent="0.2">
      <c r="B63" s="188"/>
      <c r="C63" s="869" t="s">
        <v>446</v>
      </c>
      <c r="D63" s="770"/>
      <c r="E63" s="770"/>
      <c r="F63" s="770"/>
      <c r="G63" s="770"/>
      <c r="H63" s="770"/>
      <c r="I63" s="770"/>
      <c r="J63" s="770"/>
      <c r="K63" s="770"/>
      <c r="L63" s="770"/>
      <c r="M63" s="770"/>
      <c r="N63" s="770"/>
      <c r="O63" s="771"/>
      <c r="Q63" s="869" t="s">
        <v>447</v>
      </c>
      <c r="R63" s="770"/>
      <c r="S63" s="770"/>
      <c r="T63" s="770"/>
      <c r="U63" s="770"/>
      <c r="V63" s="770"/>
      <c r="W63" s="770"/>
      <c r="X63" s="770"/>
      <c r="Y63" s="770"/>
      <c r="Z63" s="770"/>
      <c r="AA63" s="770"/>
      <c r="AB63" s="770"/>
      <c r="AC63" s="771"/>
      <c r="AE63" s="869" t="s">
        <v>448</v>
      </c>
      <c r="AF63" s="770"/>
      <c r="AG63" s="770"/>
      <c r="AH63" s="770"/>
      <c r="AI63" s="770"/>
      <c r="AJ63" s="770"/>
      <c r="AK63" s="770"/>
      <c r="AL63" s="770"/>
      <c r="AM63" s="770"/>
      <c r="AN63" s="770"/>
      <c r="AO63" s="770"/>
      <c r="AP63" s="770"/>
      <c r="AQ63" s="771"/>
      <c r="AR63" s="189"/>
    </row>
    <row r="64" spans="2:44" s="186" customFormat="1" ht="13.5" customHeight="1" x14ac:dyDescent="0.2">
      <c r="B64" s="188"/>
      <c r="C64" s="871"/>
      <c r="D64" s="872"/>
      <c r="E64" s="872"/>
      <c r="F64" s="872"/>
      <c r="G64" s="872"/>
      <c r="H64" s="872"/>
      <c r="I64" s="872"/>
      <c r="J64" s="872"/>
      <c r="K64" s="872"/>
      <c r="L64" s="872"/>
      <c r="M64" s="872"/>
      <c r="N64" s="872"/>
      <c r="O64" s="873"/>
      <c r="Q64" s="871"/>
      <c r="R64" s="872"/>
      <c r="S64" s="872"/>
      <c r="T64" s="872"/>
      <c r="U64" s="872"/>
      <c r="V64" s="872"/>
      <c r="W64" s="872"/>
      <c r="X64" s="872"/>
      <c r="Y64" s="872"/>
      <c r="Z64" s="872"/>
      <c r="AA64" s="872"/>
      <c r="AB64" s="872"/>
      <c r="AC64" s="873"/>
      <c r="AE64" s="871"/>
      <c r="AF64" s="872"/>
      <c r="AG64" s="872"/>
      <c r="AH64" s="872"/>
      <c r="AI64" s="872"/>
      <c r="AJ64" s="872"/>
      <c r="AK64" s="872"/>
      <c r="AL64" s="872"/>
      <c r="AM64" s="872"/>
      <c r="AN64" s="872"/>
      <c r="AO64" s="872"/>
      <c r="AP64" s="872"/>
      <c r="AQ64" s="873"/>
      <c r="AR64" s="189"/>
    </row>
    <row r="65" spans="2:45" s="186" customFormat="1" ht="13.5" customHeight="1" x14ac:dyDescent="0.2">
      <c r="B65" s="188"/>
      <c r="AR65" s="189"/>
    </row>
    <row r="66" spans="2:45" s="186" customFormat="1" ht="13.5" customHeight="1" x14ac:dyDescent="0.2">
      <c r="B66" s="188"/>
      <c r="C66" s="1095" t="s">
        <v>449</v>
      </c>
      <c r="D66" s="1095"/>
      <c r="E66" s="1095"/>
      <c r="F66" s="1095"/>
      <c r="G66" s="1095"/>
      <c r="H66" s="1095"/>
      <c r="I66" s="1095"/>
      <c r="J66" s="1095"/>
      <c r="K66" s="1095"/>
      <c r="L66" s="1095"/>
      <c r="M66" s="1095"/>
      <c r="N66" s="1095"/>
      <c r="O66" s="1095"/>
      <c r="Q66" s="1096" t="s">
        <v>450</v>
      </c>
      <c r="R66" s="1096"/>
      <c r="S66" s="1096"/>
      <c r="T66" s="1096"/>
      <c r="U66" s="1096"/>
      <c r="V66" s="1096"/>
      <c r="W66" s="1096"/>
      <c r="X66" s="1096"/>
      <c r="Y66" s="1096"/>
      <c r="Z66" s="1096"/>
      <c r="AA66" s="1096"/>
      <c r="AB66" s="1096"/>
      <c r="AC66" s="1096"/>
      <c r="AR66" s="189"/>
    </row>
    <row r="67" spans="2:45" s="186" customFormat="1" ht="13.5" customHeight="1" x14ac:dyDescent="0.2">
      <c r="B67" s="188"/>
      <c r="C67" s="200" t="s">
        <v>451</v>
      </c>
      <c r="D67" s="201"/>
      <c r="E67" s="201"/>
      <c r="F67" s="201"/>
      <c r="G67" s="201"/>
      <c r="H67" s="201"/>
      <c r="I67" s="201"/>
      <c r="J67" s="201"/>
      <c r="K67" s="201"/>
      <c r="L67" s="201"/>
      <c r="M67" s="201"/>
      <c r="N67" s="201"/>
      <c r="O67" s="202"/>
      <c r="Q67" s="200" t="s">
        <v>452</v>
      </c>
      <c r="R67" s="201"/>
      <c r="S67" s="201"/>
      <c r="T67" s="201"/>
      <c r="U67" s="201"/>
      <c r="V67" s="201"/>
      <c r="W67" s="201"/>
      <c r="X67" s="201"/>
      <c r="Y67" s="201"/>
      <c r="Z67" s="201"/>
      <c r="AA67" s="201"/>
      <c r="AB67" s="201"/>
      <c r="AC67" s="202"/>
      <c r="AR67" s="189"/>
    </row>
    <row r="68" spans="2:45" s="186" customFormat="1" ht="13.5" customHeight="1" x14ac:dyDescent="0.2">
      <c r="B68" s="188"/>
      <c r="C68" s="204" t="s">
        <v>453</v>
      </c>
      <c r="D68" s="205"/>
      <c r="E68" s="205"/>
      <c r="F68" s="205"/>
      <c r="G68" s="205"/>
      <c r="H68" s="205"/>
      <c r="I68" s="205"/>
      <c r="J68" s="205"/>
      <c r="K68" s="205"/>
      <c r="L68" s="205"/>
      <c r="M68" s="205"/>
      <c r="N68" s="205"/>
      <c r="O68" s="882"/>
      <c r="Q68" s="204" t="s">
        <v>454</v>
      </c>
      <c r="R68" s="205"/>
      <c r="S68" s="205"/>
      <c r="T68" s="205"/>
      <c r="U68" s="205"/>
      <c r="V68" s="205"/>
      <c r="W68" s="205"/>
      <c r="X68" s="205"/>
      <c r="Y68" s="205"/>
      <c r="Z68" s="205"/>
      <c r="AA68" s="205"/>
      <c r="AB68" s="205"/>
      <c r="AC68" s="882"/>
      <c r="AR68" s="189"/>
    </row>
    <row r="69" spans="2:45" s="186" customFormat="1" ht="13.5" customHeight="1" x14ac:dyDescent="0.2">
      <c r="B69" s="188"/>
      <c r="C69" s="204"/>
      <c r="D69" s="205"/>
      <c r="E69" s="205"/>
      <c r="F69" s="205"/>
      <c r="G69" s="205"/>
      <c r="H69" s="205"/>
      <c r="I69" s="205"/>
      <c r="J69" s="205"/>
      <c r="K69" s="205"/>
      <c r="L69" s="205"/>
      <c r="M69" s="205"/>
      <c r="N69" s="205"/>
      <c r="O69" s="206"/>
      <c r="Q69" s="204"/>
      <c r="R69" s="205"/>
      <c r="S69" s="205"/>
      <c r="T69" s="205"/>
      <c r="U69" s="205"/>
      <c r="V69" s="205"/>
      <c r="W69" s="205"/>
      <c r="X69" s="205"/>
      <c r="Y69" s="205"/>
      <c r="Z69" s="205"/>
      <c r="AA69" s="205"/>
      <c r="AB69" s="205"/>
      <c r="AC69" s="206"/>
      <c r="AR69" s="189"/>
    </row>
    <row r="70" spans="2:45" s="186" customFormat="1" ht="13.5" customHeight="1" x14ac:dyDescent="0.2">
      <c r="B70" s="188"/>
      <c r="C70" s="869" t="s">
        <v>455</v>
      </c>
      <c r="D70" s="770"/>
      <c r="E70" s="770"/>
      <c r="F70" s="770"/>
      <c r="G70" s="770"/>
      <c r="H70" s="770"/>
      <c r="I70" s="770"/>
      <c r="J70" s="770" t="s">
        <v>274</v>
      </c>
      <c r="K70" s="770"/>
      <c r="L70" s="770" t="s">
        <v>275</v>
      </c>
      <c r="M70" s="770"/>
      <c r="N70" s="770"/>
      <c r="O70" s="771" t="s">
        <v>456</v>
      </c>
      <c r="Q70" s="869" t="s">
        <v>457</v>
      </c>
      <c r="R70" s="770"/>
      <c r="S70" s="770"/>
      <c r="T70" s="770"/>
      <c r="U70" s="770"/>
      <c r="V70" s="770"/>
      <c r="W70" s="770"/>
      <c r="X70" s="770" t="s">
        <v>274</v>
      </c>
      <c r="Y70" s="770"/>
      <c r="Z70" s="770" t="s">
        <v>275</v>
      </c>
      <c r="AA70" s="770"/>
      <c r="AB70" s="770"/>
      <c r="AC70" s="771" t="s">
        <v>458</v>
      </c>
      <c r="AR70" s="189"/>
    </row>
    <row r="71" spans="2:45" s="186" customFormat="1" ht="13.5" customHeight="1" x14ac:dyDescent="0.2">
      <c r="B71" s="188"/>
      <c r="C71" s="869" t="s">
        <v>459</v>
      </c>
      <c r="D71" s="770"/>
      <c r="E71" s="770"/>
      <c r="F71" s="770"/>
      <c r="G71" s="770"/>
      <c r="H71" s="770"/>
      <c r="I71" s="770"/>
      <c r="J71" s="770"/>
      <c r="K71" s="770"/>
      <c r="L71" s="770"/>
      <c r="M71" s="770"/>
      <c r="N71" s="770"/>
      <c r="O71" s="771"/>
      <c r="Q71" s="869" t="s">
        <v>460</v>
      </c>
      <c r="R71" s="770"/>
      <c r="S71" s="770"/>
      <c r="T71" s="770"/>
      <c r="U71" s="770"/>
      <c r="V71" s="770"/>
      <c r="W71" s="770"/>
      <c r="X71" s="770"/>
      <c r="Y71" s="770"/>
      <c r="Z71" s="770"/>
      <c r="AA71" s="770"/>
      <c r="AB71" s="770"/>
      <c r="AC71" s="771"/>
      <c r="AR71" s="189"/>
    </row>
    <row r="72" spans="2:45" s="186" customFormat="1" ht="13.5" customHeight="1" x14ac:dyDescent="0.2">
      <c r="B72" s="188"/>
      <c r="C72" s="208"/>
      <c r="D72" s="209"/>
      <c r="E72" s="209"/>
      <c r="F72" s="209"/>
      <c r="G72" s="209"/>
      <c r="H72" s="209"/>
      <c r="I72" s="209"/>
      <c r="J72" s="209"/>
      <c r="K72" s="209"/>
      <c r="L72" s="209"/>
      <c r="M72" s="209"/>
      <c r="N72" s="209"/>
      <c r="O72" s="210"/>
      <c r="Q72" s="871"/>
      <c r="R72" s="872"/>
      <c r="S72" s="872"/>
      <c r="T72" s="872"/>
      <c r="U72" s="872"/>
      <c r="V72" s="872"/>
      <c r="W72" s="872"/>
      <c r="X72" s="872"/>
      <c r="Y72" s="872"/>
      <c r="Z72" s="872"/>
      <c r="AA72" s="872"/>
      <c r="AB72" s="872"/>
      <c r="AC72" s="873"/>
      <c r="AE72" s="216"/>
      <c r="AF72" s="216"/>
      <c r="AR72" s="189"/>
    </row>
    <row r="73" spans="2:45" s="186" customFormat="1" ht="13.5" customHeight="1" x14ac:dyDescent="0.2">
      <c r="B73" s="188"/>
      <c r="C73" s="187"/>
      <c r="D73" s="187"/>
      <c r="E73" s="187"/>
      <c r="F73" s="187"/>
      <c r="G73" s="187"/>
      <c r="H73" s="187"/>
      <c r="I73" s="187"/>
      <c r="J73" s="187"/>
      <c r="K73" s="187"/>
      <c r="L73" s="187"/>
      <c r="M73" s="187"/>
      <c r="N73" s="187"/>
      <c r="O73" s="187"/>
      <c r="Q73" s="187"/>
      <c r="R73" s="187"/>
      <c r="S73" s="187"/>
      <c r="T73" s="187"/>
      <c r="U73" s="187"/>
      <c r="V73" s="187"/>
      <c r="W73" s="187"/>
      <c r="X73" s="187"/>
      <c r="Y73" s="187"/>
      <c r="Z73" s="187"/>
      <c r="AA73" s="187"/>
      <c r="AB73" s="187"/>
      <c r="AC73" s="187"/>
      <c r="AE73" s="216"/>
      <c r="AF73" s="216"/>
      <c r="AR73" s="189"/>
    </row>
    <row r="74" spans="2:45" s="186" customFormat="1" ht="13.5" customHeight="1" x14ac:dyDescent="0.2">
      <c r="B74" s="1082" t="s">
        <v>461</v>
      </c>
      <c r="C74" s="1083"/>
      <c r="D74" s="1083"/>
      <c r="E74" s="1083"/>
      <c r="F74" s="1083"/>
      <c r="G74" s="1083"/>
      <c r="H74" s="1083"/>
      <c r="I74" s="1083"/>
      <c r="J74" s="1083"/>
      <c r="K74" s="1083"/>
      <c r="L74" s="1083"/>
      <c r="M74" s="1083"/>
      <c r="N74" s="1083"/>
      <c r="O74" s="1083"/>
      <c r="P74" s="1083"/>
      <c r="Q74" s="1083"/>
      <c r="R74" s="1083"/>
      <c r="S74" s="1083"/>
      <c r="T74" s="1083"/>
      <c r="U74" s="1083"/>
      <c r="V74" s="1083"/>
      <c r="W74" s="1083"/>
      <c r="X74" s="1083"/>
      <c r="Y74" s="1083"/>
      <c r="Z74" s="1083"/>
      <c r="AA74" s="1083"/>
      <c r="AB74" s="1083"/>
      <c r="AC74" s="1083"/>
      <c r="AD74" s="1083"/>
      <c r="AE74" s="1083"/>
      <c r="AF74" s="1083"/>
      <c r="AG74" s="1083"/>
      <c r="AH74" s="1083"/>
      <c r="AI74" s="1083"/>
      <c r="AJ74" s="1083"/>
      <c r="AK74" s="1083"/>
      <c r="AL74" s="1083"/>
      <c r="AM74" s="1083"/>
      <c r="AN74" s="1083"/>
      <c r="AO74" s="1083"/>
      <c r="AP74" s="1083"/>
      <c r="AQ74" s="1083"/>
      <c r="AR74" s="1084"/>
    </row>
    <row r="75" spans="2:45" s="186" customFormat="1" ht="13.5" customHeight="1" x14ac:dyDescent="0.2">
      <c r="B75" s="197"/>
      <c r="C75" s="1096"/>
      <c r="D75" s="1096"/>
      <c r="E75" s="1096"/>
      <c r="F75" s="1096"/>
      <c r="G75" s="1096"/>
      <c r="H75" s="1096"/>
      <c r="I75" s="1095"/>
      <c r="J75" s="1095"/>
      <c r="K75" s="1095"/>
      <c r="L75" s="1095"/>
      <c r="M75" s="1095"/>
      <c r="N75" s="1095"/>
      <c r="O75" s="1095"/>
      <c r="P75" s="198"/>
      <c r="Q75" s="198"/>
      <c r="R75" s="198"/>
      <c r="S75" s="198"/>
      <c r="T75" s="198"/>
      <c r="U75" s="198"/>
      <c r="V75" s="198"/>
      <c r="W75" s="198"/>
      <c r="X75" s="198"/>
      <c r="Y75" s="198"/>
      <c r="Z75" s="198"/>
      <c r="AA75" s="1096"/>
      <c r="AB75" s="1096"/>
      <c r="AC75" s="1096"/>
      <c r="AD75" s="1096"/>
      <c r="AE75" s="1096"/>
      <c r="AF75" s="1096"/>
      <c r="AG75" s="1096"/>
      <c r="AH75" s="1096"/>
      <c r="AI75" s="1096"/>
      <c r="AJ75" s="1096"/>
      <c r="AK75" s="1096"/>
      <c r="AL75" s="1096"/>
      <c r="AM75" s="1096"/>
      <c r="AN75" s="198"/>
      <c r="AO75" s="198"/>
      <c r="AP75" s="198"/>
      <c r="AQ75" s="198"/>
      <c r="AR75" s="199"/>
    </row>
    <row r="76" spans="2:45" s="186" customFormat="1" ht="13.5" customHeight="1" x14ac:dyDescent="0.2">
      <c r="B76" s="197"/>
      <c r="C76" s="200" t="s">
        <v>462</v>
      </c>
      <c r="D76" s="201"/>
      <c r="E76" s="201"/>
      <c r="F76" s="201"/>
      <c r="G76" s="201"/>
      <c r="H76" s="201"/>
      <c r="I76" s="201"/>
      <c r="J76" s="201"/>
      <c r="K76" s="201"/>
      <c r="L76" s="201"/>
      <c r="M76" s="201"/>
      <c r="N76" s="201"/>
      <c r="O76" s="201"/>
      <c r="P76" s="201"/>
      <c r="Q76" s="201"/>
      <c r="R76" s="202"/>
      <c r="S76" s="198"/>
      <c r="T76" s="198"/>
      <c r="U76" s="198"/>
      <c r="V76" s="198"/>
      <c r="W76" s="198"/>
      <c r="AR76" s="189"/>
      <c r="AS76" s="199"/>
    </row>
    <row r="77" spans="2:45" s="186" customFormat="1" ht="13.5" customHeight="1" x14ac:dyDescent="0.2">
      <c r="B77" s="197"/>
      <c r="C77" s="204" t="s">
        <v>463</v>
      </c>
      <c r="D77" s="205"/>
      <c r="E77" s="205"/>
      <c r="F77" s="205"/>
      <c r="G77" s="205"/>
      <c r="H77" s="205"/>
      <c r="I77" s="205"/>
      <c r="J77" s="205"/>
      <c r="K77" s="205"/>
      <c r="L77" s="205"/>
      <c r="M77" s="205"/>
      <c r="N77" s="205"/>
      <c r="O77" s="205"/>
      <c r="P77" s="205"/>
      <c r="Q77" s="205"/>
      <c r="R77" s="882"/>
      <c r="S77" s="198"/>
      <c r="T77" s="198"/>
      <c r="U77" s="198"/>
      <c r="V77" s="198"/>
      <c r="W77" s="198"/>
      <c r="AR77" s="189"/>
      <c r="AS77" s="199"/>
    </row>
    <row r="78" spans="2:45" s="186" customFormat="1" ht="13.5" customHeight="1" x14ac:dyDescent="0.2">
      <c r="B78" s="197"/>
      <c r="C78" s="204"/>
      <c r="D78" s="205"/>
      <c r="E78" s="205"/>
      <c r="F78" s="205"/>
      <c r="G78" s="205"/>
      <c r="H78" s="205"/>
      <c r="I78" s="205"/>
      <c r="J78" s="205"/>
      <c r="K78" s="205"/>
      <c r="L78" s="205"/>
      <c r="M78" s="205"/>
      <c r="N78" s="205"/>
      <c r="O78" s="205"/>
      <c r="P78" s="205"/>
      <c r="Q78" s="205"/>
      <c r="R78" s="206"/>
      <c r="S78" s="198"/>
      <c r="T78" s="198"/>
      <c r="U78" s="198"/>
      <c r="V78" s="198"/>
      <c r="W78" s="198"/>
      <c r="AR78" s="189"/>
      <c r="AS78" s="199"/>
    </row>
    <row r="79" spans="2:45" s="186" customFormat="1" ht="13.5" customHeight="1" x14ac:dyDescent="0.2">
      <c r="B79" s="197"/>
      <c r="C79" s="869" t="s">
        <v>464</v>
      </c>
      <c r="D79" s="770"/>
      <c r="E79" s="770"/>
      <c r="F79" s="770"/>
      <c r="G79" s="770"/>
      <c r="H79" s="770"/>
      <c r="I79" s="770"/>
      <c r="J79" s="770" t="s">
        <v>273</v>
      </c>
      <c r="K79" s="770"/>
      <c r="L79" s="770" t="s">
        <v>465</v>
      </c>
      <c r="M79" s="770"/>
      <c r="N79" s="770" t="s">
        <v>466</v>
      </c>
      <c r="O79" s="770"/>
      <c r="P79" s="770"/>
      <c r="Q79" s="770"/>
      <c r="R79" s="771" t="s">
        <v>467</v>
      </c>
      <c r="S79" s="198"/>
      <c r="T79" s="198"/>
      <c r="U79" s="198"/>
      <c r="V79" s="198"/>
      <c r="W79" s="198"/>
      <c r="AR79" s="189"/>
      <c r="AS79" s="199"/>
    </row>
    <row r="80" spans="2:45" s="186" customFormat="1" ht="13.5" customHeight="1" x14ac:dyDescent="0.2">
      <c r="B80" s="197"/>
      <c r="C80" s="208"/>
      <c r="D80" s="209"/>
      <c r="E80" s="209"/>
      <c r="F80" s="209"/>
      <c r="G80" s="209"/>
      <c r="H80" s="209"/>
      <c r="I80" s="209"/>
      <c r="J80" s="209"/>
      <c r="K80" s="209"/>
      <c r="L80" s="209"/>
      <c r="M80" s="209"/>
      <c r="N80" s="209"/>
      <c r="O80" s="209"/>
      <c r="P80" s="209"/>
      <c r="Q80" s="209"/>
      <c r="R80" s="210"/>
      <c r="S80" s="198"/>
      <c r="T80" s="198"/>
      <c r="U80" s="198"/>
      <c r="V80" s="198"/>
      <c r="W80" s="198"/>
      <c r="AR80" s="189"/>
      <c r="AS80" s="199"/>
    </row>
    <row r="81" spans="2:45" s="186" customFormat="1" ht="13.5" customHeight="1" x14ac:dyDescent="0.2">
      <c r="B81" s="197"/>
      <c r="C81" s="198"/>
      <c r="D81" s="198"/>
      <c r="E81" s="198"/>
      <c r="F81" s="198"/>
      <c r="G81" s="198"/>
      <c r="H81" s="198"/>
      <c r="Y81" s="198"/>
      <c r="Z81" s="198"/>
      <c r="AA81" s="198"/>
      <c r="AB81" s="198"/>
      <c r="AC81" s="198"/>
      <c r="AR81" s="189"/>
      <c r="AS81" s="199"/>
    </row>
    <row r="82" spans="2:45" s="186" customFormat="1" ht="13.5" customHeight="1" x14ac:dyDescent="0.2">
      <c r="B82" s="195"/>
      <c r="C82" s="187"/>
      <c r="D82" s="187"/>
      <c r="E82" s="187"/>
      <c r="F82" s="187"/>
      <c r="G82" s="187"/>
      <c r="H82" s="187"/>
      <c r="I82" s="187"/>
      <c r="J82" s="187"/>
      <c r="K82" s="187"/>
      <c r="L82" s="187"/>
      <c r="M82" s="187"/>
      <c r="N82" s="187"/>
      <c r="O82" s="187"/>
      <c r="P82" s="187"/>
      <c r="Q82" s="187"/>
      <c r="R82" s="187"/>
      <c r="S82" s="187"/>
      <c r="T82" s="187"/>
      <c r="U82" s="187"/>
      <c r="V82" s="187"/>
      <c r="W82" s="187"/>
      <c r="X82" s="187"/>
      <c r="Y82" s="187"/>
      <c r="Z82" s="187"/>
      <c r="AA82" s="187"/>
      <c r="AB82" s="187"/>
      <c r="AC82" s="187"/>
      <c r="AD82" s="187"/>
      <c r="AE82" s="187"/>
      <c r="AF82" s="187"/>
      <c r="AG82" s="187"/>
      <c r="AH82" s="187"/>
      <c r="AI82" s="187"/>
      <c r="AJ82" s="187"/>
      <c r="AK82" s="187"/>
      <c r="AL82" s="187"/>
      <c r="AM82" s="187"/>
      <c r="AN82" s="187"/>
      <c r="AO82" s="187"/>
      <c r="AP82" s="187"/>
      <c r="AQ82" s="187"/>
      <c r="AR82" s="196"/>
      <c r="AS82" s="189"/>
    </row>
    <row r="83" spans="2:45" s="186" customFormat="1" ht="13.5" customHeight="1" x14ac:dyDescent="0.2">
      <c r="AR83" s="222" t="s">
        <v>468</v>
      </c>
    </row>
    <row r="84" spans="2:45" s="186" customFormat="1" ht="13.5" customHeight="1" x14ac:dyDescent="0.2"/>
    <row r="85" spans="2:45" s="186" customFormat="1" ht="13.5" customHeight="1" x14ac:dyDescent="0.2"/>
    <row r="86" spans="2:45" s="186" customFormat="1" ht="13.5" customHeight="1" x14ac:dyDescent="0.2"/>
    <row r="87" spans="2:45" s="186" customFormat="1" ht="13.5" customHeight="1" x14ac:dyDescent="0.2"/>
    <row r="88" spans="2:45" s="186" customFormat="1" ht="13.5" customHeight="1" x14ac:dyDescent="0.2"/>
    <row r="89" spans="2:45" s="186" customFormat="1" ht="13.5" customHeight="1" x14ac:dyDescent="0.2"/>
    <row r="90" spans="2:45" s="186" customFormat="1" ht="13.5" customHeight="1" x14ac:dyDescent="0.2"/>
    <row r="91" spans="2:45" s="186" customFormat="1" ht="13.5" customHeight="1" x14ac:dyDescent="0.2"/>
    <row r="92" spans="2:45" s="186" customFormat="1" ht="13.5" customHeight="1" x14ac:dyDescent="0.2"/>
    <row r="93" spans="2:45" s="186" customFormat="1" ht="13.5" customHeight="1" x14ac:dyDescent="0.2"/>
    <row r="94" spans="2:45" s="186" customFormat="1" ht="13.5" customHeight="1" x14ac:dyDescent="0.2"/>
    <row r="95" spans="2:45" s="186" customFormat="1" ht="13.5" customHeight="1" x14ac:dyDescent="0.2"/>
    <row r="96" spans="2:45" s="186" customFormat="1" ht="13.5" customHeight="1" x14ac:dyDescent="0.2"/>
    <row r="97" s="186" customFormat="1" ht="13.5" customHeight="1" x14ac:dyDescent="0.2"/>
    <row r="98" s="186" customFormat="1" ht="13.5" customHeight="1" x14ac:dyDescent="0.2"/>
    <row r="99" s="186" customFormat="1" ht="13.5" customHeight="1" x14ac:dyDescent="0.2"/>
    <row r="100" s="186" customFormat="1" ht="13.5" customHeight="1" x14ac:dyDescent="0.2"/>
    <row r="101" s="186" customFormat="1" ht="13.5" customHeight="1" x14ac:dyDescent="0.2"/>
    <row r="102" s="186" customFormat="1" ht="13.5" customHeight="1" x14ac:dyDescent="0.2"/>
    <row r="103" s="186" customFormat="1" ht="13.5" customHeight="1" x14ac:dyDescent="0.2"/>
    <row r="104" s="186" customFormat="1" ht="13.5" customHeight="1" x14ac:dyDescent="0.2"/>
    <row r="105" s="186" customFormat="1" ht="13.5" customHeight="1" x14ac:dyDescent="0.2"/>
    <row r="106" s="186" customFormat="1" ht="13.5" customHeight="1" x14ac:dyDescent="0.2"/>
    <row r="107" s="186" customFormat="1" ht="13.5" customHeight="1" x14ac:dyDescent="0.2"/>
    <row r="108" s="186" customFormat="1" ht="13.5" customHeight="1" x14ac:dyDescent="0.2"/>
    <row r="109" s="186" customFormat="1" ht="13.5" customHeight="1" x14ac:dyDescent="0.2"/>
    <row r="110" s="186" customFormat="1" ht="13.5" customHeight="1" x14ac:dyDescent="0.2"/>
    <row r="111" s="186" customFormat="1" ht="13.5" customHeight="1" x14ac:dyDescent="0.2"/>
    <row r="112" s="186" customFormat="1" ht="13.5" customHeight="1" x14ac:dyDescent="0.2"/>
    <row r="113" s="186" customFormat="1" ht="13.5" customHeight="1" x14ac:dyDescent="0.2"/>
    <row r="114" s="186" customFormat="1" ht="13.5" customHeight="1" x14ac:dyDescent="0.2"/>
    <row r="115" s="186" customFormat="1" ht="13.5" customHeight="1" x14ac:dyDescent="0.2"/>
    <row r="116" s="186" customFormat="1" ht="13.5" customHeight="1" x14ac:dyDescent="0.2"/>
    <row r="117" s="186" customFormat="1" ht="13.5" customHeight="1" x14ac:dyDescent="0.2"/>
    <row r="118" s="186" customFormat="1" ht="13.5" customHeight="1" x14ac:dyDescent="0.2"/>
    <row r="119" s="186" customFormat="1" ht="13.5" customHeight="1" x14ac:dyDescent="0.2"/>
    <row r="120" s="186" customFormat="1" ht="13.5" customHeight="1" x14ac:dyDescent="0.2"/>
    <row r="121" s="186" customFormat="1" ht="13.5" customHeight="1" x14ac:dyDescent="0.2"/>
    <row r="122" s="186" customFormat="1" ht="13.5" customHeight="1" x14ac:dyDescent="0.2"/>
    <row r="123" s="186" customFormat="1" ht="13.5" customHeight="1" x14ac:dyDescent="0.2"/>
    <row r="124" s="186" customFormat="1" ht="13.5" customHeight="1" x14ac:dyDescent="0.2"/>
    <row r="125" s="186" customFormat="1" ht="13.5" customHeight="1" x14ac:dyDescent="0.2"/>
    <row r="126" s="186" customFormat="1" ht="13.5" customHeight="1" x14ac:dyDescent="0.2"/>
    <row r="127" s="186" customFormat="1" ht="13.5" customHeight="1" x14ac:dyDescent="0.2"/>
    <row r="128" s="186" customFormat="1" ht="13.5" customHeight="1" x14ac:dyDescent="0.2"/>
    <row r="129" s="186" customFormat="1" ht="13.5" customHeight="1" x14ac:dyDescent="0.2"/>
    <row r="130" s="186" customFormat="1" ht="13.5" customHeight="1" x14ac:dyDescent="0.2"/>
    <row r="131" s="186" customFormat="1" ht="13.5" customHeight="1" x14ac:dyDescent="0.2"/>
    <row r="132" s="186" customFormat="1" ht="13.5" customHeight="1" x14ac:dyDescent="0.2"/>
    <row r="133" s="186" customFormat="1" ht="13.5" customHeight="1" x14ac:dyDescent="0.2"/>
    <row r="134" s="186" customFormat="1" ht="13.5" customHeight="1" x14ac:dyDescent="0.2"/>
    <row r="135" s="186" customFormat="1"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sheetData>
  <mergeCells count="49">
    <mergeCell ref="C75:O75"/>
    <mergeCell ref="AA75:AM75"/>
    <mergeCell ref="C57:O57"/>
    <mergeCell ref="Q57:AC57"/>
    <mergeCell ref="AE57:AQ57"/>
    <mergeCell ref="C66:O66"/>
    <mergeCell ref="Q66:AC66"/>
    <mergeCell ref="B74:AR74"/>
    <mergeCell ref="C39:O39"/>
    <mergeCell ref="Q39:AC39"/>
    <mergeCell ref="B44:AR44"/>
    <mergeCell ref="C48:O48"/>
    <mergeCell ref="Q48:AC48"/>
    <mergeCell ref="AE48:AQ48"/>
    <mergeCell ref="B25:AR25"/>
    <mergeCell ref="C29:O29"/>
    <mergeCell ref="Q29:AC29"/>
    <mergeCell ref="AE29:AQ29"/>
    <mergeCell ref="C34:O34"/>
    <mergeCell ref="Q34:AC34"/>
    <mergeCell ref="AE34:AQ34"/>
    <mergeCell ref="AI22:AP23"/>
    <mergeCell ref="C19:G20"/>
    <mergeCell ref="H19:P20"/>
    <mergeCell ref="S19:W20"/>
    <mergeCell ref="X19:AD20"/>
    <mergeCell ref="AG19:AH20"/>
    <mergeCell ref="AI19:AP20"/>
    <mergeCell ref="C22:G23"/>
    <mergeCell ref="H22:P23"/>
    <mergeCell ref="S22:W23"/>
    <mergeCell ref="X22:AD23"/>
    <mergeCell ref="AG22:AH23"/>
    <mergeCell ref="B12:AR12"/>
    <mergeCell ref="C15:G16"/>
    <mergeCell ref="H15:P16"/>
    <mergeCell ref="S15:W16"/>
    <mergeCell ref="X15:AD16"/>
    <mergeCell ref="AG15:AH16"/>
    <mergeCell ref="AI15:AP16"/>
    <mergeCell ref="AO1:AS1"/>
    <mergeCell ref="B3:AR3"/>
    <mergeCell ref="B5:AR5"/>
    <mergeCell ref="C8:I10"/>
    <mergeCell ref="J8:P10"/>
    <mergeCell ref="S8:X10"/>
    <mergeCell ref="Y8:AD10"/>
    <mergeCell ref="AG8:AJ10"/>
    <mergeCell ref="AK8:AP10"/>
  </mergeCells>
  <phoneticPr fontId="5"/>
  <dataValidations count="1">
    <dataValidation type="list" allowBlank="1" showInputMessage="1" showErrorMessage="1" sqref="O31 O36 AC31 AQ31 AQ36 AC36 O41 AC41 O49 AC50 AQ50 O59 O51 AC58:AC59 AQ58 AQ60 O68 AC68 R77" xr:uid="{00000000-0002-0000-1200-000000000000}">
      <formula1>"　,○"</formula1>
    </dataValidation>
  </dataValidations>
  <pageMargins left="0.25" right="0.25" top="0.75" bottom="0.75" header="0.3" footer="0.3"/>
  <pageSetup paperSize="9" scale="72"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BQ47"/>
  <sheetViews>
    <sheetView showGridLines="0" view="pageBreakPreview" topLeftCell="A13" zoomScale="85" zoomScaleNormal="100" zoomScaleSheetLayoutView="85" workbookViewId="0">
      <selection activeCell="AC30" sqref="AC30:AI32"/>
    </sheetView>
  </sheetViews>
  <sheetFormatPr defaultColWidth="2.1796875" defaultRowHeight="13" x14ac:dyDescent="0.2"/>
  <cols>
    <col min="1" max="1" width="2.1796875" style="20" customWidth="1"/>
    <col min="2" max="2" width="2.1796875" style="22" customWidth="1"/>
    <col min="3" max="5" width="2.1796875" style="20"/>
    <col min="6" max="6" width="2.453125" style="20" bestFit="1" customWidth="1"/>
    <col min="7" max="8" width="2.1796875" style="20"/>
    <col min="9" max="36" width="2.36328125" style="20" customWidth="1"/>
    <col min="37" max="37" width="2.1796875" style="20"/>
    <col min="38" max="38" width="2.1796875" style="20" customWidth="1"/>
    <col min="39" max="40" width="2.1796875" style="20"/>
    <col min="41" max="41" width="2.6328125" style="20" bestFit="1" customWidth="1"/>
    <col min="42" max="256" width="2.1796875" style="20"/>
    <col min="257" max="258" width="2.1796875" style="20" customWidth="1"/>
    <col min="259" max="261" width="2.1796875" style="20"/>
    <col min="262" max="262" width="2.453125" style="20" bestFit="1" customWidth="1"/>
    <col min="263" max="264" width="2.1796875" style="20"/>
    <col min="265" max="292" width="2.36328125" style="20" customWidth="1"/>
    <col min="293" max="293" width="2.1796875" style="20"/>
    <col min="294" max="294" width="2.1796875" style="20" customWidth="1"/>
    <col min="295" max="512" width="2.1796875" style="20"/>
    <col min="513" max="514" width="2.1796875" style="20" customWidth="1"/>
    <col min="515" max="517" width="2.1796875" style="20"/>
    <col min="518" max="518" width="2.453125" style="20" bestFit="1" customWidth="1"/>
    <col min="519" max="520" width="2.1796875" style="20"/>
    <col min="521" max="548" width="2.36328125" style="20" customWidth="1"/>
    <col min="549" max="549" width="2.1796875" style="20"/>
    <col min="550" max="550" width="2.1796875" style="20" customWidth="1"/>
    <col min="551" max="768" width="2.1796875" style="20"/>
    <col min="769" max="770" width="2.1796875" style="20" customWidth="1"/>
    <col min="771" max="773" width="2.1796875" style="20"/>
    <col min="774" max="774" width="2.453125" style="20" bestFit="1" customWidth="1"/>
    <col min="775" max="776" width="2.1796875" style="20"/>
    <col min="777" max="804" width="2.36328125" style="20" customWidth="1"/>
    <col min="805" max="805" width="2.1796875" style="20"/>
    <col min="806" max="806" width="2.1796875" style="20" customWidth="1"/>
    <col min="807" max="1024" width="2.1796875" style="20"/>
    <col min="1025" max="1026" width="2.1796875" style="20" customWidth="1"/>
    <col min="1027" max="1029" width="2.1796875" style="20"/>
    <col min="1030" max="1030" width="2.453125" style="20" bestFit="1" customWidth="1"/>
    <col min="1031" max="1032" width="2.1796875" style="20"/>
    <col min="1033" max="1060" width="2.36328125" style="20" customWidth="1"/>
    <col min="1061" max="1061" width="2.1796875" style="20"/>
    <col min="1062" max="1062" width="2.1796875" style="20" customWidth="1"/>
    <col min="1063" max="1280" width="2.1796875" style="20"/>
    <col min="1281" max="1282" width="2.1796875" style="20" customWidth="1"/>
    <col min="1283" max="1285" width="2.1796875" style="20"/>
    <col min="1286" max="1286" width="2.453125" style="20" bestFit="1" customWidth="1"/>
    <col min="1287" max="1288" width="2.1796875" style="20"/>
    <col min="1289" max="1316" width="2.36328125" style="20" customWidth="1"/>
    <col min="1317" max="1317" width="2.1796875" style="20"/>
    <col min="1318" max="1318" width="2.1796875" style="20" customWidth="1"/>
    <col min="1319" max="1536" width="2.1796875" style="20"/>
    <col min="1537" max="1538" width="2.1796875" style="20" customWidth="1"/>
    <col min="1539" max="1541" width="2.1796875" style="20"/>
    <col min="1542" max="1542" width="2.453125" style="20" bestFit="1" customWidth="1"/>
    <col min="1543" max="1544" width="2.1796875" style="20"/>
    <col min="1545" max="1572" width="2.36328125" style="20" customWidth="1"/>
    <col min="1573" max="1573" width="2.1796875" style="20"/>
    <col min="1574" max="1574" width="2.1796875" style="20" customWidth="1"/>
    <col min="1575" max="1792" width="2.1796875" style="20"/>
    <col min="1793" max="1794" width="2.1796875" style="20" customWidth="1"/>
    <col min="1795" max="1797" width="2.1796875" style="20"/>
    <col min="1798" max="1798" width="2.453125" style="20" bestFit="1" customWidth="1"/>
    <col min="1799" max="1800" width="2.1796875" style="20"/>
    <col min="1801" max="1828" width="2.36328125" style="20" customWidth="1"/>
    <col min="1829" max="1829" width="2.1796875" style="20"/>
    <col min="1830" max="1830" width="2.1796875" style="20" customWidth="1"/>
    <col min="1831" max="2048" width="2.1796875" style="20"/>
    <col min="2049" max="2050" width="2.1796875" style="20" customWidth="1"/>
    <col min="2051" max="2053" width="2.1796875" style="20"/>
    <col min="2054" max="2054" width="2.453125" style="20" bestFit="1" customWidth="1"/>
    <col min="2055" max="2056" width="2.1796875" style="20"/>
    <col min="2057" max="2084" width="2.36328125" style="20" customWidth="1"/>
    <col min="2085" max="2085" width="2.1796875" style="20"/>
    <col min="2086" max="2086" width="2.1796875" style="20" customWidth="1"/>
    <col min="2087" max="2304" width="2.1796875" style="20"/>
    <col min="2305" max="2306" width="2.1796875" style="20" customWidth="1"/>
    <col min="2307" max="2309" width="2.1796875" style="20"/>
    <col min="2310" max="2310" width="2.453125" style="20" bestFit="1" customWidth="1"/>
    <col min="2311" max="2312" width="2.1796875" style="20"/>
    <col min="2313" max="2340" width="2.36328125" style="20" customWidth="1"/>
    <col min="2341" max="2341" width="2.1796875" style="20"/>
    <col min="2342" max="2342" width="2.1796875" style="20" customWidth="1"/>
    <col min="2343" max="2560" width="2.1796875" style="20"/>
    <col min="2561" max="2562" width="2.1796875" style="20" customWidth="1"/>
    <col min="2563" max="2565" width="2.1796875" style="20"/>
    <col min="2566" max="2566" width="2.453125" style="20" bestFit="1" customWidth="1"/>
    <col min="2567" max="2568" width="2.1796875" style="20"/>
    <col min="2569" max="2596" width="2.36328125" style="20" customWidth="1"/>
    <col min="2597" max="2597" width="2.1796875" style="20"/>
    <col min="2598" max="2598" width="2.1796875" style="20" customWidth="1"/>
    <col min="2599" max="2816" width="2.1796875" style="20"/>
    <col min="2817" max="2818" width="2.1796875" style="20" customWidth="1"/>
    <col min="2819" max="2821" width="2.1796875" style="20"/>
    <col min="2822" max="2822" width="2.453125" style="20" bestFit="1" customWidth="1"/>
    <col min="2823" max="2824" width="2.1796875" style="20"/>
    <col min="2825" max="2852" width="2.36328125" style="20" customWidth="1"/>
    <col min="2853" max="2853" width="2.1796875" style="20"/>
    <col min="2854" max="2854" width="2.1796875" style="20" customWidth="1"/>
    <col min="2855" max="3072" width="2.1796875" style="20"/>
    <col min="3073" max="3074" width="2.1796875" style="20" customWidth="1"/>
    <col min="3075" max="3077" width="2.1796875" style="20"/>
    <col min="3078" max="3078" width="2.453125" style="20" bestFit="1" customWidth="1"/>
    <col min="3079" max="3080" width="2.1796875" style="20"/>
    <col min="3081" max="3108" width="2.36328125" style="20" customWidth="1"/>
    <col min="3109" max="3109" width="2.1796875" style="20"/>
    <col min="3110" max="3110" width="2.1796875" style="20" customWidth="1"/>
    <col min="3111" max="3328" width="2.1796875" style="20"/>
    <col min="3329" max="3330" width="2.1796875" style="20" customWidth="1"/>
    <col min="3331" max="3333" width="2.1796875" style="20"/>
    <col min="3334" max="3334" width="2.453125" style="20" bestFit="1" customWidth="1"/>
    <col min="3335" max="3336" width="2.1796875" style="20"/>
    <col min="3337" max="3364" width="2.36328125" style="20" customWidth="1"/>
    <col min="3365" max="3365" width="2.1796875" style="20"/>
    <col min="3366" max="3366" width="2.1796875" style="20" customWidth="1"/>
    <col min="3367" max="3584" width="2.1796875" style="20"/>
    <col min="3585" max="3586" width="2.1796875" style="20" customWidth="1"/>
    <col min="3587" max="3589" width="2.1796875" style="20"/>
    <col min="3590" max="3590" width="2.453125" style="20" bestFit="1" customWidth="1"/>
    <col min="3591" max="3592" width="2.1796875" style="20"/>
    <col min="3593" max="3620" width="2.36328125" style="20" customWidth="1"/>
    <col min="3621" max="3621" width="2.1796875" style="20"/>
    <col min="3622" max="3622" width="2.1796875" style="20" customWidth="1"/>
    <col min="3623" max="3840" width="2.1796875" style="20"/>
    <col min="3841" max="3842" width="2.1796875" style="20" customWidth="1"/>
    <col min="3843" max="3845" width="2.1796875" style="20"/>
    <col min="3846" max="3846" width="2.453125" style="20" bestFit="1" customWidth="1"/>
    <col min="3847" max="3848" width="2.1796875" style="20"/>
    <col min="3849" max="3876" width="2.36328125" style="20" customWidth="1"/>
    <col min="3877" max="3877" width="2.1796875" style="20"/>
    <col min="3878" max="3878" width="2.1796875" style="20" customWidth="1"/>
    <col min="3879" max="4096" width="2.1796875" style="20"/>
    <col min="4097" max="4098" width="2.1796875" style="20" customWidth="1"/>
    <col min="4099" max="4101" width="2.1796875" style="20"/>
    <col min="4102" max="4102" width="2.453125" style="20" bestFit="1" customWidth="1"/>
    <col min="4103" max="4104" width="2.1796875" style="20"/>
    <col min="4105" max="4132" width="2.36328125" style="20" customWidth="1"/>
    <col min="4133" max="4133" width="2.1796875" style="20"/>
    <col min="4134" max="4134" width="2.1796875" style="20" customWidth="1"/>
    <col min="4135" max="4352" width="2.1796875" style="20"/>
    <col min="4353" max="4354" width="2.1796875" style="20" customWidth="1"/>
    <col min="4355" max="4357" width="2.1796875" style="20"/>
    <col min="4358" max="4358" width="2.453125" style="20" bestFit="1" customWidth="1"/>
    <col min="4359" max="4360" width="2.1796875" style="20"/>
    <col min="4361" max="4388" width="2.36328125" style="20" customWidth="1"/>
    <col min="4389" max="4389" width="2.1796875" style="20"/>
    <col min="4390" max="4390" width="2.1796875" style="20" customWidth="1"/>
    <col min="4391" max="4608" width="2.1796875" style="20"/>
    <col min="4609" max="4610" width="2.1796875" style="20" customWidth="1"/>
    <col min="4611" max="4613" width="2.1796875" style="20"/>
    <col min="4614" max="4614" width="2.453125" style="20" bestFit="1" customWidth="1"/>
    <col min="4615" max="4616" width="2.1796875" style="20"/>
    <col min="4617" max="4644" width="2.36328125" style="20" customWidth="1"/>
    <col min="4645" max="4645" width="2.1796875" style="20"/>
    <col min="4646" max="4646" width="2.1796875" style="20" customWidth="1"/>
    <col min="4647" max="4864" width="2.1796875" style="20"/>
    <col min="4865" max="4866" width="2.1796875" style="20" customWidth="1"/>
    <col min="4867" max="4869" width="2.1796875" style="20"/>
    <col min="4870" max="4870" width="2.453125" style="20" bestFit="1" customWidth="1"/>
    <col min="4871" max="4872" width="2.1796875" style="20"/>
    <col min="4873" max="4900" width="2.36328125" style="20" customWidth="1"/>
    <col min="4901" max="4901" width="2.1796875" style="20"/>
    <col min="4902" max="4902" width="2.1796875" style="20" customWidth="1"/>
    <col min="4903" max="5120" width="2.1796875" style="20"/>
    <col min="5121" max="5122" width="2.1796875" style="20" customWidth="1"/>
    <col min="5123" max="5125" width="2.1796875" style="20"/>
    <col min="5126" max="5126" width="2.453125" style="20" bestFit="1" customWidth="1"/>
    <col min="5127" max="5128" width="2.1796875" style="20"/>
    <col min="5129" max="5156" width="2.36328125" style="20" customWidth="1"/>
    <col min="5157" max="5157" width="2.1796875" style="20"/>
    <col min="5158" max="5158" width="2.1796875" style="20" customWidth="1"/>
    <col min="5159" max="5376" width="2.1796875" style="20"/>
    <col min="5377" max="5378" width="2.1796875" style="20" customWidth="1"/>
    <col min="5379" max="5381" width="2.1796875" style="20"/>
    <col min="5382" max="5382" width="2.453125" style="20" bestFit="1" customWidth="1"/>
    <col min="5383" max="5384" width="2.1796875" style="20"/>
    <col min="5385" max="5412" width="2.36328125" style="20" customWidth="1"/>
    <col min="5413" max="5413" width="2.1796875" style="20"/>
    <col min="5414" max="5414" width="2.1796875" style="20" customWidth="1"/>
    <col min="5415" max="5632" width="2.1796875" style="20"/>
    <col min="5633" max="5634" width="2.1796875" style="20" customWidth="1"/>
    <col min="5635" max="5637" width="2.1796875" style="20"/>
    <col min="5638" max="5638" width="2.453125" style="20" bestFit="1" customWidth="1"/>
    <col min="5639" max="5640" width="2.1796875" style="20"/>
    <col min="5641" max="5668" width="2.36328125" style="20" customWidth="1"/>
    <col min="5669" max="5669" width="2.1796875" style="20"/>
    <col min="5670" max="5670" width="2.1796875" style="20" customWidth="1"/>
    <col min="5671" max="5888" width="2.1796875" style="20"/>
    <col min="5889" max="5890" width="2.1796875" style="20" customWidth="1"/>
    <col min="5891" max="5893" width="2.1796875" style="20"/>
    <col min="5894" max="5894" width="2.453125" style="20" bestFit="1" customWidth="1"/>
    <col min="5895" max="5896" width="2.1796875" style="20"/>
    <col min="5897" max="5924" width="2.36328125" style="20" customWidth="1"/>
    <col min="5925" max="5925" width="2.1796875" style="20"/>
    <col min="5926" max="5926" width="2.1796875" style="20" customWidth="1"/>
    <col min="5927" max="6144" width="2.1796875" style="20"/>
    <col min="6145" max="6146" width="2.1796875" style="20" customWidth="1"/>
    <col min="6147" max="6149" width="2.1796875" style="20"/>
    <col min="6150" max="6150" width="2.453125" style="20" bestFit="1" customWidth="1"/>
    <col min="6151" max="6152" width="2.1796875" style="20"/>
    <col min="6153" max="6180" width="2.36328125" style="20" customWidth="1"/>
    <col min="6181" max="6181" width="2.1796875" style="20"/>
    <col min="6182" max="6182" width="2.1796875" style="20" customWidth="1"/>
    <col min="6183" max="6400" width="2.1796875" style="20"/>
    <col min="6401" max="6402" width="2.1796875" style="20" customWidth="1"/>
    <col min="6403" max="6405" width="2.1796875" style="20"/>
    <col min="6406" max="6406" width="2.453125" style="20" bestFit="1" customWidth="1"/>
    <col min="6407" max="6408" width="2.1796875" style="20"/>
    <col min="6409" max="6436" width="2.36328125" style="20" customWidth="1"/>
    <col min="6437" max="6437" width="2.1796875" style="20"/>
    <col min="6438" max="6438" width="2.1796875" style="20" customWidth="1"/>
    <col min="6439" max="6656" width="2.1796875" style="20"/>
    <col min="6657" max="6658" width="2.1796875" style="20" customWidth="1"/>
    <col min="6659" max="6661" width="2.1796875" style="20"/>
    <col min="6662" max="6662" width="2.453125" style="20" bestFit="1" customWidth="1"/>
    <col min="6663" max="6664" width="2.1796875" style="20"/>
    <col min="6665" max="6692" width="2.36328125" style="20" customWidth="1"/>
    <col min="6693" max="6693" width="2.1796875" style="20"/>
    <col min="6694" max="6694" width="2.1796875" style="20" customWidth="1"/>
    <col min="6695" max="6912" width="2.1796875" style="20"/>
    <col min="6913" max="6914" width="2.1796875" style="20" customWidth="1"/>
    <col min="6915" max="6917" width="2.1796875" style="20"/>
    <col min="6918" max="6918" width="2.453125" style="20" bestFit="1" customWidth="1"/>
    <col min="6919" max="6920" width="2.1796875" style="20"/>
    <col min="6921" max="6948" width="2.36328125" style="20" customWidth="1"/>
    <col min="6949" max="6949" width="2.1796875" style="20"/>
    <col min="6950" max="6950" width="2.1796875" style="20" customWidth="1"/>
    <col min="6951" max="7168" width="2.1796875" style="20"/>
    <col min="7169" max="7170" width="2.1796875" style="20" customWidth="1"/>
    <col min="7171" max="7173" width="2.1796875" style="20"/>
    <col min="7174" max="7174" width="2.453125" style="20" bestFit="1" customWidth="1"/>
    <col min="7175" max="7176" width="2.1796875" style="20"/>
    <col min="7177" max="7204" width="2.36328125" style="20" customWidth="1"/>
    <col min="7205" max="7205" width="2.1796875" style="20"/>
    <col min="7206" max="7206" width="2.1796875" style="20" customWidth="1"/>
    <col min="7207" max="7424" width="2.1796875" style="20"/>
    <col min="7425" max="7426" width="2.1796875" style="20" customWidth="1"/>
    <col min="7427" max="7429" width="2.1796875" style="20"/>
    <col min="7430" max="7430" width="2.453125" style="20" bestFit="1" customWidth="1"/>
    <col min="7431" max="7432" width="2.1796875" style="20"/>
    <col min="7433" max="7460" width="2.36328125" style="20" customWidth="1"/>
    <col min="7461" max="7461" width="2.1796875" style="20"/>
    <col min="7462" max="7462" width="2.1796875" style="20" customWidth="1"/>
    <col min="7463" max="7680" width="2.1796875" style="20"/>
    <col min="7681" max="7682" width="2.1796875" style="20" customWidth="1"/>
    <col min="7683" max="7685" width="2.1796875" style="20"/>
    <col min="7686" max="7686" width="2.453125" style="20" bestFit="1" customWidth="1"/>
    <col min="7687" max="7688" width="2.1796875" style="20"/>
    <col min="7689" max="7716" width="2.36328125" style="20" customWidth="1"/>
    <col min="7717" max="7717" width="2.1796875" style="20"/>
    <col min="7718" max="7718" width="2.1796875" style="20" customWidth="1"/>
    <col min="7719" max="7936" width="2.1796875" style="20"/>
    <col min="7937" max="7938" width="2.1796875" style="20" customWidth="1"/>
    <col min="7939" max="7941" width="2.1796875" style="20"/>
    <col min="7942" max="7942" width="2.453125" style="20" bestFit="1" customWidth="1"/>
    <col min="7943" max="7944" width="2.1796875" style="20"/>
    <col min="7945" max="7972" width="2.36328125" style="20" customWidth="1"/>
    <col min="7973" max="7973" width="2.1796875" style="20"/>
    <col min="7974" max="7974" width="2.1796875" style="20" customWidth="1"/>
    <col min="7975" max="8192" width="2.1796875" style="20"/>
    <col min="8193" max="8194" width="2.1796875" style="20" customWidth="1"/>
    <col min="8195" max="8197" width="2.1796875" style="20"/>
    <col min="8198" max="8198" width="2.453125" style="20" bestFit="1" customWidth="1"/>
    <col min="8199" max="8200" width="2.1796875" style="20"/>
    <col min="8201" max="8228" width="2.36328125" style="20" customWidth="1"/>
    <col min="8229" max="8229" width="2.1796875" style="20"/>
    <col min="8230" max="8230" width="2.1796875" style="20" customWidth="1"/>
    <col min="8231" max="8448" width="2.1796875" style="20"/>
    <col min="8449" max="8450" width="2.1796875" style="20" customWidth="1"/>
    <col min="8451" max="8453" width="2.1796875" style="20"/>
    <col min="8454" max="8454" width="2.453125" style="20" bestFit="1" customWidth="1"/>
    <col min="8455" max="8456" width="2.1796875" style="20"/>
    <col min="8457" max="8484" width="2.36328125" style="20" customWidth="1"/>
    <col min="8485" max="8485" width="2.1796875" style="20"/>
    <col min="8486" max="8486" width="2.1796875" style="20" customWidth="1"/>
    <col min="8487" max="8704" width="2.1796875" style="20"/>
    <col min="8705" max="8706" width="2.1796875" style="20" customWidth="1"/>
    <col min="8707" max="8709" width="2.1796875" style="20"/>
    <col min="8710" max="8710" width="2.453125" style="20" bestFit="1" customWidth="1"/>
    <col min="8711" max="8712" width="2.1796875" style="20"/>
    <col min="8713" max="8740" width="2.36328125" style="20" customWidth="1"/>
    <col min="8741" max="8741" width="2.1796875" style="20"/>
    <col min="8742" max="8742" width="2.1796875" style="20" customWidth="1"/>
    <col min="8743" max="8960" width="2.1796875" style="20"/>
    <col min="8961" max="8962" width="2.1796875" style="20" customWidth="1"/>
    <col min="8963" max="8965" width="2.1796875" style="20"/>
    <col min="8966" max="8966" width="2.453125" style="20" bestFit="1" customWidth="1"/>
    <col min="8967" max="8968" width="2.1796875" style="20"/>
    <col min="8969" max="8996" width="2.36328125" style="20" customWidth="1"/>
    <col min="8997" max="8997" width="2.1796875" style="20"/>
    <col min="8998" max="8998" width="2.1796875" style="20" customWidth="1"/>
    <col min="8999" max="9216" width="2.1796875" style="20"/>
    <col min="9217" max="9218" width="2.1796875" style="20" customWidth="1"/>
    <col min="9219" max="9221" width="2.1796875" style="20"/>
    <col min="9222" max="9222" width="2.453125" style="20" bestFit="1" customWidth="1"/>
    <col min="9223" max="9224" width="2.1796875" style="20"/>
    <col min="9225" max="9252" width="2.36328125" style="20" customWidth="1"/>
    <col min="9253" max="9253" width="2.1796875" style="20"/>
    <col min="9254" max="9254" width="2.1796875" style="20" customWidth="1"/>
    <col min="9255" max="9472" width="2.1796875" style="20"/>
    <col min="9473" max="9474" width="2.1796875" style="20" customWidth="1"/>
    <col min="9475" max="9477" width="2.1796875" style="20"/>
    <col min="9478" max="9478" width="2.453125" style="20" bestFit="1" customWidth="1"/>
    <col min="9479" max="9480" width="2.1796875" style="20"/>
    <col min="9481" max="9508" width="2.36328125" style="20" customWidth="1"/>
    <col min="9509" max="9509" width="2.1796875" style="20"/>
    <col min="9510" max="9510" width="2.1796875" style="20" customWidth="1"/>
    <col min="9511" max="9728" width="2.1796875" style="20"/>
    <col min="9729" max="9730" width="2.1796875" style="20" customWidth="1"/>
    <col min="9731" max="9733" width="2.1796875" style="20"/>
    <col min="9734" max="9734" width="2.453125" style="20" bestFit="1" customWidth="1"/>
    <col min="9735" max="9736" width="2.1796875" style="20"/>
    <col min="9737" max="9764" width="2.36328125" style="20" customWidth="1"/>
    <col min="9765" max="9765" width="2.1796875" style="20"/>
    <col min="9766" max="9766" width="2.1796875" style="20" customWidth="1"/>
    <col min="9767" max="9984" width="2.1796875" style="20"/>
    <col min="9985" max="9986" width="2.1796875" style="20" customWidth="1"/>
    <col min="9987" max="9989" width="2.1796875" style="20"/>
    <col min="9990" max="9990" width="2.453125" style="20" bestFit="1" customWidth="1"/>
    <col min="9991" max="9992" width="2.1796875" style="20"/>
    <col min="9993" max="10020" width="2.36328125" style="20" customWidth="1"/>
    <col min="10021" max="10021" width="2.1796875" style="20"/>
    <col min="10022" max="10022" width="2.1796875" style="20" customWidth="1"/>
    <col min="10023" max="10240" width="2.1796875" style="20"/>
    <col min="10241" max="10242" width="2.1796875" style="20" customWidth="1"/>
    <col min="10243" max="10245" width="2.1796875" style="20"/>
    <col min="10246" max="10246" width="2.453125" style="20" bestFit="1" customWidth="1"/>
    <col min="10247" max="10248" width="2.1796875" style="20"/>
    <col min="10249" max="10276" width="2.36328125" style="20" customWidth="1"/>
    <col min="10277" max="10277" width="2.1796875" style="20"/>
    <col min="10278" max="10278" width="2.1796875" style="20" customWidth="1"/>
    <col min="10279" max="10496" width="2.1796875" style="20"/>
    <col min="10497" max="10498" width="2.1796875" style="20" customWidth="1"/>
    <col min="10499" max="10501" width="2.1796875" style="20"/>
    <col min="10502" max="10502" width="2.453125" style="20" bestFit="1" customWidth="1"/>
    <col min="10503" max="10504" width="2.1796875" style="20"/>
    <col min="10505" max="10532" width="2.36328125" style="20" customWidth="1"/>
    <col min="10533" max="10533" width="2.1796875" style="20"/>
    <col min="10534" max="10534" width="2.1796875" style="20" customWidth="1"/>
    <col min="10535" max="10752" width="2.1796875" style="20"/>
    <col min="10753" max="10754" width="2.1796875" style="20" customWidth="1"/>
    <col min="10755" max="10757" width="2.1796875" style="20"/>
    <col min="10758" max="10758" width="2.453125" style="20" bestFit="1" customWidth="1"/>
    <col min="10759" max="10760" width="2.1796875" style="20"/>
    <col min="10761" max="10788" width="2.36328125" style="20" customWidth="1"/>
    <col min="10789" max="10789" width="2.1796875" style="20"/>
    <col min="10790" max="10790" width="2.1796875" style="20" customWidth="1"/>
    <col min="10791" max="11008" width="2.1796875" style="20"/>
    <col min="11009" max="11010" width="2.1796875" style="20" customWidth="1"/>
    <col min="11011" max="11013" width="2.1796875" style="20"/>
    <col min="11014" max="11014" width="2.453125" style="20" bestFit="1" customWidth="1"/>
    <col min="11015" max="11016" width="2.1796875" style="20"/>
    <col min="11017" max="11044" width="2.36328125" style="20" customWidth="1"/>
    <col min="11045" max="11045" width="2.1796875" style="20"/>
    <col min="11046" max="11046" width="2.1796875" style="20" customWidth="1"/>
    <col min="11047" max="11264" width="2.1796875" style="20"/>
    <col min="11265" max="11266" width="2.1796875" style="20" customWidth="1"/>
    <col min="11267" max="11269" width="2.1796875" style="20"/>
    <col min="11270" max="11270" width="2.453125" style="20" bestFit="1" customWidth="1"/>
    <col min="11271" max="11272" width="2.1796875" style="20"/>
    <col min="11273" max="11300" width="2.36328125" style="20" customWidth="1"/>
    <col min="11301" max="11301" width="2.1796875" style="20"/>
    <col min="11302" max="11302" width="2.1796875" style="20" customWidth="1"/>
    <col min="11303" max="11520" width="2.1796875" style="20"/>
    <col min="11521" max="11522" width="2.1796875" style="20" customWidth="1"/>
    <col min="11523" max="11525" width="2.1796875" style="20"/>
    <col min="11526" max="11526" width="2.453125" style="20" bestFit="1" customWidth="1"/>
    <col min="11527" max="11528" width="2.1796875" style="20"/>
    <col min="11529" max="11556" width="2.36328125" style="20" customWidth="1"/>
    <col min="11557" max="11557" width="2.1796875" style="20"/>
    <col min="11558" max="11558" width="2.1796875" style="20" customWidth="1"/>
    <col min="11559" max="11776" width="2.1796875" style="20"/>
    <col min="11777" max="11778" width="2.1796875" style="20" customWidth="1"/>
    <col min="11779" max="11781" width="2.1796875" style="20"/>
    <col min="11782" max="11782" width="2.453125" style="20" bestFit="1" customWidth="1"/>
    <col min="11783" max="11784" width="2.1796875" style="20"/>
    <col min="11785" max="11812" width="2.36328125" style="20" customWidth="1"/>
    <col min="11813" max="11813" width="2.1796875" style="20"/>
    <col min="11814" max="11814" width="2.1796875" style="20" customWidth="1"/>
    <col min="11815" max="12032" width="2.1796875" style="20"/>
    <col min="12033" max="12034" width="2.1796875" style="20" customWidth="1"/>
    <col min="12035" max="12037" width="2.1796875" style="20"/>
    <col min="12038" max="12038" width="2.453125" style="20" bestFit="1" customWidth="1"/>
    <col min="12039" max="12040" width="2.1796875" style="20"/>
    <col min="12041" max="12068" width="2.36328125" style="20" customWidth="1"/>
    <col min="12069" max="12069" width="2.1796875" style="20"/>
    <col min="12070" max="12070" width="2.1796875" style="20" customWidth="1"/>
    <col min="12071" max="12288" width="2.1796875" style="20"/>
    <col min="12289" max="12290" width="2.1796875" style="20" customWidth="1"/>
    <col min="12291" max="12293" width="2.1796875" style="20"/>
    <col min="12294" max="12294" width="2.453125" style="20" bestFit="1" customWidth="1"/>
    <col min="12295" max="12296" width="2.1796875" style="20"/>
    <col min="12297" max="12324" width="2.36328125" style="20" customWidth="1"/>
    <col min="12325" max="12325" width="2.1796875" style="20"/>
    <col min="12326" max="12326" width="2.1796875" style="20" customWidth="1"/>
    <col min="12327" max="12544" width="2.1796875" style="20"/>
    <col min="12545" max="12546" width="2.1796875" style="20" customWidth="1"/>
    <col min="12547" max="12549" width="2.1796875" style="20"/>
    <col min="12550" max="12550" width="2.453125" style="20" bestFit="1" customWidth="1"/>
    <col min="12551" max="12552" width="2.1796875" style="20"/>
    <col min="12553" max="12580" width="2.36328125" style="20" customWidth="1"/>
    <col min="12581" max="12581" width="2.1796875" style="20"/>
    <col min="12582" max="12582" width="2.1796875" style="20" customWidth="1"/>
    <col min="12583" max="12800" width="2.1796875" style="20"/>
    <col min="12801" max="12802" width="2.1796875" style="20" customWidth="1"/>
    <col min="12803" max="12805" width="2.1796875" style="20"/>
    <col min="12806" max="12806" width="2.453125" style="20" bestFit="1" customWidth="1"/>
    <col min="12807" max="12808" width="2.1796875" style="20"/>
    <col min="12809" max="12836" width="2.36328125" style="20" customWidth="1"/>
    <col min="12837" max="12837" width="2.1796875" style="20"/>
    <col min="12838" max="12838" width="2.1796875" style="20" customWidth="1"/>
    <col min="12839" max="13056" width="2.1796875" style="20"/>
    <col min="13057" max="13058" width="2.1796875" style="20" customWidth="1"/>
    <col min="13059" max="13061" width="2.1796875" style="20"/>
    <col min="13062" max="13062" width="2.453125" style="20" bestFit="1" customWidth="1"/>
    <col min="13063" max="13064" width="2.1796875" style="20"/>
    <col min="13065" max="13092" width="2.36328125" style="20" customWidth="1"/>
    <col min="13093" max="13093" width="2.1796875" style="20"/>
    <col min="13094" max="13094" width="2.1796875" style="20" customWidth="1"/>
    <col min="13095" max="13312" width="2.1796875" style="20"/>
    <col min="13313" max="13314" width="2.1796875" style="20" customWidth="1"/>
    <col min="13315" max="13317" width="2.1796875" style="20"/>
    <col min="13318" max="13318" width="2.453125" style="20" bestFit="1" customWidth="1"/>
    <col min="13319" max="13320" width="2.1796875" style="20"/>
    <col min="13321" max="13348" width="2.36328125" style="20" customWidth="1"/>
    <col min="13349" max="13349" width="2.1796875" style="20"/>
    <col min="13350" max="13350" width="2.1796875" style="20" customWidth="1"/>
    <col min="13351" max="13568" width="2.1796875" style="20"/>
    <col min="13569" max="13570" width="2.1796875" style="20" customWidth="1"/>
    <col min="13571" max="13573" width="2.1796875" style="20"/>
    <col min="13574" max="13574" width="2.453125" style="20" bestFit="1" customWidth="1"/>
    <col min="13575" max="13576" width="2.1796875" style="20"/>
    <col min="13577" max="13604" width="2.36328125" style="20" customWidth="1"/>
    <col min="13605" max="13605" width="2.1796875" style="20"/>
    <col min="13606" max="13606" width="2.1796875" style="20" customWidth="1"/>
    <col min="13607" max="13824" width="2.1796875" style="20"/>
    <col min="13825" max="13826" width="2.1796875" style="20" customWidth="1"/>
    <col min="13827" max="13829" width="2.1796875" style="20"/>
    <col min="13830" max="13830" width="2.453125" style="20" bestFit="1" customWidth="1"/>
    <col min="13831" max="13832" width="2.1796875" style="20"/>
    <col min="13833" max="13860" width="2.36328125" style="20" customWidth="1"/>
    <col min="13861" max="13861" width="2.1796875" style="20"/>
    <col min="13862" max="13862" width="2.1796875" style="20" customWidth="1"/>
    <col min="13863" max="14080" width="2.1796875" style="20"/>
    <col min="14081" max="14082" width="2.1796875" style="20" customWidth="1"/>
    <col min="14083" max="14085" width="2.1796875" style="20"/>
    <col min="14086" max="14086" width="2.453125" style="20" bestFit="1" customWidth="1"/>
    <col min="14087" max="14088" width="2.1796875" style="20"/>
    <col min="14089" max="14116" width="2.36328125" style="20" customWidth="1"/>
    <col min="14117" max="14117" width="2.1796875" style="20"/>
    <col min="14118" max="14118" width="2.1796875" style="20" customWidth="1"/>
    <col min="14119" max="14336" width="2.1796875" style="20"/>
    <col min="14337" max="14338" width="2.1796875" style="20" customWidth="1"/>
    <col min="14339" max="14341" width="2.1796875" style="20"/>
    <col min="14342" max="14342" width="2.453125" style="20" bestFit="1" customWidth="1"/>
    <col min="14343" max="14344" width="2.1796875" style="20"/>
    <col min="14345" max="14372" width="2.36328125" style="20" customWidth="1"/>
    <col min="14373" max="14373" width="2.1796875" style="20"/>
    <col min="14374" max="14374" width="2.1796875" style="20" customWidth="1"/>
    <col min="14375" max="14592" width="2.1796875" style="20"/>
    <col min="14593" max="14594" width="2.1796875" style="20" customWidth="1"/>
    <col min="14595" max="14597" width="2.1796875" style="20"/>
    <col min="14598" max="14598" width="2.453125" style="20" bestFit="1" customWidth="1"/>
    <col min="14599" max="14600" width="2.1796875" style="20"/>
    <col min="14601" max="14628" width="2.36328125" style="20" customWidth="1"/>
    <col min="14629" max="14629" width="2.1796875" style="20"/>
    <col min="14630" max="14630" width="2.1796875" style="20" customWidth="1"/>
    <col min="14631" max="14848" width="2.1796875" style="20"/>
    <col min="14849" max="14850" width="2.1796875" style="20" customWidth="1"/>
    <col min="14851" max="14853" width="2.1796875" style="20"/>
    <col min="14854" max="14854" width="2.453125" style="20" bestFit="1" customWidth="1"/>
    <col min="14855" max="14856" width="2.1796875" style="20"/>
    <col min="14857" max="14884" width="2.36328125" style="20" customWidth="1"/>
    <col min="14885" max="14885" width="2.1796875" style="20"/>
    <col min="14886" max="14886" width="2.1796875" style="20" customWidth="1"/>
    <col min="14887" max="15104" width="2.1796875" style="20"/>
    <col min="15105" max="15106" width="2.1796875" style="20" customWidth="1"/>
    <col min="15107" max="15109" width="2.1796875" style="20"/>
    <col min="15110" max="15110" width="2.453125" style="20" bestFit="1" customWidth="1"/>
    <col min="15111" max="15112" width="2.1796875" style="20"/>
    <col min="15113" max="15140" width="2.36328125" style="20" customWidth="1"/>
    <col min="15141" max="15141" width="2.1796875" style="20"/>
    <col min="15142" max="15142" width="2.1796875" style="20" customWidth="1"/>
    <col min="15143" max="15360" width="2.1796875" style="20"/>
    <col min="15361" max="15362" width="2.1796875" style="20" customWidth="1"/>
    <col min="15363" max="15365" width="2.1796875" style="20"/>
    <col min="15366" max="15366" width="2.453125" style="20" bestFit="1" customWidth="1"/>
    <col min="15367" max="15368" width="2.1796875" style="20"/>
    <col min="15369" max="15396" width="2.36328125" style="20" customWidth="1"/>
    <col min="15397" max="15397" width="2.1796875" style="20"/>
    <col min="15398" max="15398" width="2.1796875" style="20" customWidth="1"/>
    <col min="15399" max="15616" width="2.1796875" style="20"/>
    <col min="15617" max="15618" width="2.1796875" style="20" customWidth="1"/>
    <col min="15619" max="15621" width="2.1796875" style="20"/>
    <col min="15622" max="15622" width="2.453125" style="20" bestFit="1" customWidth="1"/>
    <col min="15623" max="15624" width="2.1796875" style="20"/>
    <col min="15625" max="15652" width="2.36328125" style="20" customWidth="1"/>
    <col min="15653" max="15653" width="2.1796875" style="20"/>
    <col min="15654" max="15654" width="2.1796875" style="20" customWidth="1"/>
    <col min="15655" max="15872" width="2.1796875" style="20"/>
    <col min="15873" max="15874" width="2.1796875" style="20" customWidth="1"/>
    <col min="15875" max="15877" width="2.1796875" style="20"/>
    <col min="15878" max="15878" width="2.453125" style="20" bestFit="1" customWidth="1"/>
    <col min="15879" max="15880" width="2.1796875" style="20"/>
    <col min="15881" max="15908" width="2.36328125" style="20" customWidth="1"/>
    <col min="15909" max="15909" width="2.1796875" style="20"/>
    <col min="15910" max="15910" width="2.1796875" style="20" customWidth="1"/>
    <col min="15911" max="16128" width="2.1796875" style="20"/>
    <col min="16129" max="16130" width="2.1796875" style="20" customWidth="1"/>
    <col min="16131" max="16133" width="2.1796875" style="20"/>
    <col min="16134" max="16134" width="2.453125" style="20" bestFit="1" customWidth="1"/>
    <col min="16135" max="16136" width="2.1796875" style="20"/>
    <col min="16137" max="16164" width="2.36328125" style="20" customWidth="1"/>
    <col min="16165" max="16165" width="2.1796875" style="20"/>
    <col min="16166" max="16166" width="2.1796875" style="20" customWidth="1"/>
    <col min="16167" max="16384" width="2.1796875" style="20"/>
  </cols>
  <sheetData>
    <row r="1" spans="1:69" ht="19.25" customHeight="1" x14ac:dyDescent="0.2">
      <c r="AH1" s="1499"/>
      <c r="AI1" s="1499"/>
      <c r="AJ1" s="1499"/>
      <c r="AK1" s="1499"/>
      <c r="AL1" s="1499"/>
    </row>
    <row r="2" spans="1:69" ht="12.75" customHeight="1" x14ac:dyDescent="0.2">
      <c r="AF2" s="772"/>
      <c r="AG2" s="772"/>
      <c r="AH2" s="772"/>
      <c r="AI2" s="772"/>
      <c r="AJ2" s="772"/>
      <c r="AK2" s="772"/>
      <c r="AL2" s="773" t="s">
        <v>469</v>
      </c>
    </row>
    <row r="3" spans="1:69" ht="12.75" customHeight="1" x14ac:dyDescent="0.2">
      <c r="A3" s="1501" t="s">
        <v>470</v>
      </c>
      <c r="B3" s="1501"/>
      <c r="C3" s="1501"/>
      <c r="D3" s="1501"/>
      <c r="E3" s="1501"/>
      <c r="F3" s="1501"/>
      <c r="G3" s="1501"/>
      <c r="H3" s="1501"/>
      <c r="I3" s="1501"/>
      <c r="J3" s="1501"/>
      <c r="K3" s="1501"/>
      <c r="L3" s="1501"/>
      <c r="M3" s="1501"/>
      <c r="N3" s="1501"/>
      <c r="O3" s="1501"/>
      <c r="P3" s="1501"/>
      <c r="Q3" s="1501"/>
      <c r="R3" s="1501"/>
      <c r="S3" s="1501"/>
      <c r="T3" s="1501"/>
      <c r="U3" s="1501"/>
      <c r="V3" s="1501"/>
      <c r="W3" s="1501"/>
      <c r="X3" s="1501"/>
      <c r="Y3" s="1501"/>
      <c r="Z3" s="1501"/>
      <c r="AA3" s="1501"/>
      <c r="AB3" s="1501"/>
      <c r="AC3" s="1501"/>
      <c r="AD3" s="1501"/>
      <c r="AE3" s="1501"/>
      <c r="AF3" s="1501"/>
      <c r="AG3" s="1501"/>
      <c r="AH3" s="1501"/>
      <c r="AI3" s="1501"/>
      <c r="AJ3" s="1501"/>
      <c r="AK3" s="1501"/>
      <c r="AL3" s="1501"/>
      <c r="AM3" s="132"/>
    </row>
    <row r="4" spans="1:69" ht="12.75" customHeight="1" x14ac:dyDescent="0.2">
      <c r="A4" s="1501"/>
      <c r="B4" s="1501"/>
      <c r="C4" s="1501"/>
      <c r="D4" s="1501"/>
      <c r="E4" s="1501"/>
      <c r="F4" s="1501"/>
      <c r="G4" s="1501"/>
      <c r="H4" s="1501"/>
      <c r="I4" s="1501"/>
      <c r="J4" s="1501"/>
      <c r="K4" s="1501"/>
      <c r="L4" s="1501"/>
      <c r="M4" s="1501"/>
      <c r="N4" s="1501"/>
      <c r="O4" s="1501"/>
      <c r="P4" s="1501"/>
      <c r="Q4" s="1501"/>
      <c r="R4" s="1501"/>
      <c r="S4" s="1501"/>
      <c r="T4" s="1501"/>
      <c r="U4" s="1501"/>
      <c r="V4" s="1501"/>
      <c r="W4" s="1501"/>
      <c r="X4" s="1501"/>
      <c r="Y4" s="1501"/>
      <c r="Z4" s="1501"/>
      <c r="AA4" s="1501"/>
      <c r="AB4" s="1501"/>
      <c r="AC4" s="1501"/>
      <c r="AD4" s="1501"/>
      <c r="AE4" s="1501"/>
      <c r="AF4" s="1501"/>
      <c r="AG4" s="1501"/>
      <c r="AH4" s="1501"/>
      <c r="AI4" s="1501"/>
      <c r="AJ4" s="1501"/>
      <c r="AK4" s="1501"/>
      <c r="AL4" s="1501"/>
      <c r="AM4" s="132"/>
    </row>
    <row r="5" spans="1:69" ht="12.75" customHeight="1" x14ac:dyDescent="0.2"/>
    <row r="6" spans="1:69" x14ac:dyDescent="0.2">
      <c r="B6" s="1539" t="s">
        <v>264</v>
      </c>
      <c r="C6" s="1540"/>
      <c r="D6" s="1540"/>
      <c r="E6" s="1540"/>
      <c r="F6" s="1540"/>
      <c r="G6" s="1540"/>
      <c r="H6" s="1745"/>
      <c r="I6" s="1746"/>
      <c r="J6" s="1746"/>
      <c r="K6" s="1746"/>
      <c r="L6" s="1746"/>
      <c r="M6" s="1746"/>
      <c r="N6" s="1746"/>
      <c r="O6" s="1746"/>
      <c r="P6" s="1746"/>
      <c r="Q6" s="1746"/>
      <c r="R6" s="1746"/>
      <c r="S6" s="1746"/>
      <c r="T6" s="1746"/>
      <c r="U6" s="1746"/>
      <c r="V6" s="1746"/>
      <c r="W6" s="1746"/>
      <c r="X6" s="1746"/>
      <c r="Y6" s="1746"/>
      <c r="Z6" s="1746"/>
      <c r="AA6" s="1746"/>
      <c r="AB6" s="1746"/>
      <c r="AC6" s="1746"/>
      <c r="AD6" s="1746"/>
      <c r="AE6" s="1746"/>
      <c r="AF6" s="1746"/>
      <c r="AG6" s="1746"/>
      <c r="AH6" s="1746"/>
      <c r="AI6" s="1746"/>
      <c r="AJ6" s="1746"/>
      <c r="AK6" s="1746"/>
      <c r="AL6" s="1747"/>
    </row>
    <row r="7" spans="1:69" x14ac:dyDescent="0.2">
      <c r="B7" s="1542"/>
      <c r="C7" s="1543"/>
      <c r="D7" s="1543"/>
      <c r="E7" s="1543"/>
      <c r="F7" s="1543"/>
      <c r="G7" s="1543"/>
      <c r="H7" s="1512"/>
      <c r="I7" s="1513"/>
      <c r="J7" s="1513"/>
      <c r="K7" s="1513"/>
      <c r="L7" s="1513"/>
      <c r="M7" s="1513"/>
      <c r="N7" s="1513"/>
      <c r="O7" s="1513"/>
      <c r="P7" s="1513"/>
      <c r="Q7" s="1513"/>
      <c r="R7" s="1513"/>
      <c r="S7" s="1513"/>
      <c r="T7" s="1513"/>
      <c r="U7" s="1513"/>
      <c r="V7" s="1513"/>
      <c r="W7" s="1513"/>
      <c r="X7" s="1513"/>
      <c r="Y7" s="1513"/>
      <c r="Z7" s="1513"/>
      <c r="AA7" s="1513"/>
      <c r="AB7" s="1513"/>
      <c r="AC7" s="1513"/>
      <c r="AD7" s="1513"/>
      <c r="AE7" s="1513"/>
      <c r="AF7" s="1513"/>
      <c r="AG7" s="1513"/>
      <c r="AH7" s="1513"/>
      <c r="AI7" s="1513"/>
      <c r="AJ7" s="1513"/>
      <c r="AK7" s="1513"/>
      <c r="AL7" s="1514"/>
      <c r="AO7" s="238" t="s">
        <v>1260</v>
      </c>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row>
    <row r="8" spans="1:69" x14ac:dyDescent="0.2">
      <c r="B8" s="1539" t="s">
        <v>471</v>
      </c>
      <c r="C8" s="1540"/>
      <c r="D8" s="1540"/>
      <c r="E8" s="1540"/>
      <c r="F8" s="1540"/>
      <c r="G8" s="1540"/>
      <c r="H8" s="1748"/>
      <c r="I8" s="1749"/>
      <c r="J8" s="1749"/>
      <c r="K8" s="1749"/>
      <c r="L8" s="1749"/>
      <c r="M8" s="1749"/>
      <c r="N8" s="1749"/>
      <c r="O8" s="1749"/>
      <c r="P8" s="1749"/>
      <c r="Q8" s="1749"/>
      <c r="R8" s="1749"/>
      <c r="S8" s="1749"/>
      <c r="T8" s="1749"/>
      <c r="U8" s="1749"/>
      <c r="V8" s="1749"/>
      <c r="W8" s="1749"/>
      <c r="X8" s="1749"/>
      <c r="Y8" s="1749"/>
      <c r="Z8" s="1749"/>
      <c r="AA8" s="1749"/>
      <c r="AB8" s="1749"/>
      <c r="AC8" s="1749"/>
      <c r="AD8" s="1749"/>
      <c r="AE8" s="1749"/>
      <c r="AF8" s="1749"/>
      <c r="AG8" s="1749"/>
      <c r="AH8" s="1749"/>
      <c r="AI8" s="1749"/>
      <c r="AJ8" s="1749"/>
      <c r="AK8" s="1749"/>
      <c r="AL8" s="1750"/>
      <c r="AO8" s="238" t="s">
        <v>1261</v>
      </c>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row>
    <row r="9" spans="1:69" x14ac:dyDescent="0.2">
      <c r="B9" s="1744"/>
      <c r="C9" s="1499"/>
      <c r="D9" s="1499"/>
      <c r="E9" s="1499"/>
      <c r="F9" s="1499"/>
      <c r="G9" s="1499"/>
      <c r="H9" s="1751"/>
      <c r="I9" s="1752"/>
      <c r="J9" s="1752"/>
      <c r="K9" s="1752"/>
      <c r="L9" s="1752"/>
      <c r="M9" s="1752"/>
      <c r="N9" s="1752"/>
      <c r="O9" s="1752"/>
      <c r="P9" s="1752"/>
      <c r="Q9" s="1752"/>
      <c r="R9" s="1752"/>
      <c r="S9" s="1752"/>
      <c r="T9" s="1752"/>
      <c r="U9" s="1752"/>
      <c r="V9" s="1752"/>
      <c r="W9" s="1752"/>
      <c r="X9" s="1752"/>
      <c r="Y9" s="1752"/>
      <c r="Z9" s="1752"/>
      <c r="AA9" s="1752"/>
      <c r="AB9" s="1752"/>
      <c r="AC9" s="1752"/>
      <c r="AD9" s="1752"/>
      <c r="AE9" s="1752"/>
      <c r="AF9" s="1752"/>
      <c r="AG9" s="1752"/>
      <c r="AH9" s="1752"/>
      <c r="AI9" s="1752"/>
      <c r="AJ9" s="1752"/>
      <c r="AK9" s="1752"/>
      <c r="AL9" s="1753"/>
      <c r="AO9" s="238" t="s">
        <v>1262</v>
      </c>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row>
    <row r="10" spans="1:69" x14ac:dyDescent="0.2">
      <c r="B10" s="1744"/>
      <c r="C10" s="1499"/>
      <c r="D10" s="1499"/>
      <c r="E10" s="1499"/>
      <c r="F10" s="1499"/>
      <c r="G10" s="1499"/>
      <c r="H10" s="1751"/>
      <c r="I10" s="1752"/>
      <c r="J10" s="1752"/>
      <c r="K10" s="1752"/>
      <c r="L10" s="1752"/>
      <c r="M10" s="1752"/>
      <c r="N10" s="1752"/>
      <c r="O10" s="1752"/>
      <c r="P10" s="1752"/>
      <c r="Q10" s="1752"/>
      <c r="R10" s="1752"/>
      <c r="S10" s="1752"/>
      <c r="T10" s="1752"/>
      <c r="U10" s="1752"/>
      <c r="V10" s="1752"/>
      <c r="W10" s="1752"/>
      <c r="X10" s="1752"/>
      <c r="Y10" s="1752"/>
      <c r="Z10" s="1752"/>
      <c r="AA10" s="1752"/>
      <c r="AB10" s="1752"/>
      <c r="AC10" s="1752"/>
      <c r="AD10" s="1752"/>
      <c r="AE10" s="1752"/>
      <c r="AF10" s="1752"/>
      <c r="AG10" s="1752"/>
      <c r="AH10" s="1752"/>
      <c r="AI10" s="1752"/>
      <c r="AJ10" s="1752"/>
      <c r="AK10" s="1752"/>
      <c r="AL10" s="1753"/>
      <c r="AO10" s="238" t="s">
        <v>1263</v>
      </c>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row>
    <row r="11" spans="1:69" x14ac:dyDescent="0.2">
      <c r="B11" s="1744"/>
      <c r="C11" s="1499"/>
      <c r="D11" s="1499"/>
      <c r="E11" s="1499"/>
      <c r="F11" s="1499"/>
      <c r="G11" s="1499"/>
      <c r="H11" s="1751"/>
      <c r="I11" s="1752"/>
      <c r="J11" s="1752"/>
      <c r="K11" s="1752"/>
      <c r="L11" s="1752"/>
      <c r="M11" s="1752"/>
      <c r="N11" s="1752"/>
      <c r="O11" s="1752"/>
      <c r="P11" s="1752"/>
      <c r="Q11" s="1752"/>
      <c r="R11" s="1752"/>
      <c r="S11" s="1752"/>
      <c r="T11" s="1752"/>
      <c r="U11" s="1752"/>
      <c r="V11" s="1752"/>
      <c r="W11" s="1752"/>
      <c r="X11" s="1752"/>
      <c r="Y11" s="1752"/>
      <c r="Z11" s="1752"/>
      <c r="AA11" s="1752"/>
      <c r="AB11" s="1752"/>
      <c r="AC11" s="1752"/>
      <c r="AD11" s="1752"/>
      <c r="AE11" s="1752"/>
      <c r="AF11" s="1752"/>
      <c r="AG11" s="1752"/>
      <c r="AH11" s="1752"/>
      <c r="AI11" s="1752"/>
      <c r="AJ11" s="1752"/>
      <c r="AK11" s="1752"/>
      <c r="AL11" s="1753"/>
      <c r="AO11" s="238" t="s">
        <v>1264</v>
      </c>
      <c r="AP11" s="774"/>
      <c r="AQ11" s="774"/>
      <c r="AR11" s="774"/>
      <c r="AS11" s="774"/>
      <c r="AT11" s="774"/>
      <c r="AU11" s="774"/>
      <c r="AV11" s="774"/>
      <c r="AW11" s="774"/>
      <c r="AX11" s="774"/>
      <c r="AY11" s="774"/>
      <c r="AZ11" s="774"/>
      <c r="BA11" s="774"/>
      <c r="BB11" s="774"/>
      <c r="BC11" s="774"/>
      <c r="BD11" s="774"/>
      <c r="BE11" s="774"/>
      <c r="BF11" s="774"/>
      <c r="BG11" s="774"/>
      <c r="BH11" s="774"/>
      <c r="BI11" s="774"/>
      <c r="BJ11" s="774"/>
      <c r="BK11" s="774"/>
      <c r="BL11" s="774"/>
      <c r="BM11" s="774"/>
      <c r="BN11" s="774"/>
      <c r="BO11" s="774"/>
      <c r="BP11" s="774"/>
      <c r="BQ11" s="774"/>
    </row>
    <row r="12" spans="1:69" x14ac:dyDescent="0.2">
      <c r="B12" s="1744"/>
      <c r="C12" s="1499"/>
      <c r="D12" s="1499"/>
      <c r="E12" s="1499"/>
      <c r="F12" s="1499"/>
      <c r="G12" s="1499"/>
      <c r="H12" s="1751"/>
      <c r="I12" s="1752"/>
      <c r="J12" s="1752"/>
      <c r="K12" s="1752"/>
      <c r="L12" s="1752"/>
      <c r="M12" s="1752"/>
      <c r="N12" s="1752"/>
      <c r="O12" s="1752"/>
      <c r="P12" s="1752"/>
      <c r="Q12" s="1752"/>
      <c r="R12" s="1752"/>
      <c r="S12" s="1752"/>
      <c r="T12" s="1752"/>
      <c r="U12" s="1752"/>
      <c r="V12" s="1752"/>
      <c r="W12" s="1752"/>
      <c r="X12" s="1752"/>
      <c r="Y12" s="1752"/>
      <c r="Z12" s="1752"/>
      <c r="AA12" s="1752"/>
      <c r="AB12" s="1752"/>
      <c r="AC12" s="1752"/>
      <c r="AD12" s="1752"/>
      <c r="AE12" s="1752"/>
      <c r="AF12" s="1752"/>
      <c r="AG12" s="1752"/>
      <c r="AH12" s="1752"/>
      <c r="AI12" s="1752"/>
      <c r="AJ12" s="1752"/>
      <c r="AK12" s="1752"/>
      <c r="AL12" s="1753"/>
      <c r="AO12" s="238" t="s">
        <v>1265</v>
      </c>
      <c r="AP12" s="774"/>
      <c r="AQ12" s="774"/>
      <c r="AR12" s="774"/>
      <c r="AS12" s="774"/>
      <c r="AT12" s="774"/>
      <c r="AU12" s="774"/>
      <c r="AV12" s="774"/>
      <c r="AW12" s="774"/>
      <c r="AX12" s="774"/>
      <c r="AY12" s="774"/>
      <c r="AZ12" s="774"/>
      <c r="BA12" s="774"/>
      <c r="BB12" s="774"/>
      <c r="BC12" s="774"/>
      <c r="BD12" s="774"/>
      <c r="BE12" s="774"/>
      <c r="BF12" s="774"/>
      <c r="BG12" s="774"/>
      <c r="BH12" s="774"/>
      <c r="BI12" s="774"/>
      <c r="BJ12" s="774"/>
      <c r="BK12" s="774"/>
      <c r="BL12" s="774"/>
      <c r="BM12" s="774"/>
      <c r="BN12" s="774"/>
      <c r="BO12" s="774"/>
      <c r="BP12" s="774"/>
      <c r="BQ12" s="774"/>
    </row>
    <row r="13" spans="1:69" x14ac:dyDescent="0.2">
      <c r="B13" s="1542"/>
      <c r="C13" s="1543"/>
      <c r="D13" s="1543"/>
      <c r="E13" s="1543"/>
      <c r="F13" s="1543"/>
      <c r="G13" s="1543"/>
      <c r="H13" s="1754"/>
      <c r="I13" s="1755"/>
      <c r="J13" s="1755"/>
      <c r="K13" s="1755"/>
      <c r="L13" s="1755"/>
      <c r="M13" s="1755"/>
      <c r="N13" s="1755"/>
      <c r="O13" s="1755"/>
      <c r="P13" s="1755"/>
      <c r="Q13" s="1755"/>
      <c r="R13" s="1755"/>
      <c r="S13" s="1755"/>
      <c r="T13" s="1755"/>
      <c r="U13" s="1755"/>
      <c r="V13" s="1755"/>
      <c r="W13" s="1755"/>
      <c r="X13" s="1755"/>
      <c r="Y13" s="1755"/>
      <c r="Z13" s="1755"/>
      <c r="AA13" s="1755"/>
      <c r="AB13" s="1755"/>
      <c r="AC13" s="1755"/>
      <c r="AD13" s="1755"/>
      <c r="AE13" s="1755"/>
      <c r="AF13" s="1755"/>
      <c r="AG13" s="1755"/>
      <c r="AH13" s="1755"/>
      <c r="AI13" s="1755"/>
      <c r="AJ13" s="1755"/>
      <c r="AK13" s="1755"/>
      <c r="AL13" s="1756"/>
    </row>
    <row r="14" spans="1:69" ht="13.5" customHeight="1" x14ac:dyDescent="0.2">
      <c r="B14" s="1635" t="s">
        <v>214</v>
      </c>
      <c r="C14" s="1636"/>
      <c r="D14" s="1636"/>
      <c r="E14" s="1636"/>
      <c r="F14" s="1636"/>
      <c r="G14" s="1636"/>
      <c r="H14" s="1490"/>
      <c r="I14" s="1491"/>
      <c r="J14" s="1491"/>
      <c r="K14" s="1491"/>
      <c r="L14" s="1491"/>
      <c r="M14" s="1491"/>
      <c r="N14" s="1491"/>
      <c r="O14" s="1491"/>
      <c r="P14" s="1491"/>
      <c r="Q14" s="1491"/>
      <c r="R14" s="1491"/>
      <c r="S14" s="1491"/>
      <c r="T14" s="1491"/>
      <c r="U14" s="1491"/>
      <c r="V14" s="1491"/>
      <c r="W14" s="1491"/>
      <c r="X14" s="1491"/>
      <c r="Y14" s="1491"/>
      <c r="Z14" s="1491"/>
      <c r="AA14" s="1491"/>
      <c r="AB14" s="1491"/>
      <c r="AC14" s="1491"/>
      <c r="AD14" s="1491"/>
      <c r="AE14" s="1491"/>
      <c r="AF14" s="1491"/>
      <c r="AG14" s="1491"/>
      <c r="AH14" s="1491"/>
      <c r="AI14" s="1491"/>
      <c r="AJ14" s="1491"/>
      <c r="AK14" s="1491"/>
      <c r="AL14" s="1492"/>
      <c r="AO14" s="20" t="s">
        <v>1236</v>
      </c>
    </row>
    <row r="15" spans="1:69" ht="13.5" customHeight="1" x14ac:dyDescent="0.2">
      <c r="B15" s="1638"/>
      <c r="C15" s="1639"/>
      <c r="D15" s="1639"/>
      <c r="E15" s="1639"/>
      <c r="F15" s="1639"/>
      <c r="G15" s="1639"/>
      <c r="H15" s="1493"/>
      <c r="I15" s="1494"/>
      <c r="J15" s="1494"/>
      <c r="K15" s="1494"/>
      <c r="L15" s="1494"/>
      <c r="M15" s="1494"/>
      <c r="N15" s="1494"/>
      <c r="O15" s="1494"/>
      <c r="P15" s="1494"/>
      <c r="Q15" s="1494"/>
      <c r="R15" s="1494"/>
      <c r="S15" s="1494"/>
      <c r="T15" s="1494"/>
      <c r="U15" s="1494"/>
      <c r="V15" s="1494"/>
      <c r="W15" s="1494"/>
      <c r="X15" s="1494"/>
      <c r="Y15" s="1494"/>
      <c r="Z15" s="1494"/>
      <c r="AA15" s="1494"/>
      <c r="AB15" s="1494"/>
      <c r="AC15" s="1494"/>
      <c r="AD15" s="1494"/>
      <c r="AE15" s="1494"/>
      <c r="AF15" s="1494"/>
      <c r="AG15" s="1494"/>
      <c r="AH15" s="1494"/>
      <c r="AI15" s="1494"/>
      <c r="AJ15" s="1494"/>
      <c r="AK15" s="1494"/>
      <c r="AL15" s="1495"/>
      <c r="AO15" s="20" t="s">
        <v>1237</v>
      </c>
    </row>
    <row r="16" spans="1:69" x14ac:dyDescent="0.2">
      <c r="B16" s="1638"/>
      <c r="C16" s="1639"/>
      <c r="D16" s="1639"/>
      <c r="E16" s="1639"/>
      <c r="F16" s="1639"/>
      <c r="G16" s="1639"/>
      <c r="H16" s="1493"/>
      <c r="I16" s="1494"/>
      <c r="J16" s="1494"/>
      <c r="K16" s="1494"/>
      <c r="L16" s="1494"/>
      <c r="M16" s="1494"/>
      <c r="N16" s="1494"/>
      <c r="O16" s="1494"/>
      <c r="P16" s="1494"/>
      <c r="Q16" s="1494"/>
      <c r="R16" s="1494"/>
      <c r="S16" s="1494"/>
      <c r="T16" s="1494"/>
      <c r="U16" s="1494"/>
      <c r="V16" s="1494"/>
      <c r="W16" s="1494"/>
      <c r="X16" s="1494"/>
      <c r="Y16" s="1494"/>
      <c r="Z16" s="1494"/>
      <c r="AA16" s="1494"/>
      <c r="AB16" s="1494"/>
      <c r="AC16" s="1494"/>
      <c r="AD16" s="1494"/>
      <c r="AE16" s="1494"/>
      <c r="AF16" s="1494"/>
      <c r="AG16" s="1494"/>
      <c r="AH16" s="1494"/>
      <c r="AI16" s="1494"/>
      <c r="AJ16" s="1494"/>
      <c r="AK16" s="1494"/>
      <c r="AL16" s="1495"/>
      <c r="AO16" s="20" t="s">
        <v>1238</v>
      </c>
    </row>
    <row r="17" spans="2:41" x14ac:dyDescent="0.2">
      <c r="B17" s="1638"/>
      <c r="C17" s="1639"/>
      <c r="D17" s="1639"/>
      <c r="E17" s="1639"/>
      <c r="F17" s="1639"/>
      <c r="G17" s="1639"/>
      <c r="H17" s="1493"/>
      <c r="I17" s="1494"/>
      <c r="J17" s="1494"/>
      <c r="K17" s="1494"/>
      <c r="L17" s="1494"/>
      <c r="M17" s="1494"/>
      <c r="N17" s="1494"/>
      <c r="O17" s="1494"/>
      <c r="P17" s="1494"/>
      <c r="Q17" s="1494"/>
      <c r="R17" s="1494"/>
      <c r="S17" s="1494"/>
      <c r="T17" s="1494"/>
      <c r="U17" s="1494"/>
      <c r="V17" s="1494"/>
      <c r="W17" s="1494"/>
      <c r="X17" s="1494"/>
      <c r="Y17" s="1494"/>
      <c r="Z17" s="1494"/>
      <c r="AA17" s="1494"/>
      <c r="AB17" s="1494"/>
      <c r="AC17" s="1494"/>
      <c r="AD17" s="1494"/>
      <c r="AE17" s="1494"/>
      <c r="AF17" s="1494"/>
      <c r="AG17" s="1494"/>
      <c r="AH17" s="1494"/>
      <c r="AI17" s="1494"/>
      <c r="AJ17" s="1494"/>
      <c r="AK17" s="1494"/>
      <c r="AL17" s="1495"/>
      <c r="AO17" s="20" t="s">
        <v>1239</v>
      </c>
    </row>
    <row r="18" spans="2:41" x14ac:dyDescent="0.2">
      <c r="B18" s="1641"/>
      <c r="C18" s="1642"/>
      <c r="D18" s="1642"/>
      <c r="E18" s="1642"/>
      <c r="F18" s="1642"/>
      <c r="G18" s="1642"/>
      <c r="H18" s="1496"/>
      <c r="I18" s="1497"/>
      <c r="J18" s="1497"/>
      <c r="K18" s="1497"/>
      <c r="L18" s="1497"/>
      <c r="M18" s="1497"/>
      <c r="N18" s="1497"/>
      <c r="O18" s="1497"/>
      <c r="P18" s="1497"/>
      <c r="Q18" s="1497"/>
      <c r="R18" s="1497"/>
      <c r="S18" s="1497"/>
      <c r="T18" s="1497"/>
      <c r="U18" s="1497"/>
      <c r="V18" s="1497"/>
      <c r="W18" s="1497"/>
      <c r="X18" s="1497"/>
      <c r="Y18" s="1497"/>
      <c r="Z18" s="1497"/>
      <c r="AA18" s="1497"/>
      <c r="AB18" s="1497"/>
      <c r="AC18" s="1497"/>
      <c r="AD18" s="1497"/>
      <c r="AE18" s="1497"/>
      <c r="AF18" s="1497"/>
      <c r="AG18" s="1497"/>
      <c r="AH18" s="1497"/>
      <c r="AI18" s="1497"/>
      <c r="AJ18" s="1497"/>
      <c r="AK18" s="1497"/>
      <c r="AL18" s="1498"/>
      <c r="AO18" s="20" t="s">
        <v>1240</v>
      </c>
    </row>
    <row r="19" spans="2:41" ht="21" customHeight="1" x14ac:dyDescent="0.2">
      <c r="B19" s="1772" t="s">
        <v>472</v>
      </c>
      <c r="C19" s="1773"/>
      <c r="D19" s="1635" t="s">
        <v>473</v>
      </c>
      <c r="E19" s="1636"/>
      <c r="F19" s="1636"/>
      <c r="G19" s="1637"/>
      <c r="H19" s="1490"/>
      <c r="I19" s="1491"/>
      <c r="J19" s="1491"/>
      <c r="K19" s="1491"/>
      <c r="L19" s="1491"/>
      <c r="M19" s="1491"/>
      <c r="N19" s="1491"/>
      <c r="O19" s="1491"/>
      <c r="P19" s="1491"/>
      <c r="Q19" s="1491"/>
      <c r="R19" s="1491"/>
      <c r="S19" s="1491"/>
      <c r="T19" s="1491"/>
      <c r="U19" s="1491"/>
      <c r="V19" s="1491"/>
      <c r="W19" s="1491"/>
      <c r="X19" s="1491"/>
      <c r="Y19" s="1491"/>
      <c r="Z19" s="1491"/>
      <c r="AA19" s="1491"/>
      <c r="AB19" s="1491"/>
      <c r="AC19" s="1491"/>
      <c r="AD19" s="1491"/>
      <c r="AE19" s="1491"/>
      <c r="AF19" s="1491"/>
      <c r="AG19" s="1491"/>
      <c r="AH19" s="1491"/>
      <c r="AI19" s="1491"/>
      <c r="AJ19" s="1491"/>
      <c r="AK19" s="1491"/>
      <c r="AL19" s="1492"/>
    </row>
    <row r="20" spans="2:41" ht="21" customHeight="1" x14ac:dyDescent="0.2">
      <c r="B20" s="1774"/>
      <c r="C20" s="1775"/>
      <c r="D20" s="1638"/>
      <c r="E20" s="1639"/>
      <c r="F20" s="1639"/>
      <c r="G20" s="1640"/>
      <c r="H20" s="1493"/>
      <c r="I20" s="1494"/>
      <c r="J20" s="1494"/>
      <c r="K20" s="1494"/>
      <c r="L20" s="1494"/>
      <c r="M20" s="1494"/>
      <c r="N20" s="1494"/>
      <c r="O20" s="1494"/>
      <c r="P20" s="1494"/>
      <c r="Q20" s="1494"/>
      <c r="R20" s="1494"/>
      <c r="S20" s="1494"/>
      <c r="T20" s="1494"/>
      <c r="U20" s="1494"/>
      <c r="V20" s="1494"/>
      <c r="W20" s="1494"/>
      <c r="X20" s="1494"/>
      <c r="Y20" s="1494"/>
      <c r="Z20" s="1494"/>
      <c r="AA20" s="1494"/>
      <c r="AB20" s="1494"/>
      <c r="AC20" s="1494"/>
      <c r="AD20" s="1494"/>
      <c r="AE20" s="1494"/>
      <c r="AF20" s="1494"/>
      <c r="AG20" s="1494"/>
      <c r="AH20" s="1494"/>
      <c r="AI20" s="1494"/>
      <c r="AJ20" s="1494"/>
      <c r="AK20" s="1494"/>
      <c r="AL20" s="1495"/>
      <c r="AO20" s="20" t="s">
        <v>1266</v>
      </c>
    </row>
    <row r="21" spans="2:41" ht="21" customHeight="1" x14ac:dyDescent="0.2">
      <c r="B21" s="1774"/>
      <c r="C21" s="1775"/>
      <c r="D21" s="1638"/>
      <c r="E21" s="1639"/>
      <c r="F21" s="1639"/>
      <c r="G21" s="1640"/>
      <c r="H21" s="1493"/>
      <c r="I21" s="1494"/>
      <c r="J21" s="1494"/>
      <c r="K21" s="1494"/>
      <c r="L21" s="1494"/>
      <c r="M21" s="1494"/>
      <c r="N21" s="1494"/>
      <c r="O21" s="1494"/>
      <c r="P21" s="1494"/>
      <c r="Q21" s="1494"/>
      <c r="R21" s="1494"/>
      <c r="S21" s="1494"/>
      <c r="T21" s="1494"/>
      <c r="U21" s="1494"/>
      <c r="V21" s="1494"/>
      <c r="W21" s="1494"/>
      <c r="X21" s="1494"/>
      <c r="Y21" s="1494"/>
      <c r="Z21" s="1494"/>
      <c r="AA21" s="1494"/>
      <c r="AB21" s="1494"/>
      <c r="AC21" s="1494"/>
      <c r="AD21" s="1494"/>
      <c r="AE21" s="1494"/>
      <c r="AF21" s="1494"/>
      <c r="AG21" s="1494"/>
      <c r="AH21" s="1494"/>
      <c r="AI21" s="1494"/>
      <c r="AJ21" s="1494"/>
      <c r="AK21" s="1494"/>
      <c r="AL21" s="1495"/>
      <c r="AO21" s="20" t="s">
        <v>1267</v>
      </c>
    </row>
    <row r="22" spans="2:41" ht="21" customHeight="1" x14ac:dyDescent="0.2">
      <c r="B22" s="1774"/>
      <c r="C22" s="1775"/>
      <c r="D22" s="1638"/>
      <c r="E22" s="1639"/>
      <c r="F22" s="1639"/>
      <c r="G22" s="1640"/>
      <c r="H22" s="1493"/>
      <c r="I22" s="1494"/>
      <c r="J22" s="1494"/>
      <c r="K22" s="1494"/>
      <c r="L22" s="1494"/>
      <c r="M22" s="1494"/>
      <c r="N22" s="1494"/>
      <c r="O22" s="1494"/>
      <c r="P22" s="1494"/>
      <c r="Q22" s="1494"/>
      <c r="R22" s="1494"/>
      <c r="S22" s="1494"/>
      <c r="T22" s="1494"/>
      <c r="U22" s="1494"/>
      <c r="V22" s="1494"/>
      <c r="W22" s="1494"/>
      <c r="X22" s="1494"/>
      <c r="Y22" s="1494"/>
      <c r="Z22" s="1494"/>
      <c r="AA22" s="1494"/>
      <c r="AB22" s="1494"/>
      <c r="AC22" s="1494"/>
      <c r="AD22" s="1494"/>
      <c r="AE22" s="1494"/>
      <c r="AF22" s="1494"/>
      <c r="AG22" s="1494"/>
      <c r="AH22" s="1494"/>
      <c r="AI22" s="1494"/>
      <c r="AJ22" s="1494"/>
      <c r="AK22" s="1494"/>
      <c r="AL22" s="1495"/>
      <c r="AO22" s="20" t="s">
        <v>1268</v>
      </c>
    </row>
    <row r="23" spans="2:41" ht="21" customHeight="1" x14ac:dyDescent="0.2">
      <c r="B23" s="1774"/>
      <c r="C23" s="1775"/>
      <c r="D23" s="1638"/>
      <c r="E23" s="1639"/>
      <c r="F23" s="1639"/>
      <c r="G23" s="1640"/>
      <c r="H23" s="1493"/>
      <c r="I23" s="1494"/>
      <c r="J23" s="1494"/>
      <c r="K23" s="1494"/>
      <c r="L23" s="1494"/>
      <c r="M23" s="1494"/>
      <c r="N23" s="1494"/>
      <c r="O23" s="1494"/>
      <c r="P23" s="1494"/>
      <c r="Q23" s="1494"/>
      <c r="R23" s="1494"/>
      <c r="S23" s="1494"/>
      <c r="T23" s="1494"/>
      <c r="U23" s="1494"/>
      <c r="V23" s="1494"/>
      <c r="W23" s="1494"/>
      <c r="X23" s="1494"/>
      <c r="Y23" s="1494"/>
      <c r="Z23" s="1494"/>
      <c r="AA23" s="1494"/>
      <c r="AB23" s="1494"/>
      <c r="AC23" s="1494"/>
      <c r="AD23" s="1494"/>
      <c r="AE23" s="1494"/>
      <c r="AF23" s="1494"/>
      <c r="AG23" s="1494"/>
      <c r="AH23" s="1494"/>
      <c r="AI23" s="1494"/>
      <c r="AJ23" s="1494"/>
      <c r="AK23" s="1494"/>
      <c r="AL23" s="1495"/>
      <c r="AO23" s="20" t="s">
        <v>1269</v>
      </c>
    </row>
    <row r="24" spans="2:41" ht="21" customHeight="1" x14ac:dyDescent="0.2">
      <c r="B24" s="1774"/>
      <c r="C24" s="1775"/>
      <c r="D24" s="1638"/>
      <c r="E24" s="1639"/>
      <c r="F24" s="1639"/>
      <c r="G24" s="1640"/>
      <c r="H24" s="1493"/>
      <c r="I24" s="1494"/>
      <c r="J24" s="1494"/>
      <c r="K24" s="1494"/>
      <c r="L24" s="1494"/>
      <c r="M24" s="1494"/>
      <c r="N24" s="1494"/>
      <c r="O24" s="1494"/>
      <c r="P24" s="1494"/>
      <c r="Q24" s="1494"/>
      <c r="R24" s="1494"/>
      <c r="S24" s="1494"/>
      <c r="T24" s="1494"/>
      <c r="U24" s="1494"/>
      <c r="V24" s="1494"/>
      <c r="W24" s="1494"/>
      <c r="X24" s="1494"/>
      <c r="Y24" s="1494"/>
      <c r="Z24" s="1494"/>
      <c r="AA24" s="1494"/>
      <c r="AB24" s="1494"/>
      <c r="AC24" s="1494"/>
      <c r="AD24" s="1494"/>
      <c r="AE24" s="1494"/>
      <c r="AF24" s="1494"/>
      <c r="AG24" s="1494"/>
      <c r="AH24" s="1494"/>
      <c r="AI24" s="1494"/>
      <c r="AJ24" s="1494"/>
      <c r="AK24" s="1494"/>
      <c r="AL24" s="1495"/>
      <c r="AO24" s="20" t="s">
        <v>1270</v>
      </c>
    </row>
    <row r="25" spans="2:41" ht="21" customHeight="1" x14ac:dyDescent="0.2">
      <c r="B25" s="1774"/>
      <c r="C25" s="1775"/>
      <c r="D25" s="1641"/>
      <c r="E25" s="1642"/>
      <c r="F25" s="1642"/>
      <c r="G25" s="1643"/>
      <c r="H25" s="1496"/>
      <c r="I25" s="1497"/>
      <c r="J25" s="1497"/>
      <c r="K25" s="1497"/>
      <c r="L25" s="1497"/>
      <c r="M25" s="1497"/>
      <c r="N25" s="1497"/>
      <c r="O25" s="1497"/>
      <c r="P25" s="1497"/>
      <c r="Q25" s="1497"/>
      <c r="R25" s="1497"/>
      <c r="S25" s="1497"/>
      <c r="T25" s="1497"/>
      <c r="U25" s="1497"/>
      <c r="V25" s="1497"/>
      <c r="W25" s="1497"/>
      <c r="X25" s="1497"/>
      <c r="Y25" s="1497"/>
      <c r="Z25" s="1497"/>
      <c r="AA25" s="1497"/>
      <c r="AB25" s="1497"/>
      <c r="AC25" s="1497"/>
      <c r="AD25" s="1497"/>
      <c r="AE25" s="1497"/>
      <c r="AF25" s="1497"/>
      <c r="AG25" s="1497"/>
      <c r="AH25" s="1497"/>
      <c r="AI25" s="1497"/>
      <c r="AJ25" s="1497"/>
      <c r="AK25" s="1497"/>
      <c r="AL25" s="1498"/>
      <c r="AO25" s="20" t="s">
        <v>1271</v>
      </c>
    </row>
    <row r="26" spans="2:41" ht="10.5" customHeight="1" x14ac:dyDescent="0.2">
      <c r="B26" s="1774"/>
      <c r="C26" s="1775"/>
      <c r="D26" s="1778" t="s">
        <v>474</v>
      </c>
      <c r="E26" s="1779"/>
      <c r="F26" s="1779"/>
      <c r="G26" s="1780"/>
      <c r="H26" s="122"/>
      <c r="I26" s="122"/>
      <c r="J26" s="122"/>
      <c r="K26" s="122"/>
      <c r="L26" s="122"/>
      <c r="M26" s="122"/>
      <c r="N26" s="122"/>
      <c r="O26" s="122"/>
      <c r="P26" s="122"/>
      <c r="Q26" s="122"/>
      <c r="R26" s="126"/>
      <c r="S26" s="126"/>
      <c r="T26" s="122"/>
      <c r="U26" s="122"/>
      <c r="V26" s="122"/>
      <c r="W26" s="127"/>
      <c r="X26" s="127"/>
      <c r="Y26" s="127"/>
      <c r="Z26" s="127"/>
      <c r="AA26" s="127"/>
      <c r="AB26" s="127"/>
      <c r="AC26" s="127"/>
      <c r="AD26" s="127"/>
      <c r="AE26" s="127"/>
      <c r="AF26" s="127"/>
      <c r="AG26" s="127"/>
      <c r="AH26" s="127"/>
      <c r="AI26" s="127"/>
      <c r="AJ26" s="127"/>
      <c r="AK26" s="127"/>
      <c r="AL26" s="23"/>
      <c r="AO26" s="20" t="s">
        <v>1272</v>
      </c>
    </row>
    <row r="27" spans="2:41" ht="10.5" customHeight="1" x14ac:dyDescent="0.2">
      <c r="B27" s="1774"/>
      <c r="C27" s="1775"/>
      <c r="D27" s="1781"/>
      <c r="E27" s="1782"/>
      <c r="F27" s="1782"/>
      <c r="G27" s="1783"/>
      <c r="H27" s="139"/>
      <c r="I27" s="1759" t="s">
        <v>475</v>
      </c>
      <c r="J27" s="1759"/>
      <c r="K27" s="1792" t="s">
        <v>476</v>
      </c>
      <c r="L27" s="1793"/>
      <c r="M27" s="1793"/>
      <c r="N27" s="1793"/>
      <c r="O27" s="1793"/>
      <c r="P27" s="1793"/>
      <c r="Q27" s="1793"/>
      <c r="R27" s="1793"/>
      <c r="S27" s="1793"/>
      <c r="T27" s="1793"/>
      <c r="U27" s="1793"/>
      <c r="V27" s="1793"/>
      <c r="W27" s="1793"/>
      <c r="X27" s="1793"/>
      <c r="Y27" s="1793"/>
      <c r="Z27" s="1793"/>
      <c r="AA27" s="1793"/>
      <c r="AB27" s="1794"/>
      <c r="AC27" s="1770"/>
      <c r="AD27" s="1770"/>
      <c r="AE27" s="1770"/>
      <c r="AF27" s="1770"/>
      <c r="AG27" s="1770"/>
      <c r="AH27" s="1770"/>
      <c r="AI27" s="1770"/>
      <c r="AJ27" s="1758" t="s">
        <v>477</v>
      </c>
      <c r="AK27" s="1758"/>
      <c r="AL27" s="25"/>
      <c r="AO27" s="20" t="s">
        <v>1273</v>
      </c>
    </row>
    <row r="28" spans="2:41" ht="10.5" customHeight="1" x14ac:dyDescent="0.2">
      <c r="B28" s="1774"/>
      <c r="C28" s="1775"/>
      <c r="D28" s="1781"/>
      <c r="E28" s="1782"/>
      <c r="F28" s="1782"/>
      <c r="G28" s="1783"/>
      <c r="H28" s="139"/>
      <c r="I28" s="1759"/>
      <c r="J28" s="1759"/>
      <c r="K28" s="1795"/>
      <c r="L28" s="1796"/>
      <c r="M28" s="1796"/>
      <c r="N28" s="1796"/>
      <c r="O28" s="1796"/>
      <c r="P28" s="1796"/>
      <c r="Q28" s="1796"/>
      <c r="R28" s="1796"/>
      <c r="S28" s="1796"/>
      <c r="T28" s="1796"/>
      <c r="U28" s="1796"/>
      <c r="V28" s="1796"/>
      <c r="W28" s="1796"/>
      <c r="X28" s="1796"/>
      <c r="Y28" s="1796"/>
      <c r="Z28" s="1796"/>
      <c r="AA28" s="1796"/>
      <c r="AB28" s="1797"/>
      <c r="AC28" s="1770"/>
      <c r="AD28" s="1770"/>
      <c r="AE28" s="1770"/>
      <c r="AF28" s="1770"/>
      <c r="AG28" s="1770"/>
      <c r="AH28" s="1770"/>
      <c r="AI28" s="1770"/>
      <c r="AJ28" s="1758"/>
      <c r="AK28" s="1758"/>
      <c r="AL28" s="25"/>
      <c r="AO28" s="20" t="s">
        <v>1274</v>
      </c>
    </row>
    <row r="29" spans="2:41" ht="10.5" customHeight="1" x14ac:dyDescent="0.2">
      <c r="B29" s="1774"/>
      <c r="C29" s="1775"/>
      <c r="D29" s="1781"/>
      <c r="E29" s="1782"/>
      <c r="F29" s="1782"/>
      <c r="G29" s="1783"/>
      <c r="I29" s="1759"/>
      <c r="J29" s="1759"/>
      <c r="K29" s="1798"/>
      <c r="L29" s="1799"/>
      <c r="M29" s="1799"/>
      <c r="N29" s="1799"/>
      <c r="O29" s="1799"/>
      <c r="P29" s="1799"/>
      <c r="Q29" s="1799"/>
      <c r="R29" s="1799"/>
      <c r="S29" s="1799"/>
      <c r="T29" s="1799"/>
      <c r="U29" s="1799"/>
      <c r="V29" s="1799"/>
      <c r="W29" s="1799"/>
      <c r="X29" s="1799"/>
      <c r="Y29" s="1799"/>
      <c r="Z29" s="1799"/>
      <c r="AA29" s="1799"/>
      <c r="AB29" s="1800"/>
      <c r="AC29" s="1770"/>
      <c r="AD29" s="1770"/>
      <c r="AE29" s="1770"/>
      <c r="AF29" s="1770"/>
      <c r="AG29" s="1770"/>
      <c r="AH29" s="1770"/>
      <c r="AI29" s="1770"/>
      <c r="AJ29" s="1758"/>
      <c r="AK29" s="1758"/>
      <c r="AL29" s="25"/>
    </row>
    <row r="30" spans="2:41" ht="10.5" customHeight="1" x14ac:dyDescent="0.2">
      <c r="B30" s="1774"/>
      <c r="C30" s="1775"/>
      <c r="D30" s="1781"/>
      <c r="E30" s="1782"/>
      <c r="F30" s="1782"/>
      <c r="G30" s="1783"/>
      <c r="I30" s="1759" t="s">
        <v>478</v>
      </c>
      <c r="J30" s="1759"/>
      <c r="K30" s="1760" t="s">
        <v>479</v>
      </c>
      <c r="L30" s="1761"/>
      <c r="M30" s="1761"/>
      <c r="N30" s="1761"/>
      <c r="O30" s="1761"/>
      <c r="P30" s="1761"/>
      <c r="Q30" s="1761"/>
      <c r="R30" s="1761"/>
      <c r="S30" s="1761"/>
      <c r="T30" s="1761"/>
      <c r="U30" s="1761"/>
      <c r="V30" s="1761"/>
      <c r="W30" s="1761"/>
      <c r="X30" s="1761"/>
      <c r="Y30" s="1761"/>
      <c r="Z30" s="1761"/>
      <c r="AA30" s="1761"/>
      <c r="AB30" s="1762"/>
      <c r="AC30" s="1791"/>
      <c r="AD30" s="1791"/>
      <c r="AE30" s="1791"/>
      <c r="AF30" s="1791"/>
      <c r="AG30" s="1791"/>
      <c r="AH30" s="1791"/>
      <c r="AI30" s="1791"/>
      <c r="AJ30" s="1758" t="s">
        <v>4</v>
      </c>
      <c r="AK30" s="1758"/>
      <c r="AL30" s="25"/>
    </row>
    <row r="31" spans="2:41" ht="10.5" customHeight="1" x14ac:dyDescent="0.2">
      <c r="B31" s="1774"/>
      <c r="C31" s="1775"/>
      <c r="D31" s="1781"/>
      <c r="E31" s="1782"/>
      <c r="F31" s="1782"/>
      <c r="G31" s="1783"/>
      <c r="I31" s="1759"/>
      <c r="J31" s="1759"/>
      <c r="K31" s="1763"/>
      <c r="L31" s="1764"/>
      <c r="M31" s="1764"/>
      <c r="N31" s="1764"/>
      <c r="O31" s="1764"/>
      <c r="P31" s="1764"/>
      <c r="Q31" s="1764"/>
      <c r="R31" s="1764"/>
      <c r="S31" s="1764"/>
      <c r="T31" s="1764"/>
      <c r="U31" s="1764"/>
      <c r="V31" s="1764"/>
      <c r="W31" s="1764"/>
      <c r="X31" s="1764"/>
      <c r="Y31" s="1764"/>
      <c r="Z31" s="1764"/>
      <c r="AA31" s="1764"/>
      <c r="AB31" s="1765"/>
      <c r="AC31" s="1791"/>
      <c r="AD31" s="1791"/>
      <c r="AE31" s="1791"/>
      <c r="AF31" s="1791"/>
      <c r="AG31" s="1791"/>
      <c r="AH31" s="1791"/>
      <c r="AI31" s="1791"/>
      <c r="AJ31" s="1758"/>
      <c r="AK31" s="1758"/>
      <c r="AL31" s="25"/>
    </row>
    <row r="32" spans="2:41" ht="11" customHeight="1" x14ac:dyDescent="0.2">
      <c r="B32" s="1774"/>
      <c r="C32" s="1775"/>
      <c r="D32" s="1781"/>
      <c r="E32" s="1782"/>
      <c r="F32" s="1782"/>
      <c r="G32" s="1783"/>
      <c r="I32" s="1759"/>
      <c r="J32" s="1759"/>
      <c r="K32" s="1766"/>
      <c r="L32" s="1767"/>
      <c r="M32" s="1767"/>
      <c r="N32" s="1767"/>
      <c r="O32" s="1767"/>
      <c r="P32" s="1767"/>
      <c r="Q32" s="1767"/>
      <c r="R32" s="1767"/>
      <c r="S32" s="1767"/>
      <c r="T32" s="1767"/>
      <c r="U32" s="1767"/>
      <c r="V32" s="1767"/>
      <c r="W32" s="1767"/>
      <c r="X32" s="1767"/>
      <c r="Y32" s="1767"/>
      <c r="Z32" s="1767"/>
      <c r="AA32" s="1767"/>
      <c r="AB32" s="1768"/>
      <c r="AC32" s="1791"/>
      <c r="AD32" s="1791"/>
      <c r="AE32" s="1791"/>
      <c r="AF32" s="1791"/>
      <c r="AG32" s="1791"/>
      <c r="AH32" s="1791"/>
      <c r="AI32" s="1791"/>
      <c r="AJ32" s="1758"/>
      <c r="AK32" s="1758"/>
      <c r="AL32" s="25"/>
    </row>
    <row r="33" spans="2:42" ht="10.5" customHeight="1" x14ac:dyDescent="0.2">
      <c r="B33" s="1774"/>
      <c r="C33" s="1775"/>
      <c r="D33" s="1781"/>
      <c r="E33" s="1782"/>
      <c r="F33" s="1782"/>
      <c r="G33" s="1783"/>
      <c r="I33" s="1759" t="s">
        <v>480</v>
      </c>
      <c r="J33" s="1759"/>
      <c r="K33" s="1760" t="s">
        <v>481</v>
      </c>
      <c r="L33" s="1761"/>
      <c r="M33" s="1761"/>
      <c r="N33" s="1761"/>
      <c r="O33" s="1761"/>
      <c r="P33" s="1761"/>
      <c r="Q33" s="1761"/>
      <c r="R33" s="1761"/>
      <c r="S33" s="1761"/>
      <c r="T33" s="1761"/>
      <c r="U33" s="1761"/>
      <c r="V33" s="1761"/>
      <c r="W33" s="1761"/>
      <c r="X33" s="1761"/>
      <c r="Y33" s="1761"/>
      <c r="Z33" s="1761"/>
      <c r="AA33" s="1761"/>
      <c r="AB33" s="1762"/>
      <c r="AC33" s="1757" t="e">
        <f>AC27/AC30/12</f>
        <v>#DIV/0!</v>
      </c>
      <c r="AD33" s="1757"/>
      <c r="AE33" s="1757"/>
      <c r="AF33" s="1757"/>
      <c r="AG33" s="1757"/>
      <c r="AH33" s="1757"/>
      <c r="AI33" s="1757"/>
      <c r="AJ33" s="1758" t="s">
        <v>477</v>
      </c>
      <c r="AK33" s="1758"/>
      <c r="AL33" s="25"/>
    </row>
    <row r="34" spans="2:42" ht="10.5" customHeight="1" x14ac:dyDescent="0.2">
      <c r="B34" s="1774"/>
      <c r="C34" s="1775"/>
      <c r="D34" s="1781"/>
      <c r="E34" s="1782"/>
      <c r="F34" s="1782"/>
      <c r="G34" s="1783"/>
      <c r="I34" s="1759"/>
      <c r="J34" s="1759"/>
      <c r="K34" s="1763"/>
      <c r="L34" s="1764"/>
      <c r="M34" s="1764"/>
      <c r="N34" s="1764"/>
      <c r="O34" s="1764"/>
      <c r="P34" s="1764"/>
      <c r="Q34" s="1764"/>
      <c r="R34" s="1764"/>
      <c r="S34" s="1764"/>
      <c r="T34" s="1764"/>
      <c r="U34" s="1764"/>
      <c r="V34" s="1764"/>
      <c r="W34" s="1764"/>
      <c r="X34" s="1764"/>
      <c r="Y34" s="1764"/>
      <c r="Z34" s="1764"/>
      <c r="AA34" s="1764"/>
      <c r="AB34" s="1765"/>
      <c r="AC34" s="1757"/>
      <c r="AD34" s="1757"/>
      <c r="AE34" s="1757"/>
      <c r="AF34" s="1757"/>
      <c r="AG34" s="1757"/>
      <c r="AH34" s="1757"/>
      <c r="AI34" s="1757"/>
      <c r="AJ34" s="1758"/>
      <c r="AK34" s="1758"/>
      <c r="AL34" s="25"/>
    </row>
    <row r="35" spans="2:42" ht="10.5" customHeight="1" x14ac:dyDescent="0.2">
      <c r="B35" s="1774"/>
      <c r="C35" s="1775"/>
      <c r="D35" s="1781"/>
      <c r="E35" s="1782"/>
      <c r="F35" s="1782"/>
      <c r="G35" s="1783"/>
      <c r="I35" s="1759"/>
      <c r="J35" s="1759"/>
      <c r="K35" s="1766"/>
      <c r="L35" s="1767"/>
      <c r="M35" s="1767"/>
      <c r="N35" s="1767"/>
      <c r="O35" s="1767"/>
      <c r="P35" s="1767"/>
      <c r="Q35" s="1767"/>
      <c r="R35" s="1767"/>
      <c r="S35" s="1767"/>
      <c r="T35" s="1767"/>
      <c r="U35" s="1767"/>
      <c r="V35" s="1767"/>
      <c r="W35" s="1767"/>
      <c r="X35" s="1767"/>
      <c r="Y35" s="1767"/>
      <c r="Z35" s="1767"/>
      <c r="AA35" s="1767"/>
      <c r="AB35" s="1768"/>
      <c r="AC35" s="1757"/>
      <c r="AD35" s="1757"/>
      <c r="AE35" s="1757"/>
      <c r="AF35" s="1757"/>
      <c r="AG35" s="1757"/>
      <c r="AH35" s="1757"/>
      <c r="AI35" s="1757"/>
      <c r="AJ35" s="1758"/>
      <c r="AK35" s="1758"/>
      <c r="AL35" s="25"/>
    </row>
    <row r="36" spans="2:42" ht="10.5" customHeight="1" x14ac:dyDescent="0.2">
      <c r="B36" s="1774"/>
      <c r="C36" s="1775"/>
      <c r="D36" s="1781"/>
      <c r="E36" s="1782"/>
      <c r="F36" s="1782"/>
      <c r="G36" s="1783"/>
      <c r="I36" s="1759" t="s">
        <v>482</v>
      </c>
      <c r="J36" s="1759"/>
      <c r="K36" s="1760" t="s">
        <v>483</v>
      </c>
      <c r="L36" s="1761"/>
      <c r="M36" s="1761"/>
      <c r="N36" s="1761"/>
      <c r="O36" s="1761"/>
      <c r="P36" s="1761"/>
      <c r="Q36" s="1761"/>
      <c r="R36" s="1761"/>
      <c r="S36" s="1761"/>
      <c r="T36" s="1761"/>
      <c r="U36" s="1761"/>
      <c r="V36" s="1761"/>
      <c r="W36" s="1761"/>
      <c r="X36" s="1761"/>
      <c r="Y36" s="1762"/>
      <c r="Z36" s="1769" t="s">
        <v>484</v>
      </c>
      <c r="AA36" s="1769"/>
      <c r="AB36" s="1769"/>
      <c r="AC36" s="1770"/>
      <c r="AD36" s="1770"/>
      <c r="AE36" s="1770"/>
      <c r="AF36" s="1770"/>
      <c r="AG36" s="1770"/>
      <c r="AH36" s="1770"/>
      <c r="AI36" s="1770"/>
      <c r="AJ36" s="1758" t="s">
        <v>477</v>
      </c>
      <c r="AK36" s="1758"/>
      <c r="AL36" s="25"/>
    </row>
    <row r="37" spans="2:42" ht="10.5" customHeight="1" x14ac:dyDescent="0.2">
      <c r="B37" s="1774"/>
      <c r="C37" s="1775"/>
      <c r="D37" s="1781"/>
      <c r="E37" s="1782"/>
      <c r="F37" s="1782"/>
      <c r="G37" s="1783"/>
      <c r="I37" s="1759"/>
      <c r="J37" s="1759"/>
      <c r="K37" s="1763"/>
      <c r="L37" s="1764"/>
      <c r="M37" s="1764"/>
      <c r="N37" s="1764"/>
      <c r="O37" s="1764"/>
      <c r="P37" s="1764"/>
      <c r="Q37" s="1764"/>
      <c r="R37" s="1764"/>
      <c r="S37" s="1764"/>
      <c r="T37" s="1764"/>
      <c r="U37" s="1764"/>
      <c r="V37" s="1764"/>
      <c r="W37" s="1764"/>
      <c r="X37" s="1764"/>
      <c r="Y37" s="1765"/>
      <c r="Z37" s="1771"/>
      <c r="AA37" s="1771"/>
      <c r="AB37" s="1771"/>
      <c r="AC37" s="1770"/>
      <c r="AD37" s="1770"/>
      <c r="AE37" s="1770"/>
      <c r="AF37" s="1770"/>
      <c r="AG37" s="1770"/>
      <c r="AH37" s="1770"/>
      <c r="AI37" s="1770"/>
      <c r="AJ37" s="1758"/>
      <c r="AK37" s="1758"/>
      <c r="AL37" s="25"/>
      <c r="AO37" s="20" t="s">
        <v>1275</v>
      </c>
      <c r="AP37" s="20" t="s">
        <v>1276</v>
      </c>
    </row>
    <row r="38" spans="2:42" ht="10.5" customHeight="1" x14ac:dyDescent="0.2">
      <c r="B38" s="1774"/>
      <c r="C38" s="1775"/>
      <c r="D38" s="1781"/>
      <c r="E38" s="1782"/>
      <c r="F38" s="1782"/>
      <c r="G38" s="1783"/>
      <c r="I38" s="1759"/>
      <c r="J38" s="1759"/>
      <c r="K38" s="1766"/>
      <c r="L38" s="1767"/>
      <c r="M38" s="1767"/>
      <c r="N38" s="1767"/>
      <c r="O38" s="1767"/>
      <c r="P38" s="1767"/>
      <c r="Q38" s="1767"/>
      <c r="R38" s="1767"/>
      <c r="S38" s="1767"/>
      <c r="T38" s="1767"/>
      <c r="U38" s="1767"/>
      <c r="V38" s="1767"/>
      <c r="W38" s="1767"/>
      <c r="X38" s="1767"/>
      <c r="Y38" s="1768"/>
      <c r="Z38" s="1771"/>
      <c r="AA38" s="1771"/>
      <c r="AB38" s="1771"/>
      <c r="AC38" s="1770"/>
      <c r="AD38" s="1770"/>
      <c r="AE38" s="1770"/>
      <c r="AF38" s="1770"/>
      <c r="AG38" s="1770"/>
      <c r="AH38" s="1770"/>
      <c r="AI38" s="1770"/>
      <c r="AJ38" s="1758"/>
      <c r="AK38" s="1758"/>
      <c r="AL38" s="25"/>
    </row>
    <row r="39" spans="2:42" ht="10.5" customHeight="1" x14ac:dyDescent="0.2">
      <c r="B39" s="1774"/>
      <c r="C39" s="1775"/>
      <c r="D39" s="1781"/>
      <c r="E39" s="1782"/>
      <c r="F39" s="1782"/>
      <c r="G39" s="1783"/>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L39" s="25"/>
    </row>
    <row r="40" spans="2:42" ht="10.5" customHeight="1" x14ac:dyDescent="0.2">
      <c r="B40" s="1776"/>
      <c r="C40" s="1777"/>
      <c r="D40" s="1784"/>
      <c r="E40" s="1785"/>
      <c r="F40" s="1785"/>
      <c r="G40" s="1786"/>
      <c r="H40" s="124"/>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39"/>
      <c r="AH40" s="139"/>
      <c r="AI40" s="139"/>
      <c r="AJ40" s="139"/>
      <c r="AK40" s="139"/>
      <c r="AL40" s="25"/>
    </row>
    <row r="41" spans="2:42" ht="19.5" customHeight="1" x14ac:dyDescent="0.2">
      <c r="B41" s="1787" t="s">
        <v>485</v>
      </c>
      <c r="C41" s="1788"/>
      <c r="D41" s="1635" t="s">
        <v>486</v>
      </c>
      <c r="E41" s="1636"/>
      <c r="F41" s="1636"/>
      <c r="G41" s="1636"/>
      <c r="H41" s="1636"/>
      <c r="I41" s="1636"/>
      <c r="J41" s="1636"/>
      <c r="K41" s="1636"/>
      <c r="L41" s="1636"/>
      <c r="M41" s="1636"/>
      <c r="N41" s="1636"/>
      <c r="O41" s="1636"/>
      <c r="P41" s="1636"/>
      <c r="Q41" s="1636"/>
      <c r="R41" s="1636"/>
      <c r="S41" s="1637"/>
      <c r="T41" s="1632"/>
      <c r="U41" s="1633"/>
      <c r="V41" s="1633"/>
      <c r="W41" s="1633"/>
      <c r="X41" s="1633"/>
      <c r="Y41" s="1633"/>
      <c r="Z41" s="1633"/>
      <c r="AA41" s="1633"/>
      <c r="AB41" s="1633"/>
      <c r="AC41" s="1633"/>
      <c r="AD41" s="1633"/>
      <c r="AE41" s="1633"/>
      <c r="AF41" s="1633"/>
      <c r="AG41" s="1633"/>
      <c r="AH41" s="1633"/>
      <c r="AI41" s="1633"/>
      <c r="AJ41" s="1633"/>
      <c r="AK41" s="1633"/>
      <c r="AL41" s="1634"/>
    </row>
    <row r="42" spans="2:42" ht="19.5" customHeight="1" x14ac:dyDescent="0.2">
      <c r="B42" s="1789"/>
      <c r="C42" s="1790"/>
      <c r="D42" s="1638"/>
      <c r="E42" s="1639"/>
      <c r="F42" s="1639"/>
      <c r="G42" s="1639"/>
      <c r="H42" s="1639"/>
      <c r="I42" s="1639"/>
      <c r="J42" s="1639"/>
      <c r="K42" s="1639"/>
      <c r="L42" s="1639"/>
      <c r="M42" s="1639"/>
      <c r="N42" s="1639"/>
      <c r="O42" s="1639"/>
      <c r="P42" s="1639"/>
      <c r="Q42" s="1639"/>
      <c r="R42" s="1639"/>
      <c r="S42" s="1640"/>
      <c r="T42" s="1493"/>
      <c r="U42" s="1494"/>
      <c r="V42" s="1494"/>
      <c r="W42" s="1494"/>
      <c r="X42" s="1494"/>
      <c r="Y42" s="1494"/>
      <c r="Z42" s="1494"/>
      <c r="AA42" s="1494"/>
      <c r="AB42" s="1494"/>
      <c r="AC42" s="1494"/>
      <c r="AD42" s="1494"/>
      <c r="AE42" s="1494"/>
      <c r="AF42" s="1494"/>
      <c r="AG42" s="1494"/>
      <c r="AH42" s="1494"/>
      <c r="AI42" s="1494"/>
      <c r="AJ42" s="1494"/>
      <c r="AK42" s="1494"/>
      <c r="AL42" s="1495"/>
    </row>
    <row r="43" spans="2:42" ht="19.5" customHeight="1" x14ac:dyDescent="0.2">
      <c r="B43" s="1789"/>
      <c r="C43" s="1790"/>
      <c r="D43" s="1638"/>
      <c r="E43" s="1639"/>
      <c r="F43" s="1639"/>
      <c r="G43" s="1639"/>
      <c r="H43" s="1639"/>
      <c r="I43" s="1639"/>
      <c r="J43" s="1639"/>
      <c r="K43" s="1639"/>
      <c r="L43" s="1639"/>
      <c r="M43" s="1639"/>
      <c r="N43" s="1639"/>
      <c r="O43" s="1639"/>
      <c r="P43" s="1639"/>
      <c r="Q43" s="1639"/>
      <c r="R43" s="1639"/>
      <c r="S43" s="1640"/>
      <c r="T43" s="1493"/>
      <c r="U43" s="1494"/>
      <c r="V43" s="1494"/>
      <c r="W43" s="1494"/>
      <c r="X43" s="1494"/>
      <c r="Y43" s="1494"/>
      <c r="Z43" s="1494"/>
      <c r="AA43" s="1494"/>
      <c r="AB43" s="1494"/>
      <c r="AC43" s="1494"/>
      <c r="AD43" s="1494"/>
      <c r="AE43" s="1494"/>
      <c r="AF43" s="1494"/>
      <c r="AG43" s="1494"/>
      <c r="AH43" s="1494"/>
      <c r="AI43" s="1494"/>
      <c r="AJ43" s="1494"/>
      <c r="AK43" s="1494"/>
      <c r="AL43" s="1495"/>
    </row>
    <row r="44" spans="2:42" ht="19.5" customHeight="1" x14ac:dyDescent="0.2">
      <c r="B44" s="1789"/>
      <c r="C44" s="1790"/>
      <c r="D44" s="1638"/>
      <c r="E44" s="1639"/>
      <c r="F44" s="1639"/>
      <c r="G44" s="1639"/>
      <c r="H44" s="1639"/>
      <c r="I44" s="1639"/>
      <c r="J44" s="1639"/>
      <c r="K44" s="1639"/>
      <c r="L44" s="1639"/>
      <c r="M44" s="1639"/>
      <c r="N44" s="1639"/>
      <c r="O44" s="1639"/>
      <c r="P44" s="1639"/>
      <c r="Q44" s="1639"/>
      <c r="R44" s="1639"/>
      <c r="S44" s="1640"/>
      <c r="T44" s="1493"/>
      <c r="U44" s="1494"/>
      <c r="V44" s="1494"/>
      <c r="W44" s="1494"/>
      <c r="X44" s="1494"/>
      <c r="Y44" s="1494"/>
      <c r="Z44" s="1494"/>
      <c r="AA44" s="1494"/>
      <c r="AB44" s="1494"/>
      <c r="AC44" s="1494"/>
      <c r="AD44" s="1494"/>
      <c r="AE44" s="1494"/>
      <c r="AF44" s="1494"/>
      <c r="AG44" s="1494"/>
      <c r="AH44" s="1494"/>
      <c r="AI44" s="1494"/>
      <c r="AJ44" s="1494"/>
      <c r="AK44" s="1494"/>
      <c r="AL44" s="1495"/>
    </row>
    <row r="45" spans="2:42" ht="19.5" customHeight="1" x14ac:dyDescent="0.2">
      <c r="B45" s="1789"/>
      <c r="C45" s="1790"/>
      <c r="D45" s="1638"/>
      <c r="E45" s="1639"/>
      <c r="F45" s="1639"/>
      <c r="G45" s="1639"/>
      <c r="H45" s="1639"/>
      <c r="I45" s="1639"/>
      <c r="J45" s="1639"/>
      <c r="K45" s="1639"/>
      <c r="L45" s="1639"/>
      <c r="M45" s="1639"/>
      <c r="N45" s="1639"/>
      <c r="O45" s="1639"/>
      <c r="P45" s="1639"/>
      <c r="Q45" s="1639"/>
      <c r="R45" s="1639"/>
      <c r="S45" s="1640"/>
      <c r="T45" s="1493"/>
      <c r="U45" s="1494"/>
      <c r="V45" s="1494"/>
      <c r="W45" s="1494"/>
      <c r="X45" s="1494"/>
      <c r="Y45" s="1494"/>
      <c r="Z45" s="1494"/>
      <c r="AA45" s="1494"/>
      <c r="AB45" s="1494"/>
      <c r="AC45" s="1494"/>
      <c r="AD45" s="1494"/>
      <c r="AE45" s="1494"/>
      <c r="AF45" s="1494"/>
      <c r="AG45" s="1494"/>
      <c r="AH45" s="1494"/>
      <c r="AI45" s="1494"/>
      <c r="AJ45" s="1494"/>
      <c r="AK45" s="1494"/>
      <c r="AL45" s="1495"/>
    </row>
    <row r="46" spans="2:42" ht="19.5" customHeight="1" x14ac:dyDescent="0.2">
      <c r="B46" s="1789"/>
      <c r="C46" s="1790"/>
      <c r="D46" s="1641"/>
      <c r="E46" s="1642"/>
      <c r="F46" s="1642"/>
      <c r="G46" s="1642"/>
      <c r="H46" s="1642"/>
      <c r="I46" s="1642"/>
      <c r="J46" s="1642"/>
      <c r="K46" s="1642"/>
      <c r="L46" s="1642"/>
      <c r="M46" s="1642"/>
      <c r="N46" s="1642"/>
      <c r="O46" s="1642"/>
      <c r="P46" s="1642"/>
      <c r="Q46" s="1642"/>
      <c r="R46" s="1642"/>
      <c r="S46" s="1643"/>
      <c r="T46" s="1496"/>
      <c r="U46" s="1497"/>
      <c r="V46" s="1497"/>
      <c r="W46" s="1497"/>
      <c r="X46" s="1497"/>
      <c r="Y46" s="1497"/>
      <c r="Z46" s="1497"/>
      <c r="AA46" s="1497"/>
      <c r="AB46" s="1497"/>
      <c r="AC46" s="1497"/>
      <c r="AD46" s="1497"/>
      <c r="AE46" s="1497"/>
      <c r="AF46" s="1497"/>
      <c r="AG46" s="1497"/>
      <c r="AH46" s="1497"/>
      <c r="AI46" s="1497"/>
      <c r="AJ46" s="1497"/>
      <c r="AK46" s="1497"/>
      <c r="AL46" s="1498"/>
    </row>
    <row r="47" spans="2:42" ht="118.25" customHeight="1" x14ac:dyDescent="0.2">
      <c r="B47" s="1545" t="s">
        <v>487</v>
      </c>
      <c r="C47" s="1545"/>
      <c r="D47" s="1545"/>
      <c r="E47" s="1545"/>
      <c r="F47" s="1545"/>
      <c r="G47" s="1545"/>
      <c r="H47" s="1545"/>
      <c r="I47" s="1545"/>
      <c r="J47" s="1545"/>
      <c r="K47" s="1545"/>
      <c r="L47" s="1545"/>
      <c r="M47" s="1545"/>
      <c r="N47" s="1545"/>
      <c r="O47" s="1545"/>
      <c r="P47" s="1545"/>
      <c r="Q47" s="1545"/>
      <c r="R47" s="1545"/>
      <c r="S47" s="1545"/>
      <c r="T47" s="1545"/>
      <c r="U47" s="1545"/>
      <c r="V47" s="1545"/>
      <c r="W47" s="1545"/>
      <c r="X47" s="1545"/>
      <c r="Y47" s="1545"/>
      <c r="Z47" s="1545"/>
      <c r="AA47" s="1545"/>
      <c r="AB47" s="1545"/>
      <c r="AC47" s="1545"/>
      <c r="AD47" s="1545"/>
      <c r="AE47" s="1545"/>
      <c r="AF47" s="1545"/>
      <c r="AG47" s="1545"/>
      <c r="AH47" s="1545"/>
      <c r="AI47" s="1545"/>
      <c r="AJ47" s="1545"/>
      <c r="AK47" s="1545"/>
      <c r="AL47" s="1545"/>
    </row>
  </sheetData>
  <mergeCells count="34">
    <mergeCell ref="H14:AL18"/>
    <mergeCell ref="B41:C46"/>
    <mergeCell ref="D41:S46"/>
    <mergeCell ref="T41:AL46"/>
    <mergeCell ref="AC27:AI29"/>
    <mergeCell ref="AJ27:AK29"/>
    <mergeCell ref="I30:J32"/>
    <mergeCell ref="K30:AB32"/>
    <mergeCell ref="AC30:AI32"/>
    <mergeCell ref="AJ30:AK32"/>
    <mergeCell ref="K27:AB29"/>
    <mergeCell ref="B14:G18"/>
    <mergeCell ref="B47:AL47"/>
    <mergeCell ref="AC33:AI35"/>
    <mergeCell ref="AJ33:AK35"/>
    <mergeCell ref="I36:J38"/>
    <mergeCell ref="K36:Y38"/>
    <mergeCell ref="Z36:AB36"/>
    <mergeCell ref="AC36:AI38"/>
    <mergeCell ref="AJ36:AK38"/>
    <mergeCell ref="Z37:AB38"/>
    <mergeCell ref="K33:AB35"/>
    <mergeCell ref="B19:C40"/>
    <mergeCell ref="D19:G25"/>
    <mergeCell ref="D26:G40"/>
    <mergeCell ref="I27:J29"/>
    <mergeCell ref="I33:J35"/>
    <mergeCell ref="H19:AL25"/>
    <mergeCell ref="AH1:AL1"/>
    <mergeCell ref="A3:AL4"/>
    <mergeCell ref="B6:G7"/>
    <mergeCell ref="B8:G13"/>
    <mergeCell ref="H6:AL7"/>
    <mergeCell ref="H8:AL13"/>
  </mergeCells>
  <phoneticPr fontId="5"/>
  <dataValidations count="4">
    <dataValidation type="list" allowBlank="1" showInputMessage="1" showErrorMessage="1" sqref="H8:AL13" xr:uid="{00000000-0002-0000-1300-000000000000}">
      <formula1>$AO$7:$AO$12</formula1>
    </dataValidation>
    <dataValidation type="list" allowBlank="1" showInputMessage="1" showErrorMessage="1" sqref="H14:AL18" xr:uid="{00000000-0002-0000-1300-000001000000}">
      <formula1>$AO$14:$AO$18</formula1>
    </dataValidation>
    <dataValidation type="list" allowBlank="1" showInputMessage="1" showErrorMessage="1" sqref="H19:AL25" xr:uid="{00000000-0002-0000-1300-000002000000}">
      <formula1>$AO$20:$AO$28</formula1>
    </dataValidation>
    <dataValidation type="list" allowBlank="1" showInputMessage="1" showErrorMessage="1" sqref="Z37:AB38 T41:AL46" xr:uid="{00000000-0002-0000-1300-000003000000}">
      <formula1>$AO$37:$AP$37</formula1>
    </dataValidation>
  </dataValidations>
  <pageMargins left="0.70866141732283472" right="0.70866141732283472" top="0.74803149606299213" bottom="0.74803149606299213" header="0.31496062992125984" footer="0.31496062992125984"/>
  <pageSetup paperSize="9" scale="98" orientation="portrait" r:id="rId1"/>
  <headerFooter>
    <oddHeader>&amp;R&amp;A</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AQ53"/>
  <sheetViews>
    <sheetView showGridLines="0" view="pageBreakPreview" zoomScaleNormal="100" zoomScaleSheetLayoutView="100" workbookViewId="0">
      <selection activeCell="AQ2" sqref="AQ2"/>
    </sheetView>
  </sheetViews>
  <sheetFormatPr defaultColWidth="2.1796875" defaultRowHeight="13" x14ac:dyDescent="0.2"/>
  <cols>
    <col min="1" max="1" width="2.1796875" style="224" customWidth="1"/>
    <col min="2" max="2" width="2.1796875" style="225" customWidth="1"/>
    <col min="3" max="5" width="2.1796875" style="224"/>
    <col min="6" max="6" width="2.453125" style="224" bestFit="1" customWidth="1"/>
    <col min="7" max="20" width="2.1796875" style="224"/>
    <col min="21" max="21" width="2.6328125" style="224" bestFit="1" customWidth="1"/>
    <col min="22" max="42" width="2.1796875" style="224"/>
    <col min="43" max="43" width="3.453125" style="224" bestFit="1" customWidth="1"/>
    <col min="44" max="256" width="2.1796875" style="224"/>
    <col min="257" max="258" width="2.1796875" style="224" customWidth="1"/>
    <col min="259" max="261" width="2.1796875" style="224"/>
    <col min="262" max="262" width="2.453125" style="224" bestFit="1" customWidth="1"/>
    <col min="263" max="276" width="2.1796875" style="224"/>
    <col min="277" max="277" width="2.6328125" style="224" bestFit="1" customWidth="1"/>
    <col min="278" max="512" width="2.1796875" style="224"/>
    <col min="513" max="514" width="2.1796875" style="224" customWidth="1"/>
    <col min="515" max="517" width="2.1796875" style="224"/>
    <col min="518" max="518" width="2.453125" style="224" bestFit="1" customWidth="1"/>
    <col min="519" max="532" width="2.1796875" style="224"/>
    <col min="533" max="533" width="2.6328125" style="224" bestFit="1" customWidth="1"/>
    <col min="534" max="768" width="2.1796875" style="224"/>
    <col min="769" max="770" width="2.1796875" style="224" customWidth="1"/>
    <col min="771" max="773" width="2.1796875" style="224"/>
    <col min="774" max="774" width="2.453125" style="224" bestFit="1" customWidth="1"/>
    <col min="775" max="788" width="2.1796875" style="224"/>
    <col min="789" max="789" width="2.6328125" style="224" bestFit="1" customWidth="1"/>
    <col min="790" max="1024" width="2.1796875" style="224"/>
    <col min="1025" max="1026" width="2.1796875" style="224" customWidth="1"/>
    <col min="1027" max="1029" width="2.1796875" style="224"/>
    <col min="1030" max="1030" width="2.453125" style="224" bestFit="1" customWidth="1"/>
    <col min="1031" max="1044" width="2.1796875" style="224"/>
    <col min="1045" max="1045" width="2.6328125" style="224" bestFit="1" customWidth="1"/>
    <col min="1046" max="1280" width="2.1796875" style="224"/>
    <col min="1281" max="1282" width="2.1796875" style="224" customWidth="1"/>
    <col min="1283" max="1285" width="2.1796875" style="224"/>
    <col min="1286" max="1286" width="2.453125" style="224" bestFit="1" customWidth="1"/>
    <col min="1287" max="1300" width="2.1796875" style="224"/>
    <col min="1301" max="1301" width="2.6328125" style="224" bestFit="1" customWidth="1"/>
    <col min="1302" max="1536" width="2.1796875" style="224"/>
    <col min="1537" max="1538" width="2.1796875" style="224" customWidth="1"/>
    <col min="1539" max="1541" width="2.1796875" style="224"/>
    <col min="1542" max="1542" width="2.453125" style="224" bestFit="1" customWidth="1"/>
    <col min="1543" max="1556" width="2.1796875" style="224"/>
    <col min="1557" max="1557" width="2.6328125" style="224" bestFit="1" customWidth="1"/>
    <col min="1558" max="1792" width="2.1796875" style="224"/>
    <col min="1793" max="1794" width="2.1796875" style="224" customWidth="1"/>
    <col min="1795" max="1797" width="2.1796875" style="224"/>
    <col min="1798" max="1798" width="2.453125" style="224" bestFit="1" customWidth="1"/>
    <col min="1799" max="1812" width="2.1796875" style="224"/>
    <col min="1813" max="1813" width="2.6328125" style="224" bestFit="1" customWidth="1"/>
    <col min="1814" max="2048" width="2.1796875" style="224"/>
    <col min="2049" max="2050" width="2.1796875" style="224" customWidth="1"/>
    <col min="2051" max="2053" width="2.1796875" style="224"/>
    <col min="2054" max="2054" width="2.453125" style="224" bestFit="1" customWidth="1"/>
    <col min="2055" max="2068" width="2.1796875" style="224"/>
    <col min="2069" max="2069" width="2.6328125" style="224" bestFit="1" customWidth="1"/>
    <col min="2070" max="2304" width="2.1796875" style="224"/>
    <col min="2305" max="2306" width="2.1796875" style="224" customWidth="1"/>
    <col min="2307" max="2309" width="2.1796875" style="224"/>
    <col min="2310" max="2310" width="2.453125" style="224" bestFit="1" customWidth="1"/>
    <col min="2311" max="2324" width="2.1796875" style="224"/>
    <col min="2325" max="2325" width="2.6328125" style="224" bestFit="1" customWidth="1"/>
    <col min="2326" max="2560" width="2.1796875" style="224"/>
    <col min="2561" max="2562" width="2.1796875" style="224" customWidth="1"/>
    <col min="2563" max="2565" width="2.1796875" style="224"/>
    <col min="2566" max="2566" width="2.453125" style="224" bestFit="1" customWidth="1"/>
    <col min="2567" max="2580" width="2.1796875" style="224"/>
    <col min="2581" max="2581" width="2.6328125" style="224" bestFit="1" customWidth="1"/>
    <col min="2582" max="2816" width="2.1796875" style="224"/>
    <col min="2817" max="2818" width="2.1796875" style="224" customWidth="1"/>
    <col min="2819" max="2821" width="2.1796875" style="224"/>
    <col min="2822" max="2822" width="2.453125" style="224" bestFit="1" customWidth="1"/>
    <col min="2823" max="2836" width="2.1796875" style="224"/>
    <col min="2837" max="2837" width="2.6328125" style="224" bestFit="1" customWidth="1"/>
    <col min="2838" max="3072" width="2.1796875" style="224"/>
    <col min="3073" max="3074" width="2.1796875" style="224" customWidth="1"/>
    <col min="3075" max="3077" width="2.1796875" style="224"/>
    <col min="3078" max="3078" width="2.453125" style="224" bestFit="1" customWidth="1"/>
    <col min="3079" max="3092" width="2.1796875" style="224"/>
    <col min="3093" max="3093" width="2.6328125" style="224" bestFit="1" customWidth="1"/>
    <col min="3094" max="3328" width="2.1796875" style="224"/>
    <col min="3329" max="3330" width="2.1796875" style="224" customWidth="1"/>
    <col min="3331" max="3333" width="2.1796875" style="224"/>
    <col min="3334" max="3334" width="2.453125" style="224" bestFit="1" customWidth="1"/>
    <col min="3335" max="3348" width="2.1796875" style="224"/>
    <col min="3349" max="3349" width="2.6328125" style="224" bestFit="1" customWidth="1"/>
    <col min="3350" max="3584" width="2.1796875" style="224"/>
    <col min="3585" max="3586" width="2.1796875" style="224" customWidth="1"/>
    <col min="3587" max="3589" width="2.1796875" style="224"/>
    <col min="3590" max="3590" width="2.453125" style="224" bestFit="1" customWidth="1"/>
    <col min="3591" max="3604" width="2.1796875" style="224"/>
    <col min="3605" max="3605" width="2.6328125" style="224" bestFit="1" customWidth="1"/>
    <col min="3606" max="3840" width="2.1796875" style="224"/>
    <col min="3841" max="3842" width="2.1796875" style="224" customWidth="1"/>
    <col min="3843" max="3845" width="2.1796875" style="224"/>
    <col min="3846" max="3846" width="2.453125" style="224" bestFit="1" customWidth="1"/>
    <col min="3847" max="3860" width="2.1796875" style="224"/>
    <col min="3861" max="3861" width="2.6328125" style="224" bestFit="1" customWidth="1"/>
    <col min="3862" max="4096" width="2.1796875" style="224"/>
    <col min="4097" max="4098" width="2.1796875" style="224" customWidth="1"/>
    <col min="4099" max="4101" width="2.1796875" style="224"/>
    <col min="4102" max="4102" width="2.453125" style="224" bestFit="1" customWidth="1"/>
    <col min="4103" max="4116" width="2.1796875" style="224"/>
    <col min="4117" max="4117" width="2.6328125" style="224" bestFit="1" customWidth="1"/>
    <col min="4118" max="4352" width="2.1796875" style="224"/>
    <col min="4353" max="4354" width="2.1796875" style="224" customWidth="1"/>
    <col min="4355" max="4357" width="2.1796875" style="224"/>
    <col min="4358" max="4358" width="2.453125" style="224" bestFit="1" customWidth="1"/>
    <col min="4359" max="4372" width="2.1796875" style="224"/>
    <col min="4373" max="4373" width="2.6328125" style="224" bestFit="1" customWidth="1"/>
    <col min="4374" max="4608" width="2.1796875" style="224"/>
    <col min="4609" max="4610" width="2.1796875" style="224" customWidth="1"/>
    <col min="4611" max="4613" width="2.1796875" style="224"/>
    <col min="4614" max="4614" width="2.453125" style="224" bestFit="1" customWidth="1"/>
    <col min="4615" max="4628" width="2.1796875" style="224"/>
    <col min="4629" max="4629" width="2.6328125" style="224" bestFit="1" customWidth="1"/>
    <col min="4630" max="4864" width="2.1796875" style="224"/>
    <col min="4865" max="4866" width="2.1796875" style="224" customWidth="1"/>
    <col min="4867" max="4869" width="2.1796875" style="224"/>
    <col min="4870" max="4870" width="2.453125" style="224" bestFit="1" customWidth="1"/>
    <col min="4871" max="4884" width="2.1796875" style="224"/>
    <col min="4885" max="4885" width="2.6328125" style="224" bestFit="1" customWidth="1"/>
    <col min="4886" max="5120" width="2.1796875" style="224"/>
    <col min="5121" max="5122" width="2.1796875" style="224" customWidth="1"/>
    <col min="5123" max="5125" width="2.1796875" style="224"/>
    <col min="5126" max="5126" width="2.453125" style="224" bestFit="1" customWidth="1"/>
    <col min="5127" max="5140" width="2.1796875" style="224"/>
    <col min="5141" max="5141" width="2.6328125" style="224" bestFit="1" customWidth="1"/>
    <col min="5142" max="5376" width="2.1796875" style="224"/>
    <col min="5377" max="5378" width="2.1796875" style="224" customWidth="1"/>
    <col min="5379" max="5381" width="2.1796875" style="224"/>
    <col min="5382" max="5382" width="2.453125" style="224" bestFit="1" customWidth="1"/>
    <col min="5383" max="5396" width="2.1796875" style="224"/>
    <col min="5397" max="5397" width="2.6328125" style="224" bestFit="1" customWidth="1"/>
    <col min="5398" max="5632" width="2.1796875" style="224"/>
    <col min="5633" max="5634" width="2.1796875" style="224" customWidth="1"/>
    <col min="5635" max="5637" width="2.1796875" style="224"/>
    <col min="5638" max="5638" width="2.453125" style="224" bestFit="1" customWidth="1"/>
    <col min="5639" max="5652" width="2.1796875" style="224"/>
    <col min="5653" max="5653" width="2.6328125" style="224" bestFit="1" customWidth="1"/>
    <col min="5654" max="5888" width="2.1796875" style="224"/>
    <col min="5889" max="5890" width="2.1796875" style="224" customWidth="1"/>
    <col min="5891" max="5893" width="2.1796875" style="224"/>
    <col min="5894" max="5894" width="2.453125" style="224" bestFit="1" customWidth="1"/>
    <col min="5895" max="5908" width="2.1796875" style="224"/>
    <col min="5909" max="5909" width="2.6328125" style="224" bestFit="1" customWidth="1"/>
    <col min="5910" max="6144" width="2.1796875" style="224"/>
    <col min="6145" max="6146" width="2.1796875" style="224" customWidth="1"/>
    <col min="6147" max="6149" width="2.1796875" style="224"/>
    <col min="6150" max="6150" width="2.453125" style="224" bestFit="1" customWidth="1"/>
    <col min="6151" max="6164" width="2.1796875" style="224"/>
    <col min="6165" max="6165" width="2.6328125" style="224" bestFit="1" customWidth="1"/>
    <col min="6166" max="6400" width="2.1796875" style="224"/>
    <col min="6401" max="6402" width="2.1796875" style="224" customWidth="1"/>
    <col min="6403" max="6405" width="2.1796875" style="224"/>
    <col min="6406" max="6406" width="2.453125" style="224" bestFit="1" customWidth="1"/>
    <col min="6407" max="6420" width="2.1796875" style="224"/>
    <col min="6421" max="6421" width="2.6328125" style="224" bestFit="1" customWidth="1"/>
    <col min="6422" max="6656" width="2.1796875" style="224"/>
    <col min="6657" max="6658" width="2.1796875" style="224" customWidth="1"/>
    <col min="6659" max="6661" width="2.1796875" style="224"/>
    <col min="6662" max="6662" width="2.453125" style="224" bestFit="1" customWidth="1"/>
    <col min="6663" max="6676" width="2.1796875" style="224"/>
    <col min="6677" max="6677" width="2.6328125" style="224" bestFit="1" customWidth="1"/>
    <col min="6678" max="6912" width="2.1796875" style="224"/>
    <col min="6913" max="6914" width="2.1796875" style="224" customWidth="1"/>
    <col min="6915" max="6917" width="2.1796875" style="224"/>
    <col min="6918" max="6918" width="2.453125" style="224" bestFit="1" customWidth="1"/>
    <col min="6919" max="6932" width="2.1796875" style="224"/>
    <col min="6933" max="6933" width="2.6328125" style="224" bestFit="1" customWidth="1"/>
    <col min="6934" max="7168" width="2.1796875" style="224"/>
    <col min="7169" max="7170" width="2.1796875" style="224" customWidth="1"/>
    <col min="7171" max="7173" width="2.1796875" style="224"/>
    <col min="7174" max="7174" width="2.453125" style="224" bestFit="1" customWidth="1"/>
    <col min="7175" max="7188" width="2.1796875" style="224"/>
    <col min="7189" max="7189" width="2.6328125" style="224" bestFit="1" customWidth="1"/>
    <col min="7190" max="7424" width="2.1796875" style="224"/>
    <col min="7425" max="7426" width="2.1796875" style="224" customWidth="1"/>
    <col min="7427" max="7429" width="2.1796875" style="224"/>
    <col min="7430" max="7430" width="2.453125" style="224" bestFit="1" customWidth="1"/>
    <col min="7431" max="7444" width="2.1796875" style="224"/>
    <col min="7445" max="7445" width="2.6328125" style="224" bestFit="1" customWidth="1"/>
    <col min="7446" max="7680" width="2.1796875" style="224"/>
    <col min="7681" max="7682" width="2.1796875" style="224" customWidth="1"/>
    <col min="7683" max="7685" width="2.1796875" style="224"/>
    <col min="7686" max="7686" width="2.453125" style="224" bestFit="1" customWidth="1"/>
    <col min="7687" max="7700" width="2.1796875" style="224"/>
    <col min="7701" max="7701" width="2.6328125" style="224" bestFit="1" customWidth="1"/>
    <col min="7702" max="7936" width="2.1796875" style="224"/>
    <col min="7937" max="7938" width="2.1796875" style="224" customWidth="1"/>
    <col min="7939" max="7941" width="2.1796875" style="224"/>
    <col min="7942" max="7942" width="2.453125" style="224" bestFit="1" customWidth="1"/>
    <col min="7943" max="7956" width="2.1796875" style="224"/>
    <col min="7957" max="7957" width="2.6328125" style="224" bestFit="1" customWidth="1"/>
    <col min="7958" max="8192" width="2.1796875" style="224"/>
    <col min="8193" max="8194" width="2.1796875" style="224" customWidth="1"/>
    <col min="8195" max="8197" width="2.1796875" style="224"/>
    <col min="8198" max="8198" width="2.453125" style="224" bestFit="1" customWidth="1"/>
    <col min="8199" max="8212" width="2.1796875" style="224"/>
    <col min="8213" max="8213" width="2.6328125" style="224" bestFit="1" customWidth="1"/>
    <col min="8214" max="8448" width="2.1796875" style="224"/>
    <col min="8449" max="8450" width="2.1796875" style="224" customWidth="1"/>
    <col min="8451" max="8453" width="2.1796875" style="224"/>
    <col min="8454" max="8454" width="2.453125" style="224" bestFit="1" customWidth="1"/>
    <col min="8455" max="8468" width="2.1796875" style="224"/>
    <col min="8469" max="8469" width="2.6328125" style="224" bestFit="1" customWidth="1"/>
    <col min="8470" max="8704" width="2.1796875" style="224"/>
    <col min="8705" max="8706" width="2.1796875" style="224" customWidth="1"/>
    <col min="8707" max="8709" width="2.1796875" style="224"/>
    <col min="8710" max="8710" width="2.453125" style="224" bestFit="1" customWidth="1"/>
    <col min="8711" max="8724" width="2.1796875" style="224"/>
    <col min="8725" max="8725" width="2.6328125" style="224" bestFit="1" customWidth="1"/>
    <col min="8726" max="8960" width="2.1796875" style="224"/>
    <col min="8961" max="8962" width="2.1796875" style="224" customWidth="1"/>
    <col min="8963" max="8965" width="2.1796875" style="224"/>
    <col min="8966" max="8966" width="2.453125" style="224" bestFit="1" customWidth="1"/>
    <col min="8967" max="8980" width="2.1796875" style="224"/>
    <col min="8981" max="8981" width="2.6328125" style="224" bestFit="1" customWidth="1"/>
    <col min="8982" max="9216" width="2.1796875" style="224"/>
    <col min="9217" max="9218" width="2.1796875" style="224" customWidth="1"/>
    <col min="9219" max="9221" width="2.1796875" style="224"/>
    <col min="9222" max="9222" width="2.453125" style="224" bestFit="1" customWidth="1"/>
    <col min="9223" max="9236" width="2.1796875" style="224"/>
    <col min="9237" max="9237" width="2.6328125" style="224" bestFit="1" customWidth="1"/>
    <col min="9238" max="9472" width="2.1796875" style="224"/>
    <col min="9473" max="9474" width="2.1796875" style="224" customWidth="1"/>
    <col min="9475" max="9477" width="2.1796875" style="224"/>
    <col min="9478" max="9478" width="2.453125" style="224" bestFit="1" customWidth="1"/>
    <col min="9479" max="9492" width="2.1796875" style="224"/>
    <col min="9493" max="9493" width="2.6328125" style="224" bestFit="1" customWidth="1"/>
    <col min="9494" max="9728" width="2.1796875" style="224"/>
    <col min="9729" max="9730" width="2.1796875" style="224" customWidth="1"/>
    <col min="9731" max="9733" width="2.1796875" style="224"/>
    <col min="9734" max="9734" width="2.453125" style="224" bestFit="1" customWidth="1"/>
    <col min="9735" max="9748" width="2.1796875" style="224"/>
    <col min="9749" max="9749" width="2.6328125" style="224" bestFit="1" customWidth="1"/>
    <col min="9750" max="9984" width="2.1796875" style="224"/>
    <col min="9985" max="9986" width="2.1796875" style="224" customWidth="1"/>
    <col min="9987" max="9989" width="2.1796875" style="224"/>
    <col min="9990" max="9990" width="2.453125" style="224" bestFit="1" customWidth="1"/>
    <col min="9991" max="10004" width="2.1796875" style="224"/>
    <col min="10005" max="10005" width="2.6328125" style="224" bestFit="1" customWidth="1"/>
    <col min="10006" max="10240" width="2.1796875" style="224"/>
    <col min="10241" max="10242" width="2.1796875" style="224" customWidth="1"/>
    <col min="10243" max="10245" width="2.1796875" style="224"/>
    <col min="10246" max="10246" width="2.453125" style="224" bestFit="1" customWidth="1"/>
    <col min="10247" max="10260" width="2.1796875" style="224"/>
    <col min="10261" max="10261" width="2.6328125" style="224" bestFit="1" customWidth="1"/>
    <col min="10262" max="10496" width="2.1796875" style="224"/>
    <col min="10497" max="10498" width="2.1796875" style="224" customWidth="1"/>
    <col min="10499" max="10501" width="2.1796875" style="224"/>
    <col min="10502" max="10502" width="2.453125" style="224" bestFit="1" customWidth="1"/>
    <col min="10503" max="10516" width="2.1796875" style="224"/>
    <col min="10517" max="10517" width="2.6328125" style="224" bestFit="1" customWidth="1"/>
    <col min="10518" max="10752" width="2.1796875" style="224"/>
    <col min="10753" max="10754" width="2.1796875" style="224" customWidth="1"/>
    <col min="10755" max="10757" width="2.1796875" style="224"/>
    <col min="10758" max="10758" width="2.453125" style="224" bestFit="1" customWidth="1"/>
    <col min="10759" max="10772" width="2.1796875" style="224"/>
    <col min="10773" max="10773" width="2.6328125" style="224" bestFit="1" customWidth="1"/>
    <col min="10774" max="11008" width="2.1796875" style="224"/>
    <col min="11009" max="11010" width="2.1796875" style="224" customWidth="1"/>
    <col min="11011" max="11013" width="2.1796875" style="224"/>
    <col min="11014" max="11014" width="2.453125" style="224" bestFit="1" customWidth="1"/>
    <col min="11015" max="11028" width="2.1796875" style="224"/>
    <col min="11029" max="11029" width="2.6328125" style="224" bestFit="1" customWidth="1"/>
    <col min="11030" max="11264" width="2.1796875" style="224"/>
    <col min="11265" max="11266" width="2.1796875" style="224" customWidth="1"/>
    <col min="11267" max="11269" width="2.1796875" style="224"/>
    <col min="11270" max="11270" width="2.453125" style="224" bestFit="1" customWidth="1"/>
    <col min="11271" max="11284" width="2.1796875" style="224"/>
    <col min="11285" max="11285" width="2.6328125" style="224" bestFit="1" customWidth="1"/>
    <col min="11286" max="11520" width="2.1796875" style="224"/>
    <col min="11521" max="11522" width="2.1796875" style="224" customWidth="1"/>
    <col min="11523" max="11525" width="2.1796875" style="224"/>
    <col min="11526" max="11526" width="2.453125" style="224" bestFit="1" customWidth="1"/>
    <col min="11527" max="11540" width="2.1796875" style="224"/>
    <col min="11541" max="11541" width="2.6328125" style="224" bestFit="1" customWidth="1"/>
    <col min="11542" max="11776" width="2.1796875" style="224"/>
    <col min="11777" max="11778" width="2.1796875" style="224" customWidth="1"/>
    <col min="11779" max="11781" width="2.1796875" style="224"/>
    <col min="11782" max="11782" width="2.453125" style="224" bestFit="1" customWidth="1"/>
    <col min="11783" max="11796" width="2.1796875" style="224"/>
    <col min="11797" max="11797" width="2.6328125" style="224" bestFit="1" customWidth="1"/>
    <col min="11798" max="12032" width="2.1796875" style="224"/>
    <col min="12033" max="12034" width="2.1796875" style="224" customWidth="1"/>
    <col min="12035" max="12037" width="2.1796875" style="224"/>
    <col min="12038" max="12038" width="2.453125" style="224" bestFit="1" customWidth="1"/>
    <col min="12039" max="12052" width="2.1796875" style="224"/>
    <col min="12053" max="12053" width="2.6328125" style="224" bestFit="1" customWidth="1"/>
    <col min="12054" max="12288" width="2.1796875" style="224"/>
    <col min="12289" max="12290" width="2.1796875" style="224" customWidth="1"/>
    <col min="12291" max="12293" width="2.1796875" style="224"/>
    <col min="12294" max="12294" width="2.453125" style="224" bestFit="1" customWidth="1"/>
    <col min="12295" max="12308" width="2.1796875" style="224"/>
    <col min="12309" max="12309" width="2.6328125" style="224" bestFit="1" customWidth="1"/>
    <col min="12310" max="12544" width="2.1796875" style="224"/>
    <col min="12545" max="12546" width="2.1796875" style="224" customWidth="1"/>
    <col min="12547" max="12549" width="2.1796875" style="224"/>
    <col min="12550" max="12550" width="2.453125" style="224" bestFit="1" customWidth="1"/>
    <col min="12551" max="12564" width="2.1796875" style="224"/>
    <col min="12565" max="12565" width="2.6328125" style="224" bestFit="1" customWidth="1"/>
    <col min="12566" max="12800" width="2.1796875" style="224"/>
    <col min="12801" max="12802" width="2.1796875" style="224" customWidth="1"/>
    <col min="12803" max="12805" width="2.1796875" style="224"/>
    <col min="12806" max="12806" width="2.453125" style="224" bestFit="1" customWidth="1"/>
    <col min="12807" max="12820" width="2.1796875" style="224"/>
    <col min="12821" max="12821" width="2.6328125" style="224" bestFit="1" customWidth="1"/>
    <col min="12822" max="13056" width="2.1796875" style="224"/>
    <col min="13057" max="13058" width="2.1796875" style="224" customWidth="1"/>
    <col min="13059" max="13061" width="2.1796875" style="224"/>
    <col min="13062" max="13062" width="2.453125" style="224" bestFit="1" customWidth="1"/>
    <col min="13063" max="13076" width="2.1796875" style="224"/>
    <col min="13077" max="13077" width="2.6328125" style="224" bestFit="1" customWidth="1"/>
    <col min="13078" max="13312" width="2.1796875" style="224"/>
    <col min="13313" max="13314" width="2.1796875" style="224" customWidth="1"/>
    <col min="13315" max="13317" width="2.1796875" style="224"/>
    <col min="13318" max="13318" width="2.453125" style="224" bestFit="1" customWidth="1"/>
    <col min="13319" max="13332" width="2.1796875" style="224"/>
    <col min="13333" max="13333" width="2.6328125" style="224" bestFit="1" customWidth="1"/>
    <col min="13334" max="13568" width="2.1796875" style="224"/>
    <col min="13569" max="13570" width="2.1796875" style="224" customWidth="1"/>
    <col min="13571" max="13573" width="2.1796875" style="224"/>
    <col min="13574" max="13574" width="2.453125" style="224" bestFit="1" customWidth="1"/>
    <col min="13575" max="13588" width="2.1796875" style="224"/>
    <col min="13589" max="13589" width="2.6328125" style="224" bestFit="1" customWidth="1"/>
    <col min="13590" max="13824" width="2.1796875" style="224"/>
    <col min="13825" max="13826" width="2.1796875" style="224" customWidth="1"/>
    <col min="13827" max="13829" width="2.1796875" style="224"/>
    <col min="13830" max="13830" width="2.453125" style="224" bestFit="1" customWidth="1"/>
    <col min="13831" max="13844" width="2.1796875" style="224"/>
    <col min="13845" max="13845" width="2.6328125" style="224" bestFit="1" customWidth="1"/>
    <col min="13846" max="14080" width="2.1796875" style="224"/>
    <col min="14081" max="14082" width="2.1796875" style="224" customWidth="1"/>
    <col min="14083" max="14085" width="2.1796875" style="224"/>
    <col min="14086" max="14086" width="2.453125" style="224" bestFit="1" customWidth="1"/>
    <col min="14087" max="14100" width="2.1796875" style="224"/>
    <col min="14101" max="14101" width="2.6328125" style="224" bestFit="1" customWidth="1"/>
    <col min="14102" max="14336" width="2.1796875" style="224"/>
    <col min="14337" max="14338" width="2.1796875" style="224" customWidth="1"/>
    <col min="14339" max="14341" width="2.1796875" style="224"/>
    <col min="14342" max="14342" width="2.453125" style="224" bestFit="1" customWidth="1"/>
    <col min="14343" max="14356" width="2.1796875" style="224"/>
    <col min="14357" max="14357" width="2.6328125" style="224" bestFit="1" customWidth="1"/>
    <col min="14358" max="14592" width="2.1796875" style="224"/>
    <col min="14593" max="14594" width="2.1796875" style="224" customWidth="1"/>
    <col min="14595" max="14597" width="2.1796875" style="224"/>
    <col min="14598" max="14598" width="2.453125" style="224" bestFit="1" customWidth="1"/>
    <col min="14599" max="14612" width="2.1796875" style="224"/>
    <col min="14613" max="14613" width="2.6328125" style="224" bestFit="1" customWidth="1"/>
    <col min="14614" max="14848" width="2.1796875" style="224"/>
    <col min="14849" max="14850" width="2.1796875" style="224" customWidth="1"/>
    <col min="14851" max="14853" width="2.1796875" style="224"/>
    <col min="14854" max="14854" width="2.453125" style="224" bestFit="1" customWidth="1"/>
    <col min="14855" max="14868" width="2.1796875" style="224"/>
    <col min="14869" max="14869" width="2.6328125" style="224" bestFit="1" customWidth="1"/>
    <col min="14870" max="15104" width="2.1796875" style="224"/>
    <col min="15105" max="15106" width="2.1796875" style="224" customWidth="1"/>
    <col min="15107" max="15109" width="2.1796875" style="224"/>
    <col min="15110" max="15110" width="2.453125" style="224" bestFit="1" customWidth="1"/>
    <col min="15111" max="15124" width="2.1796875" style="224"/>
    <col min="15125" max="15125" width="2.6328125" style="224" bestFit="1" customWidth="1"/>
    <col min="15126" max="15360" width="2.1796875" style="224"/>
    <col min="15361" max="15362" width="2.1796875" style="224" customWidth="1"/>
    <col min="15363" max="15365" width="2.1796875" style="224"/>
    <col min="15366" max="15366" width="2.453125" style="224" bestFit="1" customWidth="1"/>
    <col min="15367" max="15380" width="2.1796875" style="224"/>
    <col min="15381" max="15381" width="2.6328125" style="224" bestFit="1" customWidth="1"/>
    <col min="15382" max="15616" width="2.1796875" style="224"/>
    <col min="15617" max="15618" width="2.1796875" style="224" customWidth="1"/>
    <col min="15619" max="15621" width="2.1796875" style="224"/>
    <col min="15622" max="15622" width="2.453125" style="224" bestFit="1" customWidth="1"/>
    <col min="15623" max="15636" width="2.1796875" style="224"/>
    <col min="15637" max="15637" width="2.6328125" style="224" bestFit="1" customWidth="1"/>
    <col min="15638" max="15872" width="2.1796875" style="224"/>
    <col min="15873" max="15874" width="2.1796875" style="224" customWidth="1"/>
    <col min="15875" max="15877" width="2.1796875" style="224"/>
    <col min="15878" max="15878" width="2.453125" style="224" bestFit="1" customWidth="1"/>
    <col min="15879" max="15892" width="2.1796875" style="224"/>
    <col min="15893" max="15893" width="2.6328125" style="224" bestFit="1" customWidth="1"/>
    <col min="15894" max="16128" width="2.1796875" style="224"/>
    <col min="16129" max="16130" width="2.1796875" style="224" customWidth="1"/>
    <col min="16131" max="16133" width="2.1796875" style="224"/>
    <col min="16134" max="16134" width="2.453125" style="224" bestFit="1" customWidth="1"/>
    <col min="16135" max="16148" width="2.1796875" style="224"/>
    <col min="16149" max="16149" width="2.6328125" style="224" bestFit="1" customWidth="1"/>
    <col min="16150" max="16384" width="2.1796875" style="224"/>
  </cols>
  <sheetData>
    <row r="1" spans="1:43" ht="33" customHeight="1" x14ac:dyDescent="0.2">
      <c r="AG1" s="1801"/>
      <c r="AH1" s="1801"/>
      <c r="AI1" s="1801"/>
      <c r="AJ1" s="1801"/>
      <c r="AK1" s="1801"/>
      <c r="AL1" s="1801"/>
      <c r="AM1" s="1801"/>
    </row>
    <row r="2" spans="1:43" ht="24" customHeight="1" x14ac:dyDescent="0.2">
      <c r="AD2" s="1812" t="s">
        <v>23</v>
      </c>
      <c r="AE2" s="1812"/>
      <c r="AF2" s="1812"/>
      <c r="AG2" s="1812"/>
      <c r="AH2" s="1812"/>
      <c r="AI2" s="1812"/>
      <c r="AJ2" s="1812"/>
      <c r="AK2" s="1812"/>
      <c r="AL2" s="1812"/>
    </row>
    <row r="3" spans="1:43" x14ac:dyDescent="0.2">
      <c r="A3" s="1802" t="s">
        <v>488</v>
      </c>
      <c r="B3" s="1802"/>
      <c r="C3" s="1802"/>
      <c r="D3" s="1802"/>
      <c r="E3" s="1802"/>
      <c r="F3" s="1802"/>
      <c r="G3" s="1802"/>
      <c r="H3" s="1802"/>
      <c r="I3" s="1802"/>
      <c r="J3" s="1802"/>
      <c r="K3" s="1802"/>
      <c r="L3" s="1802"/>
      <c r="M3" s="1802"/>
      <c r="N3" s="1802"/>
      <c r="O3" s="1802"/>
      <c r="P3" s="1802"/>
      <c r="Q3" s="1802"/>
      <c r="R3" s="1802"/>
      <c r="S3" s="1802"/>
      <c r="T3" s="1802"/>
      <c r="U3" s="1802"/>
      <c r="V3" s="1802"/>
      <c r="W3" s="1802"/>
      <c r="X3" s="1802"/>
      <c r="Y3" s="1802"/>
      <c r="Z3" s="1802"/>
      <c r="AA3" s="1802"/>
      <c r="AB3" s="1802"/>
      <c r="AC3" s="1802"/>
      <c r="AD3" s="1802"/>
      <c r="AE3" s="1802"/>
      <c r="AF3" s="1802"/>
      <c r="AG3" s="1802"/>
      <c r="AH3" s="1802"/>
      <c r="AI3" s="1802"/>
      <c r="AJ3" s="1802"/>
      <c r="AK3" s="1802"/>
      <c r="AL3" s="1802"/>
      <c r="AM3" s="1802"/>
    </row>
    <row r="4" spans="1:43" x14ac:dyDescent="0.2">
      <c r="A4" s="1802"/>
      <c r="B4" s="1802"/>
      <c r="C4" s="1802"/>
      <c r="D4" s="1802"/>
      <c r="E4" s="1802"/>
      <c r="F4" s="1802"/>
      <c r="G4" s="1802"/>
      <c r="H4" s="1802"/>
      <c r="I4" s="1802"/>
      <c r="J4" s="1802"/>
      <c r="K4" s="1802"/>
      <c r="L4" s="1802"/>
      <c r="M4" s="1802"/>
      <c r="N4" s="1802"/>
      <c r="O4" s="1802"/>
      <c r="P4" s="1802"/>
      <c r="Q4" s="1802"/>
      <c r="R4" s="1802"/>
      <c r="S4" s="1802"/>
      <c r="T4" s="1802"/>
      <c r="U4" s="1802"/>
      <c r="V4" s="1802"/>
      <c r="W4" s="1802"/>
      <c r="X4" s="1802"/>
      <c r="Y4" s="1802"/>
      <c r="Z4" s="1802"/>
      <c r="AA4" s="1802"/>
      <c r="AB4" s="1802"/>
      <c r="AC4" s="1802"/>
      <c r="AD4" s="1802"/>
      <c r="AE4" s="1802"/>
      <c r="AF4" s="1802"/>
      <c r="AG4" s="1802"/>
      <c r="AH4" s="1802"/>
      <c r="AI4" s="1802"/>
      <c r="AJ4" s="1802"/>
      <c r="AK4" s="1802"/>
      <c r="AL4" s="1802"/>
      <c r="AM4" s="1802"/>
    </row>
    <row r="5" spans="1:43" ht="24" customHeight="1" x14ac:dyDescent="0.2"/>
    <row r="6" spans="1:43" x14ac:dyDescent="0.2">
      <c r="B6" s="1803" t="s">
        <v>264</v>
      </c>
      <c r="C6" s="1803"/>
      <c r="D6" s="1803"/>
      <c r="E6" s="1803"/>
      <c r="F6" s="1803"/>
      <c r="G6" s="1803"/>
      <c r="H6" s="1803"/>
      <c r="I6" s="1803"/>
      <c r="J6" s="1803"/>
      <c r="K6" s="1803"/>
      <c r="L6" s="1804"/>
      <c r="M6" s="1804"/>
      <c r="N6" s="1804"/>
      <c r="O6" s="1804"/>
      <c r="P6" s="1804"/>
      <c r="Q6" s="1804"/>
      <c r="R6" s="1804"/>
      <c r="S6" s="1804"/>
      <c r="T6" s="1804"/>
      <c r="U6" s="1804"/>
      <c r="V6" s="1804"/>
      <c r="W6" s="1804"/>
      <c r="X6" s="1804"/>
      <c r="Y6" s="1804"/>
      <c r="Z6" s="1804"/>
      <c r="AA6" s="1804"/>
      <c r="AB6" s="1804"/>
      <c r="AC6" s="1804"/>
      <c r="AD6" s="1804"/>
      <c r="AE6" s="1804"/>
      <c r="AF6" s="1804"/>
      <c r="AG6" s="1804"/>
      <c r="AH6" s="1804"/>
      <c r="AI6" s="1804"/>
      <c r="AJ6" s="1804"/>
      <c r="AK6" s="1804"/>
      <c r="AL6" s="1804"/>
    </row>
    <row r="7" spans="1:43" x14ac:dyDescent="0.2">
      <c r="B7" s="1803"/>
      <c r="C7" s="1803"/>
      <c r="D7" s="1803"/>
      <c r="E7" s="1803"/>
      <c r="F7" s="1803"/>
      <c r="G7" s="1803"/>
      <c r="H7" s="1803"/>
      <c r="I7" s="1803"/>
      <c r="J7" s="1803"/>
      <c r="K7" s="1803"/>
      <c r="L7" s="1804"/>
      <c r="M7" s="1804"/>
      <c r="N7" s="1804"/>
      <c r="O7" s="1804"/>
      <c r="P7" s="1804"/>
      <c r="Q7" s="1804"/>
      <c r="R7" s="1804"/>
      <c r="S7" s="1804"/>
      <c r="T7" s="1805"/>
      <c r="U7" s="1805"/>
      <c r="V7" s="1805"/>
      <c r="W7" s="1805"/>
      <c r="X7" s="1805"/>
      <c r="Y7" s="1805"/>
      <c r="Z7" s="1805"/>
      <c r="AA7" s="1805"/>
      <c r="AB7" s="1805"/>
      <c r="AC7" s="1805"/>
      <c r="AD7" s="1805"/>
      <c r="AE7" s="1805"/>
      <c r="AF7" s="1805"/>
      <c r="AG7" s="1805"/>
      <c r="AH7" s="1805"/>
      <c r="AI7" s="1805"/>
      <c r="AJ7" s="1805"/>
      <c r="AK7" s="1805"/>
      <c r="AL7" s="1805"/>
    </row>
    <row r="8" spans="1:43" ht="13.5" customHeight="1" x14ac:dyDescent="0.2">
      <c r="B8" s="1806" t="s">
        <v>489</v>
      </c>
      <c r="C8" s="1807"/>
      <c r="D8" s="1813"/>
      <c r="E8" s="1814"/>
      <c r="F8" s="1814"/>
      <c r="G8" s="1814"/>
      <c r="H8" s="1814"/>
      <c r="I8" s="1814"/>
      <c r="J8" s="1814"/>
      <c r="K8" s="1814"/>
      <c r="L8" s="1814"/>
      <c r="M8" s="1814"/>
      <c r="N8" s="1814"/>
      <c r="O8" s="1814"/>
      <c r="P8" s="1814"/>
      <c r="Q8" s="1815"/>
      <c r="R8" s="1806" t="s">
        <v>490</v>
      </c>
      <c r="S8" s="1807"/>
      <c r="T8" s="1822"/>
      <c r="U8" s="1823"/>
      <c r="V8" s="1823"/>
      <c r="W8" s="1823"/>
      <c r="X8" s="1823"/>
      <c r="Y8" s="1823"/>
      <c r="Z8" s="1823"/>
      <c r="AA8" s="1823"/>
      <c r="AB8" s="1823"/>
      <c r="AC8" s="1823"/>
      <c r="AD8" s="1823"/>
      <c r="AE8" s="1823"/>
      <c r="AF8" s="1823"/>
      <c r="AG8" s="1823"/>
      <c r="AH8" s="1823"/>
      <c r="AI8" s="1823"/>
      <c r="AJ8" s="1823"/>
      <c r="AK8" s="1823"/>
      <c r="AL8" s="1824"/>
      <c r="AQ8" s="224" t="s">
        <v>1277</v>
      </c>
    </row>
    <row r="9" spans="1:43" x14ac:dyDescent="0.2">
      <c r="B9" s="1808"/>
      <c r="C9" s="1809"/>
      <c r="D9" s="1816"/>
      <c r="E9" s="1817"/>
      <c r="F9" s="1817"/>
      <c r="G9" s="1817"/>
      <c r="H9" s="1817"/>
      <c r="I9" s="1817"/>
      <c r="J9" s="1817"/>
      <c r="K9" s="1817"/>
      <c r="L9" s="1817"/>
      <c r="M9" s="1817"/>
      <c r="N9" s="1817"/>
      <c r="O9" s="1817"/>
      <c r="P9" s="1817"/>
      <c r="Q9" s="1818"/>
      <c r="R9" s="1808"/>
      <c r="S9" s="1809"/>
      <c r="T9" s="1825"/>
      <c r="U9" s="1826"/>
      <c r="V9" s="1826"/>
      <c r="W9" s="1826"/>
      <c r="X9" s="1826"/>
      <c r="Y9" s="1826"/>
      <c r="Z9" s="1826"/>
      <c r="AA9" s="1826"/>
      <c r="AB9" s="1826"/>
      <c r="AC9" s="1826"/>
      <c r="AD9" s="1826"/>
      <c r="AE9" s="1826"/>
      <c r="AF9" s="1826"/>
      <c r="AG9" s="1826"/>
      <c r="AH9" s="1826"/>
      <c r="AI9" s="1826"/>
      <c r="AJ9" s="1826"/>
      <c r="AK9" s="1826"/>
      <c r="AL9" s="1827"/>
      <c r="AQ9" s="224" t="s">
        <v>1278</v>
      </c>
    </row>
    <row r="10" spans="1:43" x14ac:dyDescent="0.2">
      <c r="B10" s="1808"/>
      <c r="C10" s="1809"/>
      <c r="D10" s="1816"/>
      <c r="E10" s="1817"/>
      <c r="F10" s="1817"/>
      <c r="G10" s="1817"/>
      <c r="H10" s="1817"/>
      <c r="I10" s="1817"/>
      <c r="J10" s="1817"/>
      <c r="K10" s="1817"/>
      <c r="L10" s="1817"/>
      <c r="M10" s="1817"/>
      <c r="N10" s="1817"/>
      <c r="O10" s="1817"/>
      <c r="P10" s="1817"/>
      <c r="Q10" s="1818"/>
      <c r="R10" s="1808"/>
      <c r="S10" s="1809"/>
      <c r="T10" s="1825"/>
      <c r="U10" s="1826"/>
      <c r="V10" s="1826"/>
      <c r="W10" s="1826"/>
      <c r="X10" s="1826"/>
      <c r="Y10" s="1826"/>
      <c r="Z10" s="1826"/>
      <c r="AA10" s="1826"/>
      <c r="AB10" s="1826"/>
      <c r="AC10" s="1826"/>
      <c r="AD10" s="1826"/>
      <c r="AE10" s="1826"/>
      <c r="AF10" s="1826"/>
      <c r="AG10" s="1826"/>
      <c r="AH10" s="1826"/>
      <c r="AI10" s="1826"/>
      <c r="AJ10" s="1826"/>
      <c r="AK10" s="1826"/>
      <c r="AL10" s="1827"/>
      <c r="AQ10" s="224" t="s">
        <v>1279</v>
      </c>
    </row>
    <row r="11" spans="1:43" x14ac:dyDescent="0.2">
      <c r="B11" s="1808"/>
      <c r="C11" s="1809"/>
      <c r="D11" s="1816"/>
      <c r="E11" s="1817"/>
      <c r="F11" s="1817"/>
      <c r="G11" s="1817"/>
      <c r="H11" s="1817"/>
      <c r="I11" s="1817"/>
      <c r="J11" s="1817"/>
      <c r="K11" s="1817"/>
      <c r="L11" s="1817"/>
      <c r="M11" s="1817"/>
      <c r="N11" s="1817"/>
      <c r="O11" s="1817"/>
      <c r="P11" s="1817"/>
      <c r="Q11" s="1818"/>
      <c r="R11" s="1808"/>
      <c r="S11" s="1809"/>
      <c r="T11" s="1825"/>
      <c r="U11" s="1826"/>
      <c r="V11" s="1826"/>
      <c r="W11" s="1826"/>
      <c r="X11" s="1826"/>
      <c r="Y11" s="1826"/>
      <c r="Z11" s="1826"/>
      <c r="AA11" s="1826"/>
      <c r="AB11" s="1826"/>
      <c r="AC11" s="1826"/>
      <c r="AD11" s="1826"/>
      <c r="AE11" s="1826"/>
      <c r="AF11" s="1826"/>
      <c r="AG11" s="1826"/>
      <c r="AH11" s="1826"/>
      <c r="AI11" s="1826"/>
      <c r="AJ11" s="1826"/>
      <c r="AK11" s="1826"/>
      <c r="AL11" s="1827"/>
    </row>
    <row r="12" spans="1:43" x14ac:dyDescent="0.2">
      <c r="B12" s="1808"/>
      <c r="C12" s="1809"/>
      <c r="D12" s="1816"/>
      <c r="E12" s="1817"/>
      <c r="F12" s="1817"/>
      <c r="G12" s="1817"/>
      <c r="H12" s="1817"/>
      <c r="I12" s="1817"/>
      <c r="J12" s="1817"/>
      <c r="K12" s="1817"/>
      <c r="L12" s="1817"/>
      <c r="M12" s="1817"/>
      <c r="N12" s="1817"/>
      <c r="O12" s="1817"/>
      <c r="P12" s="1817"/>
      <c r="Q12" s="1818"/>
      <c r="R12" s="1808"/>
      <c r="S12" s="1809"/>
      <c r="T12" s="1825"/>
      <c r="U12" s="1826"/>
      <c r="V12" s="1826"/>
      <c r="W12" s="1826"/>
      <c r="X12" s="1826"/>
      <c r="Y12" s="1826"/>
      <c r="Z12" s="1826"/>
      <c r="AA12" s="1826"/>
      <c r="AB12" s="1826"/>
      <c r="AC12" s="1826"/>
      <c r="AD12" s="1826"/>
      <c r="AE12" s="1826"/>
      <c r="AF12" s="1826"/>
      <c r="AG12" s="1826"/>
      <c r="AH12" s="1826"/>
      <c r="AI12" s="1826"/>
      <c r="AJ12" s="1826"/>
      <c r="AK12" s="1826"/>
      <c r="AL12" s="1827"/>
      <c r="AQ12" s="230" t="s">
        <v>1280</v>
      </c>
    </row>
    <row r="13" spans="1:43" x14ac:dyDescent="0.2">
      <c r="B13" s="1808"/>
      <c r="C13" s="1809"/>
      <c r="D13" s="1816"/>
      <c r="E13" s="1817"/>
      <c r="F13" s="1817"/>
      <c r="G13" s="1817"/>
      <c r="H13" s="1817"/>
      <c r="I13" s="1817"/>
      <c r="J13" s="1817"/>
      <c r="K13" s="1817"/>
      <c r="L13" s="1817"/>
      <c r="M13" s="1817"/>
      <c r="N13" s="1817"/>
      <c r="O13" s="1817"/>
      <c r="P13" s="1817"/>
      <c r="Q13" s="1818"/>
      <c r="R13" s="1808"/>
      <c r="S13" s="1809"/>
      <c r="T13" s="1825"/>
      <c r="U13" s="1826"/>
      <c r="V13" s="1826"/>
      <c r="W13" s="1826"/>
      <c r="X13" s="1826"/>
      <c r="Y13" s="1826"/>
      <c r="Z13" s="1826"/>
      <c r="AA13" s="1826"/>
      <c r="AB13" s="1826"/>
      <c r="AC13" s="1826"/>
      <c r="AD13" s="1826"/>
      <c r="AE13" s="1826"/>
      <c r="AF13" s="1826"/>
      <c r="AG13" s="1826"/>
      <c r="AH13" s="1826"/>
      <c r="AI13" s="1826"/>
      <c r="AJ13" s="1826"/>
      <c r="AK13" s="1826"/>
      <c r="AL13" s="1827"/>
      <c r="AQ13" s="230" t="s">
        <v>1281</v>
      </c>
    </row>
    <row r="14" spans="1:43" x14ac:dyDescent="0.2">
      <c r="B14" s="1808"/>
      <c r="C14" s="1809"/>
      <c r="D14" s="1816"/>
      <c r="E14" s="1817"/>
      <c r="F14" s="1817"/>
      <c r="G14" s="1817"/>
      <c r="H14" s="1817"/>
      <c r="I14" s="1817"/>
      <c r="J14" s="1817"/>
      <c r="K14" s="1817"/>
      <c r="L14" s="1817"/>
      <c r="M14" s="1817"/>
      <c r="N14" s="1817"/>
      <c r="O14" s="1817"/>
      <c r="P14" s="1817"/>
      <c r="Q14" s="1818"/>
      <c r="R14" s="1808"/>
      <c r="S14" s="1809"/>
      <c r="T14" s="1825"/>
      <c r="U14" s="1826"/>
      <c r="V14" s="1826"/>
      <c r="W14" s="1826"/>
      <c r="X14" s="1826"/>
      <c r="Y14" s="1826"/>
      <c r="Z14" s="1826"/>
      <c r="AA14" s="1826"/>
      <c r="AB14" s="1826"/>
      <c r="AC14" s="1826"/>
      <c r="AD14" s="1826"/>
      <c r="AE14" s="1826"/>
      <c r="AF14" s="1826"/>
      <c r="AG14" s="1826"/>
      <c r="AH14" s="1826"/>
      <c r="AI14" s="1826"/>
      <c r="AJ14" s="1826"/>
      <c r="AK14" s="1826"/>
      <c r="AL14" s="1827"/>
      <c r="AQ14" s="230" t="s">
        <v>1282</v>
      </c>
    </row>
    <row r="15" spans="1:43" x14ac:dyDescent="0.2">
      <c r="B15" s="1808"/>
      <c r="C15" s="1809"/>
      <c r="D15" s="1816"/>
      <c r="E15" s="1817"/>
      <c r="F15" s="1817"/>
      <c r="G15" s="1817"/>
      <c r="H15" s="1817"/>
      <c r="I15" s="1817"/>
      <c r="J15" s="1817"/>
      <c r="K15" s="1817"/>
      <c r="L15" s="1817"/>
      <c r="M15" s="1817"/>
      <c r="N15" s="1817"/>
      <c r="O15" s="1817"/>
      <c r="P15" s="1817"/>
      <c r="Q15" s="1818"/>
      <c r="R15" s="1808"/>
      <c r="S15" s="1809"/>
      <c r="T15" s="1825"/>
      <c r="U15" s="1826"/>
      <c r="V15" s="1826"/>
      <c r="W15" s="1826"/>
      <c r="X15" s="1826"/>
      <c r="Y15" s="1826"/>
      <c r="Z15" s="1826"/>
      <c r="AA15" s="1826"/>
      <c r="AB15" s="1826"/>
      <c r="AC15" s="1826"/>
      <c r="AD15" s="1826"/>
      <c r="AE15" s="1826"/>
      <c r="AF15" s="1826"/>
      <c r="AG15" s="1826"/>
      <c r="AH15" s="1826"/>
      <c r="AI15" s="1826"/>
      <c r="AJ15" s="1826"/>
      <c r="AK15" s="1826"/>
      <c r="AL15" s="1827"/>
      <c r="AQ15" s="230" t="s">
        <v>1283</v>
      </c>
    </row>
    <row r="16" spans="1:43" x14ac:dyDescent="0.2">
      <c r="B16" s="1810"/>
      <c r="C16" s="1811"/>
      <c r="D16" s="1819"/>
      <c r="E16" s="1820"/>
      <c r="F16" s="1820"/>
      <c r="G16" s="1820"/>
      <c r="H16" s="1820"/>
      <c r="I16" s="1820"/>
      <c r="J16" s="1820"/>
      <c r="K16" s="1820"/>
      <c r="L16" s="1820"/>
      <c r="M16" s="1820"/>
      <c r="N16" s="1820"/>
      <c r="O16" s="1820"/>
      <c r="P16" s="1820"/>
      <c r="Q16" s="1821"/>
      <c r="R16" s="1810"/>
      <c r="S16" s="1811"/>
      <c r="T16" s="1828"/>
      <c r="U16" s="1829"/>
      <c r="V16" s="1829"/>
      <c r="W16" s="1829"/>
      <c r="X16" s="1829"/>
      <c r="Y16" s="1829"/>
      <c r="Z16" s="1829"/>
      <c r="AA16" s="1829"/>
      <c r="AB16" s="1829"/>
      <c r="AC16" s="1829"/>
      <c r="AD16" s="1829"/>
      <c r="AE16" s="1829"/>
      <c r="AF16" s="1829"/>
      <c r="AG16" s="1829"/>
      <c r="AH16" s="1829"/>
      <c r="AI16" s="1829"/>
      <c r="AJ16" s="1829"/>
      <c r="AK16" s="1829"/>
      <c r="AL16" s="1830"/>
      <c r="AQ16" s="230" t="s">
        <v>1284</v>
      </c>
    </row>
    <row r="17" spans="2:43" ht="13.5" customHeight="1" x14ac:dyDescent="0.2">
      <c r="B17" s="1806" t="s">
        <v>491</v>
      </c>
      <c r="C17" s="1807"/>
      <c r="D17" s="227"/>
      <c r="E17" s="226"/>
      <c r="F17" s="226"/>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26"/>
      <c r="AF17" s="226"/>
      <c r="AG17" s="226"/>
      <c r="AH17" s="226"/>
      <c r="AI17" s="226"/>
      <c r="AJ17" s="226"/>
      <c r="AK17" s="226"/>
      <c r="AL17" s="228"/>
      <c r="AQ17" s="230" t="s">
        <v>1285</v>
      </c>
    </row>
    <row r="18" spans="2:43" x14ac:dyDescent="0.2">
      <c r="B18" s="1808"/>
      <c r="C18" s="1809"/>
      <c r="D18" s="229"/>
      <c r="AL18" s="232"/>
      <c r="AQ18" s="230" t="s">
        <v>1286</v>
      </c>
    </row>
    <row r="19" spans="2:43" x14ac:dyDescent="0.2">
      <c r="B19" s="1808"/>
      <c r="C19" s="1809"/>
      <c r="D19" s="229"/>
      <c r="E19" s="1854" t="s">
        <v>492</v>
      </c>
      <c r="F19" s="1854"/>
      <c r="G19" s="1854"/>
      <c r="H19" s="1854"/>
      <c r="I19" s="1854"/>
      <c r="J19" s="1854"/>
      <c r="K19" s="1854"/>
      <c r="L19" s="1854"/>
      <c r="M19" s="1854"/>
      <c r="N19" s="1854"/>
      <c r="O19" s="1854"/>
      <c r="P19" s="1854"/>
      <c r="Q19" s="1854"/>
      <c r="R19" s="1854"/>
      <c r="S19" s="1854"/>
      <c r="T19" s="1854"/>
      <c r="U19" s="1854"/>
      <c r="V19" s="1854"/>
      <c r="W19" s="1854" t="s">
        <v>493</v>
      </c>
      <c r="X19" s="1854"/>
      <c r="Y19" s="1854"/>
      <c r="Z19" s="1854"/>
      <c r="AA19" s="1854"/>
      <c r="AB19" s="1854"/>
      <c r="AC19" s="1854"/>
      <c r="AD19" s="1854"/>
      <c r="AE19" s="1854"/>
      <c r="AF19" s="1854"/>
      <c r="AG19" s="1854"/>
      <c r="AH19" s="1854"/>
      <c r="AI19" s="1854"/>
      <c r="AJ19" s="1854"/>
      <c r="AK19" s="1854"/>
      <c r="AL19" s="232"/>
    </row>
    <row r="20" spans="2:43" x14ac:dyDescent="0.2">
      <c r="B20" s="1808"/>
      <c r="C20" s="1809"/>
      <c r="D20" s="229"/>
      <c r="E20" s="1854"/>
      <c r="F20" s="1854"/>
      <c r="G20" s="1854"/>
      <c r="H20" s="1854"/>
      <c r="I20" s="1854"/>
      <c r="J20" s="1854"/>
      <c r="K20" s="1854"/>
      <c r="L20" s="1854"/>
      <c r="M20" s="1854"/>
      <c r="N20" s="1854"/>
      <c r="O20" s="1854"/>
      <c r="P20" s="1854"/>
      <c r="Q20" s="1854"/>
      <c r="R20" s="1854"/>
      <c r="S20" s="1854"/>
      <c r="T20" s="1854"/>
      <c r="U20" s="1854"/>
      <c r="V20" s="1854"/>
      <c r="W20" s="1854"/>
      <c r="X20" s="1854"/>
      <c r="Y20" s="1854"/>
      <c r="Z20" s="1854"/>
      <c r="AA20" s="1854"/>
      <c r="AB20" s="1854"/>
      <c r="AC20" s="1854"/>
      <c r="AD20" s="1854"/>
      <c r="AE20" s="1854"/>
      <c r="AF20" s="1854"/>
      <c r="AG20" s="1854"/>
      <c r="AH20" s="1854"/>
      <c r="AI20" s="1854"/>
      <c r="AJ20" s="1854"/>
      <c r="AK20" s="1854"/>
      <c r="AL20" s="232"/>
    </row>
    <row r="21" spans="2:43" x14ac:dyDescent="0.2">
      <c r="B21" s="1808"/>
      <c r="C21" s="1809"/>
      <c r="D21" s="229"/>
      <c r="E21" s="1804"/>
      <c r="F21" s="1804"/>
      <c r="G21" s="1804"/>
      <c r="H21" s="1804"/>
      <c r="I21" s="1804"/>
      <c r="J21" s="1804"/>
      <c r="K21" s="1804"/>
      <c r="L21" s="1804"/>
      <c r="M21" s="1804"/>
      <c r="N21" s="1804"/>
      <c r="O21" s="1804"/>
      <c r="P21" s="1804"/>
      <c r="Q21" s="1804"/>
      <c r="R21" s="1804"/>
      <c r="S21" s="1804"/>
      <c r="T21" s="1804"/>
      <c r="U21" s="1803" t="s">
        <v>4</v>
      </c>
      <c r="V21" s="1803"/>
      <c r="W21" s="1804"/>
      <c r="X21" s="1804"/>
      <c r="Y21" s="1804"/>
      <c r="Z21" s="1804"/>
      <c r="AA21" s="1804"/>
      <c r="AB21" s="1804"/>
      <c r="AC21" s="1804"/>
      <c r="AD21" s="1804"/>
      <c r="AE21" s="1804"/>
      <c r="AF21" s="1804"/>
      <c r="AG21" s="1804"/>
      <c r="AH21" s="1804"/>
      <c r="AI21" s="1804"/>
      <c r="AJ21" s="1803" t="s">
        <v>4</v>
      </c>
      <c r="AK21" s="1803"/>
      <c r="AL21" s="232"/>
    </row>
    <row r="22" spans="2:43" x14ac:dyDescent="0.2">
      <c r="B22" s="1808"/>
      <c r="C22" s="1809"/>
      <c r="D22" s="229"/>
      <c r="E22" s="1804"/>
      <c r="F22" s="1804"/>
      <c r="G22" s="1804"/>
      <c r="H22" s="1804"/>
      <c r="I22" s="1804"/>
      <c r="J22" s="1804"/>
      <c r="K22" s="1804"/>
      <c r="L22" s="1804"/>
      <c r="M22" s="1804"/>
      <c r="N22" s="1804"/>
      <c r="O22" s="1804"/>
      <c r="P22" s="1804"/>
      <c r="Q22" s="1804"/>
      <c r="R22" s="1804"/>
      <c r="S22" s="1804"/>
      <c r="T22" s="1804"/>
      <c r="U22" s="1803"/>
      <c r="V22" s="1803"/>
      <c r="W22" s="1804"/>
      <c r="X22" s="1804"/>
      <c r="Y22" s="1804"/>
      <c r="Z22" s="1804"/>
      <c r="AA22" s="1804"/>
      <c r="AB22" s="1804"/>
      <c r="AC22" s="1804"/>
      <c r="AD22" s="1804"/>
      <c r="AE22" s="1804"/>
      <c r="AF22" s="1804"/>
      <c r="AG22" s="1804"/>
      <c r="AH22" s="1804"/>
      <c r="AI22" s="1804"/>
      <c r="AJ22" s="1803"/>
      <c r="AK22" s="1803"/>
      <c r="AL22" s="232"/>
    </row>
    <row r="23" spans="2:43" ht="13.5" thickBot="1" x14ac:dyDescent="0.25">
      <c r="B23" s="1808"/>
      <c r="C23" s="1809"/>
      <c r="D23" s="229"/>
      <c r="AL23" s="232"/>
    </row>
    <row r="24" spans="2:43" x14ac:dyDescent="0.2">
      <c r="B24" s="1808"/>
      <c r="C24" s="1809"/>
      <c r="D24" s="229"/>
      <c r="W24" s="1831" t="s">
        <v>494</v>
      </c>
      <c r="X24" s="1832"/>
      <c r="Y24" s="1832"/>
      <c r="Z24" s="1832"/>
      <c r="AA24" s="1832"/>
      <c r="AB24" s="1832"/>
      <c r="AC24" s="1832"/>
      <c r="AD24" s="1832"/>
      <c r="AE24" s="1832"/>
      <c r="AF24" s="1832"/>
      <c r="AG24" s="1832"/>
      <c r="AH24" s="1832"/>
      <c r="AI24" s="1832"/>
      <c r="AJ24" s="1832"/>
      <c r="AK24" s="1833"/>
      <c r="AL24" s="232"/>
    </row>
    <row r="25" spans="2:43" x14ac:dyDescent="0.2">
      <c r="B25" s="1808"/>
      <c r="C25" s="1809"/>
      <c r="D25" s="229"/>
      <c r="W25" s="1834"/>
      <c r="X25" s="1803"/>
      <c r="Y25" s="1803"/>
      <c r="Z25" s="1803"/>
      <c r="AA25" s="1803"/>
      <c r="AB25" s="1803"/>
      <c r="AC25" s="1803"/>
      <c r="AD25" s="1803"/>
      <c r="AE25" s="1803"/>
      <c r="AF25" s="1803"/>
      <c r="AG25" s="1803"/>
      <c r="AH25" s="1803"/>
      <c r="AI25" s="1803"/>
      <c r="AJ25" s="1803"/>
      <c r="AK25" s="1835"/>
      <c r="AL25" s="232"/>
    </row>
    <row r="26" spans="2:43" x14ac:dyDescent="0.2">
      <c r="B26" s="1808"/>
      <c r="C26" s="1809"/>
      <c r="D26" s="229"/>
      <c r="W26" s="1836"/>
      <c r="X26" s="1804"/>
      <c r="Y26" s="1804"/>
      <c r="Z26" s="1804"/>
      <c r="AA26" s="1804"/>
      <c r="AB26" s="1804"/>
      <c r="AC26" s="1804"/>
      <c r="AD26" s="1804"/>
      <c r="AE26" s="1804"/>
      <c r="AF26" s="1804"/>
      <c r="AG26" s="1804"/>
      <c r="AH26" s="1804"/>
      <c r="AI26" s="1804"/>
      <c r="AJ26" s="1803" t="s">
        <v>495</v>
      </c>
      <c r="AK26" s="1835"/>
      <c r="AL26" s="232"/>
    </row>
    <row r="27" spans="2:43" ht="13.5" thickBot="1" x14ac:dyDescent="0.25">
      <c r="B27" s="1808"/>
      <c r="C27" s="1809"/>
      <c r="D27" s="229"/>
      <c r="W27" s="1837"/>
      <c r="X27" s="1838"/>
      <c r="Y27" s="1838"/>
      <c r="Z27" s="1838"/>
      <c r="AA27" s="1838"/>
      <c r="AB27" s="1838"/>
      <c r="AC27" s="1838"/>
      <c r="AD27" s="1838"/>
      <c r="AE27" s="1838"/>
      <c r="AF27" s="1838"/>
      <c r="AG27" s="1838"/>
      <c r="AH27" s="1838"/>
      <c r="AI27" s="1838"/>
      <c r="AJ27" s="1839"/>
      <c r="AK27" s="1840"/>
      <c r="AL27" s="232"/>
    </row>
    <row r="28" spans="2:43" x14ac:dyDescent="0.2">
      <c r="B28" s="1808"/>
      <c r="C28" s="1809"/>
      <c r="D28" s="229"/>
      <c r="AL28" s="232"/>
    </row>
    <row r="29" spans="2:43" x14ac:dyDescent="0.2">
      <c r="B29" s="1808"/>
      <c r="C29" s="1809"/>
      <c r="D29" s="229"/>
      <c r="AL29" s="232"/>
    </row>
    <row r="30" spans="2:43" x14ac:dyDescent="0.2">
      <c r="B30" s="1808"/>
      <c r="C30" s="1809"/>
      <c r="D30" s="226"/>
      <c r="E30" s="226"/>
      <c r="F30" s="226"/>
      <c r="G30" s="226"/>
      <c r="H30" s="226"/>
      <c r="I30" s="226"/>
      <c r="J30" s="226"/>
      <c r="K30" s="226"/>
      <c r="L30" s="226"/>
      <c r="M30" s="226"/>
      <c r="N30" s="226"/>
      <c r="O30" s="226"/>
      <c r="P30" s="226"/>
      <c r="Q30" s="226"/>
      <c r="R30" s="233"/>
      <c r="S30" s="233"/>
      <c r="T30" s="226"/>
      <c r="U30" s="226"/>
      <c r="V30" s="226"/>
      <c r="W30" s="234"/>
      <c r="X30" s="234"/>
      <c r="Y30" s="234"/>
      <c r="Z30" s="234"/>
      <c r="AA30" s="234"/>
      <c r="AB30" s="234"/>
      <c r="AC30" s="234"/>
      <c r="AD30" s="234"/>
      <c r="AE30" s="234"/>
      <c r="AF30" s="234"/>
      <c r="AG30" s="234"/>
      <c r="AH30" s="234"/>
      <c r="AI30" s="234"/>
      <c r="AJ30" s="234"/>
      <c r="AK30" s="234"/>
      <c r="AL30" s="228"/>
    </row>
    <row r="31" spans="2:43" x14ac:dyDescent="0.2">
      <c r="B31" s="1808"/>
      <c r="C31" s="1809"/>
      <c r="F31" s="224" t="s">
        <v>496</v>
      </c>
      <c r="AL31" s="232"/>
    </row>
    <row r="32" spans="2:43" x14ac:dyDescent="0.2">
      <c r="B32" s="1808"/>
      <c r="C32" s="1809"/>
      <c r="AL32" s="232"/>
    </row>
    <row r="33" spans="2:38" ht="15" customHeight="1" x14ac:dyDescent="0.2">
      <c r="B33" s="1808"/>
      <c r="C33" s="1809"/>
      <c r="F33" s="1841" t="s">
        <v>497</v>
      </c>
      <c r="G33" s="1842"/>
      <c r="H33" s="1842"/>
      <c r="I33" s="1842"/>
      <c r="J33" s="1842"/>
      <c r="K33" s="1842"/>
      <c r="L33" s="1842"/>
      <c r="M33" s="1843"/>
      <c r="N33" s="1847"/>
      <c r="O33" s="1848"/>
      <c r="P33" s="1848"/>
      <c r="Q33" s="1848"/>
      <c r="R33" s="1848"/>
      <c r="S33" s="1849"/>
      <c r="T33" s="1841" t="s">
        <v>4</v>
      </c>
      <c r="U33" s="1843"/>
      <c r="Y33" s="1853" t="s">
        <v>498</v>
      </c>
      <c r="Z33" s="1842"/>
      <c r="AA33" s="1842"/>
      <c r="AB33" s="1842"/>
      <c r="AC33" s="1842"/>
      <c r="AD33" s="1842"/>
      <c r="AE33" s="1842"/>
      <c r="AF33" s="1842"/>
      <c r="AG33" s="1842"/>
      <c r="AH33" s="1842"/>
      <c r="AI33" s="1843"/>
      <c r="AL33" s="232"/>
    </row>
    <row r="34" spans="2:38" ht="15" customHeight="1" x14ac:dyDescent="0.2">
      <c r="B34" s="1808"/>
      <c r="C34" s="1809"/>
      <c r="F34" s="1844"/>
      <c r="G34" s="1845"/>
      <c r="H34" s="1845"/>
      <c r="I34" s="1845"/>
      <c r="J34" s="1845"/>
      <c r="K34" s="1845"/>
      <c r="L34" s="1845"/>
      <c r="M34" s="1846"/>
      <c r="N34" s="1850"/>
      <c r="O34" s="1851"/>
      <c r="P34" s="1851"/>
      <c r="Q34" s="1851"/>
      <c r="R34" s="1851"/>
      <c r="S34" s="1852"/>
      <c r="T34" s="1844"/>
      <c r="U34" s="1846"/>
      <c r="Y34" s="1844"/>
      <c r="Z34" s="1845"/>
      <c r="AA34" s="1845"/>
      <c r="AB34" s="1845"/>
      <c r="AC34" s="1845"/>
      <c r="AD34" s="1845"/>
      <c r="AE34" s="1845"/>
      <c r="AF34" s="1845"/>
      <c r="AG34" s="1845"/>
      <c r="AH34" s="1845"/>
      <c r="AI34" s="1846"/>
      <c r="AL34" s="232"/>
    </row>
    <row r="35" spans="2:38" ht="15" customHeight="1" x14ac:dyDescent="0.2">
      <c r="B35" s="1808"/>
      <c r="C35" s="1809"/>
      <c r="F35" s="1841" t="s">
        <v>499</v>
      </c>
      <c r="G35" s="1842"/>
      <c r="H35" s="1842"/>
      <c r="I35" s="1842"/>
      <c r="J35" s="1842"/>
      <c r="K35" s="1842"/>
      <c r="L35" s="1842"/>
      <c r="M35" s="1843"/>
      <c r="N35" s="1847"/>
      <c r="O35" s="1848"/>
      <c r="P35" s="1848"/>
      <c r="Q35" s="1848"/>
      <c r="R35" s="1848"/>
      <c r="S35" s="1849"/>
      <c r="T35" s="1841" t="s">
        <v>4</v>
      </c>
      <c r="U35" s="1843"/>
      <c r="Y35" s="1847"/>
      <c r="Z35" s="1848"/>
      <c r="AA35" s="1848"/>
      <c r="AB35" s="1848"/>
      <c r="AC35" s="1848"/>
      <c r="AD35" s="1848"/>
      <c r="AE35" s="1848"/>
      <c r="AF35" s="1848"/>
      <c r="AG35" s="1849"/>
      <c r="AH35" s="1841" t="s">
        <v>4</v>
      </c>
      <c r="AI35" s="1843"/>
      <c r="AL35" s="232"/>
    </row>
    <row r="36" spans="2:38" ht="15" customHeight="1" thickBot="1" x14ac:dyDescent="0.25">
      <c r="B36" s="1808"/>
      <c r="C36" s="1809"/>
      <c r="F36" s="1844"/>
      <c r="G36" s="1845"/>
      <c r="H36" s="1845"/>
      <c r="I36" s="1845"/>
      <c r="J36" s="1845"/>
      <c r="K36" s="1845"/>
      <c r="L36" s="1845"/>
      <c r="M36" s="1846"/>
      <c r="N36" s="1850"/>
      <c r="O36" s="1851"/>
      <c r="P36" s="1851"/>
      <c r="Q36" s="1851"/>
      <c r="R36" s="1851"/>
      <c r="S36" s="1852"/>
      <c r="T36" s="1844"/>
      <c r="U36" s="1846"/>
      <c r="Y36" s="1856"/>
      <c r="Z36" s="1812"/>
      <c r="AA36" s="1812"/>
      <c r="AB36" s="1812"/>
      <c r="AC36" s="1812"/>
      <c r="AD36" s="1812"/>
      <c r="AE36" s="1812"/>
      <c r="AF36" s="1812"/>
      <c r="AG36" s="1857"/>
      <c r="AH36" s="1858"/>
      <c r="AI36" s="1859"/>
      <c r="AL36" s="232"/>
    </row>
    <row r="37" spans="2:38" ht="15" customHeight="1" x14ac:dyDescent="0.2">
      <c r="B37" s="1808"/>
      <c r="C37" s="1809"/>
      <c r="F37" s="1841" t="s">
        <v>500</v>
      </c>
      <c r="G37" s="1842"/>
      <c r="H37" s="1842"/>
      <c r="I37" s="1842"/>
      <c r="J37" s="1842"/>
      <c r="K37" s="1842"/>
      <c r="L37" s="1842"/>
      <c r="M37" s="1843"/>
      <c r="N37" s="1847"/>
      <c r="O37" s="1848"/>
      <c r="P37" s="1848"/>
      <c r="Q37" s="1848"/>
      <c r="R37" s="1848"/>
      <c r="S37" s="1849"/>
      <c r="T37" s="1841" t="s">
        <v>4</v>
      </c>
      <c r="U37" s="1843"/>
      <c r="Y37" s="1860" t="s">
        <v>501</v>
      </c>
      <c r="Z37" s="1861"/>
      <c r="AA37" s="1861"/>
      <c r="AB37" s="1861"/>
      <c r="AC37" s="1861"/>
      <c r="AD37" s="1861"/>
      <c r="AE37" s="1861"/>
      <c r="AF37" s="1861"/>
      <c r="AG37" s="1861"/>
      <c r="AH37" s="1861"/>
      <c r="AI37" s="1862"/>
      <c r="AL37" s="232"/>
    </row>
    <row r="38" spans="2:38" ht="15" customHeight="1" thickBot="1" x14ac:dyDescent="0.25">
      <c r="B38" s="1808"/>
      <c r="C38" s="1809"/>
      <c r="F38" s="1858"/>
      <c r="G38" s="1801"/>
      <c r="H38" s="1801"/>
      <c r="I38" s="1801"/>
      <c r="J38" s="1801"/>
      <c r="K38" s="1801"/>
      <c r="L38" s="1801"/>
      <c r="M38" s="1859"/>
      <c r="N38" s="1856"/>
      <c r="O38" s="1812"/>
      <c r="P38" s="1812"/>
      <c r="Q38" s="1812"/>
      <c r="R38" s="1812"/>
      <c r="S38" s="1857"/>
      <c r="T38" s="1858"/>
      <c r="U38" s="1859"/>
      <c r="Y38" s="1863"/>
      <c r="Z38" s="1845"/>
      <c r="AA38" s="1845"/>
      <c r="AB38" s="1845"/>
      <c r="AC38" s="1845"/>
      <c r="AD38" s="1845"/>
      <c r="AE38" s="1845"/>
      <c r="AF38" s="1845"/>
      <c r="AG38" s="1845"/>
      <c r="AH38" s="1845"/>
      <c r="AI38" s="1864"/>
      <c r="AL38" s="232"/>
    </row>
    <row r="39" spans="2:38" ht="15" customHeight="1" x14ac:dyDescent="0.2">
      <c r="B39" s="1808"/>
      <c r="C39" s="1809"/>
      <c r="F39" s="1865" t="s">
        <v>502</v>
      </c>
      <c r="G39" s="1832"/>
      <c r="H39" s="1832"/>
      <c r="I39" s="1832"/>
      <c r="J39" s="1832"/>
      <c r="K39" s="1832"/>
      <c r="L39" s="1832"/>
      <c r="M39" s="1832"/>
      <c r="N39" s="1867"/>
      <c r="O39" s="1867"/>
      <c r="P39" s="1867"/>
      <c r="Q39" s="1867"/>
      <c r="R39" s="1867"/>
      <c r="S39" s="1867"/>
      <c r="T39" s="1832" t="s">
        <v>4</v>
      </c>
      <c r="U39" s="1833"/>
      <c r="Y39" s="1836"/>
      <c r="Z39" s="1804"/>
      <c r="AA39" s="1804"/>
      <c r="AB39" s="1804"/>
      <c r="AC39" s="1804"/>
      <c r="AD39" s="1804"/>
      <c r="AE39" s="1804"/>
      <c r="AF39" s="1804"/>
      <c r="AG39" s="1804"/>
      <c r="AH39" s="1803" t="s">
        <v>237</v>
      </c>
      <c r="AI39" s="1835"/>
      <c r="AL39" s="232"/>
    </row>
    <row r="40" spans="2:38" ht="15" customHeight="1" thickBot="1" x14ac:dyDescent="0.25">
      <c r="B40" s="1808"/>
      <c r="C40" s="1809"/>
      <c r="F40" s="1866"/>
      <c r="G40" s="1839"/>
      <c r="H40" s="1839"/>
      <c r="I40" s="1839"/>
      <c r="J40" s="1839"/>
      <c r="K40" s="1839"/>
      <c r="L40" s="1839"/>
      <c r="M40" s="1839"/>
      <c r="N40" s="1838"/>
      <c r="O40" s="1838"/>
      <c r="P40" s="1838"/>
      <c r="Q40" s="1838"/>
      <c r="R40" s="1838"/>
      <c r="S40" s="1838"/>
      <c r="T40" s="1839"/>
      <c r="U40" s="1840"/>
      <c r="Y40" s="1837"/>
      <c r="Z40" s="1838"/>
      <c r="AA40" s="1838"/>
      <c r="AB40" s="1838"/>
      <c r="AC40" s="1838"/>
      <c r="AD40" s="1838"/>
      <c r="AE40" s="1838"/>
      <c r="AF40" s="1838"/>
      <c r="AG40" s="1838"/>
      <c r="AH40" s="1839"/>
      <c r="AI40" s="1840"/>
      <c r="AL40" s="232"/>
    </row>
    <row r="41" spans="2:38" x14ac:dyDescent="0.2">
      <c r="B41" s="1808"/>
      <c r="C41" s="1809"/>
      <c r="AL41" s="232"/>
    </row>
    <row r="42" spans="2:38" x14ac:dyDescent="0.2">
      <c r="B42" s="1810"/>
      <c r="C42" s="1811"/>
      <c r="D42" s="231"/>
      <c r="E42" s="231"/>
      <c r="F42" s="231"/>
      <c r="G42" s="231"/>
      <c r="H42" s="231"/>
      <c r="I42" s="231"/>
      <c r="J42" s="231"/>
      <c r="K42" s="231"/>
      <c r="L42" s="231"/>
      <c r="M42" s="231"/>
      <c r="N42" s="231"/>
      <c r="O42" s="231"/>
      <c r="P42" s="231"/>
      <c r="Q42" s="231"/>
      <c r="R42" s="231"/>
      <c r="S42" s="231"/>
      <c r="T42" s="231"/>
      <c r="U42" s="231"/>
      <c r="V42" s="231"/>
      <c r="W42" s="231"/>
      <c r="X42" s="231"/>
      <c r="Y42" s="231"/>
      <c r="Z42" s="231"/>
      <c r="AA42" s="231"/>
      <c r="AB42" s="231"/>
      <c r="AC42" s="231"/>
      <c r="AD42" s="231"/>
      <c r="AE42" s="231"/>
      <c r="AF42" s="231"/>
      <c r="AG42" s="231"/>
      <c r="AH42" s="231"/>
      <c r="AI42" s="231"/>
      <c r="AJ42" s="231"/>
      <c r="AK42" s="231"/>
      <c r="AL42" s="235"/>
    </row>
    <row r="43" spans="2:38" ht="61.5" customHeight="1" x14ac:dyDescent="0.2">
      <c r="B43" s="1855" t="s">
        <v>503</v>
      </c>
      <c r="C43" s="1855"/>
      <c r="D43" s="1855"/>
      <c r="E43" s="1855"/>
      <c r="F43" s="1855"/>
      <c r="G43" s="1855"/>
      <c r="H43" s="1855"/>
      <c r="I43" s="1855"/>
      <c r="J43" s="1855"/>
      <c r="K43" s="1855"/>
      <c r="L43" s="1855"/>
      <c r="M43" s="1855"/>
      <c r="N43" s="1855"/>
      <c r="O43" s="1855"/>
      <c r="P43" s="1855"/>
      <c r="Q43" s="1855"/>
      <c r="R43" s="1855"/>
      <c r="S43" s="1855"/>
      <c r="T43" s="1855"/>
      <c r="U43" s="1855"/>
      <c r="V43" s="1855"/>
      <c r="W43" s="1855"/>
      <c r="X43" s="1855"/>
      <c r="Y43" s="1855"/>
      <c r="Z43" s="1855"/>
      <c r="AA43" s="1855"/>
      <c r="AB43" s="1855"/>
      <c r="AC43" s="1855"/>
      <c r="AD43" s="1855"/>
      <c r="AE43" s="1855"/>
      <c r="AF43" s="1855"/>
      <c r="AG43" s="1855"/>
      <c r="AH43" s="1855"/>
      <c r="AI43" s="1855"/>
      <c r="AJ43" s="1855"/>
      <c r="AK43" s="1855"/>
      <c r="AL43" s="1855"/>
    </row>
    <row r="44" spans="2:38" x14ac:dyDescent="0.2">
      <c r="B44" s="236"/>
      <c r="C44" s="236"/>
      <c r="D44" s="236"/>
      <c r="E44" s="236"/>
      <c r="F44" s="236"/>
      <c r="G44" s="236"/>
      <c r="H44" s="236"/>
      <c r="I44" s="236"/>
      <c r="J44" s="236"/>
      <c r="K44" s="236"/>
      <c r="L44" s="236"/>
      <c r="M44" s="236"/>
      <c r="N44" s="236"/>
      <c r="O44" s="236"/>
      <c r="P44" s="236"/>
      <c r="Q44" s="236"/>
      <c r="R44" s="236"/>
      <c r="S44" s="236"/>
      <c r="T44" s="236"/>
      <c r="U44" s="236"/>
      <c r="V44" s="236"/>
      <c r="W44" s="236"/>
      <c r="X44" s="236"/>
      <c r="Y44" s="236"/>
      <c r="Z44" s="236"/>
      <c r="AA44" s="236"/>
      <c r="AB44" s="236"/>
      <c r="AC44" s="236"/>
      <c r="AD44" s="236"/>
      <c r="AE44" s="236"/>
      <c r="AF44" s="236"/>
      <c r="AG44" s="236"/>
      <c r="AH44" s="236"/>
      <c r="AI44" s="236"/>
      <c r="AJ44" s="236"/>
      <c r="AK44" s="236"/>
      <c r="AL44" s="236"/>
    </row>
    <row r="45" spans="2:38" x14ac:dyDescent="0.2">
      <c r="B45" s="236"/>
      <c r="C45" s="236"/>
      <c r="D45" s="236"/>
      <c r="E45" s="236"/>
      <c r="F45" s="236"/>
      <c r="G45" s="236"/>
      <c r="H45" s="236"/>
      <c r="I45" s="236"/>
      <c r="J45" s="236"/>
      <c r="K45" s="236"/>
      <c r="L45" s="236"/>
      <c r="M45" s="236"/>
      <c r="N45" s="236"/>
      <c r="O45" s="236"/>
      <c r="P45" s="236"/>
      <c r="Q45" s="236"/>
      <c r="R45" s="236"/>
      <c r="S45" s="236"/>
      <c r="T45" s="236"/>
      <c r="U45" s="236"/>
      <c r="V45" s="236"/>
      <c r="W45" s="236"/>
      <c r="X45" s="236"/>
      <c r="Y45" s="236"/>
      <c r="Z45" s="236"/>
      <c r="AA45" s="236"/>
      <c r="AB45" s="236"/>
      <c r="AC45" s="236"/>
      <c r="AD45" s="236"/>
      <c r="AE45" s="236"/>
      <c r="AF45" s="236"/>
      <c r="AG45" s="236"/>
      <c r="AH45" s="236"/>
      <c r="AI45" s="236"/>
      <c r="AJ45" s="236"/>
      <c r="AK45" s="236"/>
      <c r="AL45" s="236"/>
    </row>
    <row r="46" spans="2:38" x14ac:dyDescent="0.2">
      <c r="B46" s="236"/>
      <c r="C46" s="236"/>
      <c r="D46" s="236"/>
      <c r="E46" s="236"/>
      <c r="F46" s="236"/>
      <c r="G46" s="236"/>
      <c r="H46" s="236"/>
      <c r="I46" s="236"/>
      <c r="J46" s="236"/>
      <c r="K46" s="236"/>
      <c r="L46" s="236"/>
      <c r="M46" s="236"/>
      <c r="N46" s="236"/>
      <c r="O46" s="236"/>
      <c r="P46" s="236"/>
      <c r="Q46" s="236"/>
      <c r="R46" s="236"/>
      <c r="S46" s="236"/>
      <c r="T46" s="236"/>
      <c r="U46" s="236"/>
      <c r="V46" s="236"/>
      <c r="W46" s="236"/>
      <c r="X46" s="236"/>
      <c r="Y46" s="236"/>
      <c r="Z46" s="236"/>
      <c r="AA46" s="236"/>
      <c r="AB46" s="236"/>
      <c r="AC46" s="236"/>
      <c r="AD46" s="236"/>
      <c r="AE46" s="236"/>
      <c r="AF46" s="236"/>
      <c r="AG46" s="236"/>
      <c r="AH46" s="236"/>
      <c r="AI46" s="236"/>
      <c r="AJ46" s="236"/>
      <c r="AK46" s="236"/>
      <c r="AL46" s="236"/>
    </row>
    <row r="47" spans="2:38" x14ac:dyDescent="0.2">
      <c r="B47" s="236"/>
      <c r="C47" s="236"/>
      <c r="D47" s="236"/>
      <c r="E47" s="236"/>
      <c r="F47" s="236"/>
      <c r="G47" s="236"/>
      <c r="H47" s="236"/>
      <c r="I47" s="236"/>
      <c r="J47" s="236"/>
      <c r="K47" s="236"/>
      <c r="L47" s="236"/>
      <c r="M47" s="236"/>
      <c r="N47" s="236"/>
      <c r="O47" s="236"/>
      <c r="P47" s="236"/>
      <c r="Q47" s="236"/>
      <c r="R47" s="236"/>
      <c r="S47" s="236"/>
      <c r="T47" s="236"/>
      <c r="U47" s="236"/>
      <c r="V47" s="236"/>
      <c r="W47" s="236"/>
      <c r="X47" s="236"/>
      <c r="Y47" s="236"/>
      <c r="Z47" s="236"/>
      <c r="AA47" s="236"/>
      <c r="AB47" s="236"/>
      <c r="AC47" s="236"/>
      <c r="AD47" s="236"/>
      <c r="AE47" s="236"/>
      <c r="AF47" s="236"/>
      <c r="AG47" s="236"/>
      <c r="AH47" s="236"/>
      <c r="AI47" s="236"/>
      <c r="AJ47" s="236"/>
      <c r="AK47" s="236"/>
      <c r="AL47" s="236"/>
    </row>
    <row r="48" spans="2:38" x14ac:dyDescent="0.2">
      <c r="B48" s="236"/>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36"/>
      <c r="AJ48" s="236"/>
      <c r="AK48" s="236"/>
      <c r="AL48" s="236"/>
    </row>
    <row r="49" spans="2:38" x14ac:dyDescent="0.2">
      <c r="B49" s="236"/>
      <c r="C49" s="236"/>
      <c r="D49" s="236"/>
      <c r="E49" s="236"/>
      <c r="F49" s="236"/>
      <c r="G49" s="236"/>
      <c r="H49" s="236"/>
      <c r="I49" s="236"/>
      <c r="J49" s="236"/>
      <c r="K49" s="236"/>
      <c r="L49" s="236"/>
      <c r="M49" s="236"/>
      <c r="N49" s="236"/>
      <c r="O49" s="236"/>
      <c r="P49" s="236"/>
      <c r="Q49" s="236"/>
      <c r="R49" s="236"/>
      <c r="S49" s="236"/>
      <c r="T49" s="236"/>
      <c r="U49" s="236"/>
      <c r="V49" s="236"/>
      <c r="W49" s="236"/>
      <c r="X49" s="236"/>
      <c r="Y49" s="236"/>
      <c r="Z49" s="236"/>
      <c r="AA49" s="236"/>
      <c r="AB49" s="236"/>
      <c r="AC49" s="236"/>
      <c r="AD49" s="236"/>
      <c r="AE49" s="236"/>
      <c r="AF49" s="236"/>
      <c r="AG49" s="236"/>
      <c r="AH49" s="236"/>
      <c r="AI49" s="236"/>
      <c r="AJ49" s="236"/>
      <c r="AK49" s="236"/>
      <c r="AL49" s="236"/>
    </row>
    <row r="50" spans="2:38" x14ac:dyDescent="0.2">
      <c r="B50" s="236"/>
      <c r="C50" s="236"/>
      <c r="D50" s="236"/>
      <c r="E50" s="236"/>
      <c r="F50" s="236"/>
      <c r="G50" s="236"/>
      <c r="H50" s="236"/>
      <c r="I50" s="236"/>
      <c r="J50" s="236"/>
      <c r="K50" s="236"/>
      <c r="L50" s="236"/>
      <c r="M50" s="236"/>
      <c r="N50" s="236"/>
      <c r="O50" s="236"/>
      <c r="P50" s="236"/>
      <c r="Q50" s="236"/>
      <c r="R50" s="236"/>
      <c r="S50" s="236"/>
      <c r="T50" s="236"/>
      <c r="U50" s="236"/>
      <c r="V50" s="236"/>
      <c r="W50" s="236"/>
      <c r="X50" s="236"/>
      <c r="Y50" s="236"/>
      <c r="Z50" s="236"/>
      <c r="AA50" s="236"/>
      <c r="AB50" s="236"/>
      <c r="AC50" s="236"/>
      <c r="AD50" s="236"/>
      <c r="AE50" s="236"/>
      <c r="AF50" s="236"/>
      <c r="AG50" s="236"/>
      <c r="AH50" s="236"/>
      <c r="AI50" s="236"/>
      <c r="AJ50" s="236"/>
      <c r="AK50" s="236"/>
      <c r="AL50" s="236"/>
    </row>
    <row r="51" spans="2:38" x14ac:dyDescent="0.2">
      <c r="B51" s="236"/>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236"/>
      <c r="AK51" s="236"/>
      <c r="AL51" s="236"/>
    </row>
    <row r="52" spans="2:38" x14ac:dyDescent="0.2">
      <c r="B52" s="236"/>
      <c r="C52" s="236"/>
      <c r="D52" s="236"/>
      <c r="E52" s="236"/>
      <c r="F52" s="236"/>
      <c r="G52" s="236"/>
      <c r="H52" s="236"/>
      <c r="I52" s="236"/>
      <c r="J52" s="236"/>
      <c r="K52" s="236"/>
      <c r="L52" s="236"/>
      <c r="M52" s="236"/>
      <c r="N52" s="236"/>
      <c r="O52" s="236"/>
      <c r="P52" s="236"/>
      <c r="Q52" s="236"/>
      <c r="R52" s="236"/>
      <c r="S52" s="236"/>
      <c r="T52" s="236"/>
      <c r="U52" s="236"/>
      <c r="V52" s="236"/>
      <c r="W52" s="236"/>
      <c r="X52" s="236"/>
      <c r="Y52" s="236"/>
      <c r="Z52" s="236"/>
      <c r="AA52" s="236"/>
      <c r="AB52" s="236"/>
      <c r="AC52" s="236"/>
      <c r="AD52" s="236"/>
      <c r="AE52" s="236"/>
      <c r="AF52" s="236"/>
      <c r="AG52" s="236"/>
      <c r="AH52" s="236"/>
      <c r="AI52" s="236"/>
      <c r="AJ52" s="236"/>
      <c r="AK52" s="236"/>
      <c r="AL52" s="236"/>
    </row>
    <row r="53" spans="2:38" x14ac:dyDescent="0.2">
      <c r="B53" s="236"/>
      <c r="C53" s="236"/>
      <c r="D53" s="236"/>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c r="AK53" s="236"/>
      <c r="AL53" s="236"/>
    </row>
  </sheetData>
  <mergeCells count="38">
    <mergeCell ref="B43:AL43"/>
    <mergeCell ref="F35:M36"/>
    <mergeCell ref="N35:S36"/>
    <mergeCell ref="T35:U36"/>
    <mergeCell ref="Y35:AG36"/>
    <mergeCell ref="AH35:AI36"/>
    <mergeCell ref="F37:M38"/>
    <mergeCell ref="N37:S38"/>
    <mergeCell ref="T37:U38"/>
    <mergeCell ref="Y37:AI38"/>
    <mergeCell ref="F39:M40"/>
    <mergeCell ref="N39:S40"/>
    <mergeCell ref="T39:U40"/>
    <mergeCell ref="Y39:AG40"/>
    <mergeCell ref="AH39:AI40"/>
    <mergeCell ref="B17:C42"/>
    <mergeCell ref="E19:V20"/>
    <mergeCell ref="W19:AK20"/>
    <mergeCell ref="E21:T22"/>
    <mergeCell ref="U21:V22"/>
    <mergeCell ref="W21:AI22"/>
    <mergeCell ref="AJ21:AK22"/>
    <mergeCell ref="W24:AK25"/>
    <mergeCell ref="W26:AI27"/>
    <mergeCell ref="AJ26:AK27"/>
    <mergeCell ref="F33:M34"/>
    <mergeCell ref="N33:S34"/>
    <mergeCell ref="T33:U34"/>
    <mergeCell ref="Y33:AI34"/>
    <mergeCell ref="AG1:AM1"/>
    <mergeCell ref="A3:AM4"/>
    <mergeCell ref="B6:K7"/>
    <mergeCell ref="L6:AL7"/>
    <mergeCell ref="B8:C16"/>
    <mergeCell ref="R8:S16"/>
    <mergeCell ref="AD2:AL2"/>
    <mergeCell ref="D8:Q16"/>
    <mergeCell ref="T8:AL16"/>
  </mergeCells>
  <phoneticPr fontId="5"/>
  <dataValidations count="2">
    <dataValidation type="list" allowBlank="1" showInputMessage="1" showErrorMessage="1" sqref="D8:Q16" xr:uid="{00000000-0002-0000-1400-000000000000}">
      <formula1>$AQ$8:$AQ$10</formula1>
    </dataValidation>
    <dataValidation type="list" allowBlank="1" showInputMessage="1" showErrorMessage="1" sqref="T8:AL16" xr:uid="{00000000-0002-0000-1400-000001000000}">
      <formula1>$AQ$12:$AQ$18</formula1>
    </dataValidation>
  </dataValidations>
  <pageMargins left="0.70866141732283472" right="0.70866141732283472" top="0.74803149606299213" bottom="0.74803149606299213" header="0.31496062992125984" footer="0.31496062992125984"/>
  <pageSetup paperSize="9" orientation="portrait" r:id="rId1"/>
  <headerFooter>
    <oddHeader>&amp;R&amp;A</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J43"/>
  <sheetViews>
    <sheetView showGridLines="0" view="pageBreakPreview" topLeftCell="A7" zoomScaleNormal="100" zoomScaleSheetLayoutView="100" workbookViewId="0">
      <selection activeCell="L2" sqref="L2"/>
    </sheetView>
  </sheetViews>
  <sheetFormatPr defaultRowHeight="13" x14ac:dyDescent="0.2"/>
  <cols>
    <col min="1" max="1" width="5.1796875" style="224" customWidth="1"/>
    <col min="2" max="3" width="9" style="224" customWidth="1"/>
    <col min="4" max="5" width="8.453125" style="224" customWidth="1"/>
    <col min="6" max="6" width="8.36328125" style="224" customWidth="1"/>
    <col min="7" max="7" width="7.36328125" style="224" customWidth="1"/>
    <col min="8" max="9" width="8.453125" style="224" customWidth="1"/>
    <col min="10" max="10" width="17.08984375" style="224" customWidth="1"/>
    <col min="11" max="256" width="9" style="224"/>
    <col min="257" max="257" width="5.1796875" style="224" customWidth="1"/>
    <col min="258" max="259" width="9" style="224" customWidth="1"/>
    <col min="260" max="261" width="8.453125" style="224" customWidth="1"/>
    <col min="262" max="262" width="8.36328125" style="224" customWidth="1"/>
    <col min="263" max="263" width="7.36328125" style="224" customWidth="1"/>
    <col min="264" max="265" width="8.453125" style="224" customWidth="1"/>
    <col min="266" max="266" width="17.08984375" style="224" customWidth="1"/>
    <col min="267" max="512" width="9" style="224"/>
    <col min="513" max="513" width="5.1796875" style="224" customWidth="1"/>
    <col min="514" max="515" width="9" style="224" customWidth="1"/>
    <col min="516" max="517" width="8.453125" style="224" customWidth="1"/>
    <col min="518" max="518" width="8.36328125" style="224" customWidth="1"/>
    <col min="519" max="519" width="7.36328125" style="224" customWidth="1"/>
    <col min="520" max="521" width="8.453125" style="224" customWidth="1"/>
    <col min="522" max="522" width="17.08984375" style="224" customWidth="1"/>
    <col min="523" max="768" width="9" style="224"/>
    <col min="769" max="769" width="5.1796875" style="224" customWidth="1"/>
    <col min="770" max="771" width="9" style="224" customWidth="1"/>
    <col min="772" max="773" width="8.453125" style="224" customWidth="1"/>
    <col min="774" max="774" width="8.36328125" style="224" customWidth="1"/>
    <col min="775" max="775" width="7.36328125" style="224" customWidth="1"/>
    <col min="776" max="777" width="8.453125" style="224" customWidth="1"/>
    <col min="778" max="778" width="17.08984375" style="224" customWidth="1"/>
    <col min="779" max="1024" width="9" style="224"/>
    <col min="1025" max="1025" width="5.1796875" style="224" customWidth="1"/>
    <col min="1026" max="1027" width="9" style="224" customWidth="1"/>
    <col min="1028" max="1029" width="8.453125" style="224" customWidth="1"/>
    <col min="1030" max="1030" width="8.36328125" style="224" customWidth="1"/>
    <col min="1031" max="1031" width="7.36328125" style="224" customWidth="1"/>
    <col min="1032" max="1033" width="8.453125" style="224" customWidth="1"/>
    <col min="1034" max="1034" width="17.08984375" style="224" customWidth="1"/>
    <col min="1035" max="1280" width="9" style="224"/>
    <col min="1281" max="1281" width="5.1796875" style="224" customWidth="1"/>
    <col min="1282" max="1283" width="9" style="224" customWidth="1"/>
    <col min="1284" max="1285" width="8.453125" style="224" customWidth="1"/>
    <col min="1286" max="1286" width="8.36328125" style="224" customWidth="1"/>
    <col min="1287" max="1287" width="7.36328125" style="224" customWidth="1"/>
    <col min="1288" max="1289" width="8.453125" style="224" customWidth="1"/>
    <col min="1290" max="1290" width="17.08984375" style="224" customWidth="1"/>
    <col min="1291" max="1536" width="9" style="224"/>
    <col min="1537" max="1537" width="5.1796875" style="224" customWidth="1"/>
    <col min="1538" max="1539" width="9" style="224" customWidth="1"/>
    <col min="1540" max="1541" width="8.453125" style="224" customWidth="1"/>
    <col min="1542" max="1542" width="8.36328125" style="224" customWidth="1"/>
    <col min="1543" max="1543" width="7.36328125" style="224" customWidth="1"/>
    <col min="1544" max="1545" width="8.453125" style="224" customWidth="1"/>
    <col min="1546" max="1546" width="17.08984375" style="224" customWidth="1"/>
    <col min="1547" max="1792" width="9" style="224"/>
    <col min="1793" max="1793" width="5.1796875" style="224" customWidth="1"/>
    <col min="1794" max="1795" width="9" style="224" customWidth="1"/>
    <col min="1796" max="1797" width="8.453125" style="224" customWidth="1"/>
    <col min="1798" max="1798" width="8.36328125" style="224" customWidth="1"/>
    <col min="1799" max="1799" width="7.36328125" style="224" customWidth="1"/>
    <col min="1800" max="1801" width="8.453125" style="224" customWidth="1"/>
    <col min="1802" max="1802" width="17.08984375" style="224" customWidth="1"/>
    <col min="1803" max="2048" width="9" style="224"/>
    <col min="2049" max="2049" width="5.1796875" style="224" customWidth="1"/>
    <col min="2050" max="2051" width="9" style="224" customWidth="1"/>
    <col min="2052" max="2053" width="8.453125" style="224" customWidth="1"/>
    <col min="2054" max="2054" width="8.36328125" style="224" customWidth="1"/>
    <col min="2055" max="2055" width="7.36328125" style="224" customWidth="1"/>
    <col min="2056" max="2057" width="8.453125" style="224" customWidth="1"/>
    <col min="2058" max="2058" width="17.08984375" style="224" customWidth="1"/>
    <col min="2059" max="2304" width="9" style="224"/>
    <col min="2305" max="2305" width="5.1796875" style="224" customWidth="1"/>
    <col min="2306" max="2307" width="9" style="224" customWidth="1"/>
    <col min="2308" max="2309" width="8.453125" style="224" customWidth="1"/>
    <col min="2310" max="2310" width="8.36328125" style="224" customWidth="1"/>
    <col min="2311" max="2311" width="7.36328125" style="224" customWidth="1"/>
    <col min="2312" max="2313" width="8.453125" style="224" customWidth="1"/>
    <col min="2314" max="2314" width="17.08984375" style="224" customWidth="1"/>
    <col min="2315" max="2560" width="9" style="224"/>
    <col min="2561" max="2561" width="5.1796875" style="224" customWidth="1"/>
    <col min="2562" max="2563" width="9" style="224" customWidth="1"/>
    <col min="2564" max="2565" width="8.453125" style="224" customWidth="1"/>
    <col min="2566" max="2566" width="8.36328125" style="224" customWidth="1"/>
    <col min="2567" max="2567" width="7.36328125" style="224" customWidth="1"/>
    <col min="2568" max="2569" width="8.453125" style="224" customWidth="1"/>
    <col min="2570" max="2570" width="17.08984375" style="224" customWidth="1"/>
    <col min="2571" max="2816" width="9" style="224"/>
    <col min="2817" max="2817" width="5.1796875" style="224" customWidth="1"/>
    <col min="2818" max="2819" width="9" style="224" customWidth="1"/>
    <col min="2820" max="2821" width="8.453125" style="224" customWidth="1"/>
    <col min="2822" max="2822" width="8.36328125" style="224" customWidth="1"/>
    <col min="2823" max="2823" width="7.36328125" style="224" customWidth="1"/>
    <col min="2824" max="2825" width="8.453125" style="224" customWidth="1"/>
    <col min="2826" max="2826" width="17.08984375" style="224" customWidth="1"/>
    <col min="2827" max="3072" width="9" style="224"/>
    <col min="3073" max="3073" width="5.1796875" style="224" customWidth="1"/>
    <col min="3074" max="3075" width="9" style="224" customWidth="1"/>
    <col min="3076" max="3077" width="8.453125" style="224" customWidth="1"/>
    <col min="3078" max="3078" width="8.36328125" style="224" customWidth="1"/>
    <col min="3079" max="3079" width="7.36328125" style="224" customWidth="1"/>
    <col min="3080" max="3081" width="8.453125" style="224" customWidth="1"/>
    <col min="3082" max="3082" width="17.08984375" style="224" customWidth="1"/>
    <col min="3083" max="3328" width="9" style="224"/>
    <col min="3329" max="3329" width="5.1796875" style="224" customWidth="1"/>
    <col min="3330" max="3331" width="9" style="224" customWidth="1"/>
    <col min="3332" max="3333" width="8.453125" style="224" customWidth="1"/>
    <col min="3334" max="3334" width="8.36328125" style="224" customWidth="1"/>
    <col min="3335" max="3335" width="7.36328125" style="224" customWidth="1"/>
    <col min="3336" max="3337" width="8.453125" style="224" customWidth="1"/>
    <col min="3338" max="3338" width="17.08984375" style="224" customWidth="1"/>
    <col min="3339" max="3584" width="9" style="224"/>
    <col min="3585" max="3585" width="5.1796875" style="224" customWidth="1"/>
    <col min="3586" max="3587" width="9" style="224" customWidth="1"/>
    <col min="3588" max="3589" width="8.453125" style="224" customWidth="1"/>
    <col min="3590" max="3590" width="8.36328125" style="224" customWidth="1"/>
    <col min="3591" max="3591" width="7.36328125" style="224" customWidth="1"/>
    <col min="3592" max="3593" width="8.453125" style="224" customWidth="1"/>
    <col min="3594" max="3594" width="17.08984375" style="224" customWidth="1"/>
    <col min="3595" max="3840" width="9" style="224"/>
    <col min="3841" max="3841" width="5.1796875" style="224" customWidth="1"/>
    <col min="3842" max="3843" width="9" style="224" customWidth="1"/>
    <col min="3844" max="3845" width="8.453125" style="224" customWidth="1"/>
    <col min="3846" max="3846" width="8.36328125" style="224" customWidth="1"/>
    <col min="3847" max="3847" width="7.36328125" style="224" customWidth="1"/>
    <col min="3848" max="3849" width="8.453125" style="224" customWidth="1"/>
    <col min="3850" max="3850" width="17.08984375" style="224" customWidth="1"/>
    <col min="3851" max="4096" width="9" style="224"/>
    <col min="4097" max="4097" width="5.1796875" style="224" customWidth="1"/>
    <col min="4098" max="4099" width="9" style="224" customWidth="1"/>
    <col min="4100" max="4101" width="8.453125" style="224" customWidth="1"/>
    <col min="4102" max="4102" width="8.36328125" style="224" customWidth="1"/>
    <col min="4103" max="4103" width="7.36328125" style="224" customWidth="1"/>
    <col min="4104" max="4105" width="8.453125" style="224" customWidth="1"/>
    <col min="4106" max="4106" width="17.08984375" style="224" customWidth="1"/>
    <col min="4107" max="4352" width="9" style="224"/>
    <col min="4353" max="4353" width="5.1796875" style="224" customWidth="1"/>
    <col min="4354" max="4355" width="9" style="224" customWidth="1"/>
    <col min="4356" max="4357" width="8.453125" style="224" customWidth="1"/>
    <col min="4358" max="4358" width="8.36328125" style="224" customWidth="1"/>
    <col min="4359" max="4359" width="7.36328125" style="224" customWidth="1"/>
    <col min="4360" max="4361" width="8.453125" style="224" customWidth="1"/>
    <col min="4362" max="4362" width="17.08984375" style="224" customWidth="1"/>
    <col min="4363" max="4608" width="9" style="224"/>
    <col min="4609" max="4609" width="5.1796875" style="224" customWidth="1"/>
    <col min="4610" max="4611" width="9" style="224" customWidth="1"/>
    <col min="4612" max="4613" width="8.453125" style="224" customWidth="1"/>
    <col min="4614" max="4614" width="8.36328125" style="224" customWidth="1"/>
    <col min="4615" max="4615" width="7.36328125" style="224" customWidth="1"/>
    <col min="4616" max="4617" width="8.453125" style="224" customWidth="1"/>
    <col min="4618" max="4618" width="17.08984375" style="224" customWidth="1"/>
    <col min="4619" max="4864" width="9" style="224"/>
    <col min="4865" max="4865" width="5.1796875" style="224" customWidth="1"/>
    <col min="4866" max="4867" width="9" style="224" customWidth="1"/>
    <col min="4868" max="4869" width="8.453125" style="224" customWidth="1"/>
    <col min="4870" max="4870" width="8.36328125" style="224" customWidth="1"/>
    <col min="4871" max="4871" width="7.36328125" style="224" customWidth="1"/>
    <col min="4872" max="4873" width="8.453125" style="224" customWidth="1"/>
    <col min="4874" max="4874" width="17.08984375" style="224" customWidth="1"/>
    <col min="4875" max="5120" width="9" style="224"/>
    <col min="5121" max="5121" width="5.1796875" style="224" customWidth="1"/>
    <col min="5122" max="5123" width="9" style="224" customWidth="1"/>
    <col min="5124" max="5125" width="8.453125" style="224" customWidth="1"/>
    <col min="5126" max="5126" width="8.36328125" style="224" customWidth="1"/>
    <col min="5127" max="5127" width="7.36328125" style="224" customWidth="1"/>
    <col min="5128" max="5129" width="8.453125" style="224" customWidth="1"/>
    <col min="5130" max="5130" width="17.08984375" style="224" customWidth="1"/>
    <col min="5131" max="5376" width="9" style="224"/>
    <col min="5377" max="5377" width="5.1796875" style="224" customWidth="1"/>
    <col min="5378" max="5379" width="9" style="224" customWidth="1"/>
    <col min="5380" max="5381" width="8.453125" style="224" customWidth="1"/>
    <col min="5382" max="5382" width="8.36328125" style="224" customWidth="1"/>
    <col min="5383" max="5383" width="7.36328125" style="224" customWidth="1"/>
    <col min="5384" max="5385" width="8.453125" style="224" customWidth="1"/>
    <col min="5386" max="5386" width="17.08984375" style="224" customWidth="1"/>
    <col min="5387" max="5632" width="9" style="224"/>
    <col min="5633" max="5633" width="5.1796875" style="224" customWidth="1"/>
    <col min="5634" max="5635" width="9" style="224" customWidth="1"/>
    <col min="5636" max="5637" width="8.453125" style="224" customWidth="1"/>
    <col min="5638" max="5638" width="8.36328125" style="224" customWidth="1"/>
    <col min="5639" max="5639" width="7.36328125" style="224" customWidth="1"/>
    <col min="5640" max="5641" width="8.453125" style="224" customWidth="1"/>
    <col min="5642" max="5642" width="17.08984375" style="224" customWidth="1"/>
    <col min="5643" max="5888" width="9" style="224"/>
    <col min="5889" max="5889" width="5.1796875" style="224" customWidth="1"/>
    <col min="5890" max="5891" width="9" style="224" customWidth="1"/>
    <col min="5892" max="5893" width="8.453125" style="224" customWidth="1"/>
    <col min="5894" max="5894" width="8.36328125" style="224" customWidth="1"/>
    <col min="5895" max="5895" width="7.36328125" style="224" customWidth="1"/>
    <col min="5896" max="5897" width="8.453125" style="224" customWidth="1"/>
    <col min="5898" max="5898" width="17.08984375" style="224" customWidth="1"/>
    <col min="5899" max="6144" width="9" style="224"/>
    <col min="6145" max="6145" width="5.1796875" style="224" customWidth="1"/>
    <col min="6146" max="6147" width="9" style="224" customWidth="1"/>
    <col min="6148" max="6149" width="8.453125" style="224" customWidth="1"/>
    <col min="6150" max="6150" width="8.36328125" style="224" customWidth="1"/>
    <col min="6151" max="6151" width="7.36328125" style="224" customWidth="1"/>
    <col min="6152" max="6153" width="8.453125" style="224" customWidth="1"/>
    <col min="6154" max="6154" width="17.08984375" style="224" customWidth="1"/>
    <col min="6155" max="6400" width="9" style="224"/>
    <col min="6401" max="6401" width="5.1796875" style="224" customWidth="1"/>
    <col min="6402" max="6403" width="9" style="224" customWidth="1"/>
    <col min="6404" max="6405" width="8.453125" style="224" customWidth="1"/>
    <col min="6406" max="6406" width="8.36328125" style="224" customWidth="1"/>
    <col min="6407" max="6407" width="7.36328125" style="224" customWidth="1"/>
    <col min="6408" max="6409" width="8.453125" style="224" customWidth="1"/>
    <col min="6410" max="6410" width="17.08984375" style="224" customWidth="1"/>
    <col min="6411" max="6656" width="9" style="224"/>
    <col min="6657" max="6657" width="5.1796875" style="224" customWidth="1"/>
    <col min="6658" max="6659" width="9" style="224" customWidth="1"/>
    <col min="6660" max="6661" width="8.453125" style="224" customWidth="1"/>
    <col min="6662" max="6662" width="8.36328125" style="224" customWidth="1"/>
    <col min="6663" max="6663" width="7.36328125" style="224" customWidth="1"/>
    <col min="6664" max="6665" width="8.453125" style="224" customWidth="1"/>
    <col min="6666" max="6666" width="17.08984375" style="224" customWidth="1"/>
    <col min="6667" max="6912" width="9" style="224"/>
    <col min="6913" max="6913" width="5.1796875" style="224" customWidth="1"/>
    <col min="6914" max="6915" width="9" style="224" customWidth="1"/>
    <col min="6916" max="6917" width="8.453125" style="224" customWidth="1"/>
    <col min="6918" max="6918" width="8.36328125" style="224" customWidth="1"/>
    <col min="6919" max="6919" width="7.36328125" style="224" customWidth="1"/>
    <col min="6920" max="6921" width="8.453125" style="224" customWidth="1"/>
    <col min="6922" max="6922" width="17.08984375" style="224" customWidth="1"/>
    <col min="6923" max="7168" width="9" style="224"/>
    <col min="7169" max="7169" width="5.1796875" style="224" customWidth="1"/>
    <col min="7170" max="7171" width="9" style="224" customWidth="1"/>
    <col min="7172" max="7173" width="8.453125" style="224" customWidth="1"/>
    <col min="7174" max="7174" width="8.36328125" style="224" customWidth="1"/>
    <col min="7175" max="7175" width="7.36328125" style="224" customWidth="1"/>
    <col min="7176" max="7177" width="8.453125" style="224" customWidth="1"/>
    <col min="7178" max="7178" width="17.08984375" style="224" customWidth="1"/>
    <col min="7179" max="7424" width="9" style="224"/>
    <col min="7425" max="7425" width="5.1796875" style="224" customWidth="1"/>
    <col min="7426" max="7427" width="9" style="224" customWidth="1"/>
    <col min="7428" max="7429" width="8.453125" style="224" customWidth="1"/>
    <col min="7430" max="7430" width="8.36328125" style="224" customWidth="1"/>
    <col min="7431" max="7431" width="7.36328125" style="224" customWidth="1"/>
    <col min="7432" max="7433" width="8.453125" style="224" customWidth="1"/>
    <col min="7434" max="7434" width="17.08984375" style="224" customWidth="1"/>
    <col min="7435" max="7680" width="9" style="224"/>
    <col min="7681" max="7681" width="5.1796875" style="224" customWidth="1"/>
    <col min="7682" max="7683" width="9" style="224" customWidth="1"/>
    <col min="7684" max="7685" width="8.453125" style="224" customWidth="1"/>
    <col min="7686" max="7686" width="8.36328125" style="224" customWidth="1"/>
    <col min="7687" max="7687" width="7.36328125" style="224" customWidth="1"/>
    <col min="7688" max="7689" width="8.453125" style="224" customWidth="1"/>
    <col min="7690" max="7690" width="17.08984375" style="224" customWidth="1"/>
    <col min="7691" max="7936" width="9" style="224"/>
    <col min="7937" max="7937" width="5.1796875" style="224" customWidth="1"/>
    <col min="7938" max="7939" width="9" style="224" customWidth="1"/>
    <col min="7940" max="7941" width="8.453125" style="224" customWidth="1"/>
    <col min="7942" max="7942" width="8.36328125" style="224" customWidth="1"/>
    <col min="7943" max="7943" width="7.36328125" style="224" customWidth="1"/>
    <col min="7944" max="7945" width="8.453125" style="224" customWidth="1"/>
    <col min="7946" max="7946" width="17.08984375" style="224" customWidth="1"/>
    <col min="7947" max="8192" width="9" style="224"/>
    <col min="8193" max="8193" width="5.1796875" style="224" customWidth="1"/>
    <col min="8194" max="8195" width="9" style="224" customWidth="1"/>
    <col min="8196" max="8197" width="8.453125" style="224" customWidth="1"/>
    <col min="8198" max="8198" width="8.36328125" style="224" customWidth="1"/>
    <col min="8199" max="8199" width="7.36328125" style="224" customWidth="1"/>
    <col min="8200" max="8201" width="8.453125" style="224" customWidth="1"/>
    <col min="8202" max="8202" width="17.08984375" style="224" customWidth="1"/>
    <col min="8203" max="8448" width="9" style="224"/>
    <col min="8449" max="8449" width="5.1796875" style="224" customWidth="1"/>
    <col min="8450" max="8451" width="9" style="224" customWidth="1"/>
    <col min="8452" max="8453" width="8.453125" style="224" customWidth="1"/>
    <col min="8454" max="8454" width="8.36328125" style="224" customWidth="1"/>
    <col min="8455" max="8455" width="7.36328125" style="224" customWidth="1"/>
    <col min="8456" max="8457" width="8.453125" style="224" customWidth="1"/>
    <col min="8458" max="8458" width="17.08984375" style="224" customWidth="1"/>
    <col min="8459" max="8704" width="9" style="224"/>
    <col min="8705" max="8705" width="5.1796875" style="224" customWidth="1"/>
    <col min="8706" max="8707" width="9" style="224" customWidth="1"/>
    <col min="8708" max="8709" width="8.453125" style="224" customWidth="1"/>
    <col min="8710" max="8710" width="8.36328125" style="224" customWidth="1"/>
    <col min="8711" max="8711" width="7.36328125" style="224" customWidth="1"/>
    <col min="8712" max="8713" width="8.453125" style="224" customWidth="1"/>
    <col min="8714" max="8714" width="17.08984375" style="224" customWidth="1"/>
    <col min="8715" max="8960" width="9" style="224"/>
    <col min="8961" max="8961" width="5.1796875" style="224" customWidth="1"/>
    <col min="8962" max="8963" width="9" style="224" customWidth="1"/>
    <col min="8964" max="8965" width="8.453125" style="224" customWidth="1"/>
    <col min="8966" max="8966" width="8.36328125" style="224" customWidth="1"/>
    <col min="8967" max="8967" width="7.36328125" style="224" customWidth="1"/>
    <col min="8968" max="8969" width="8.453125" style="224" customWidth="1"/>
    <col min="8970" max="8970" width="17.08984375" style="224" customWidth="1"/>
    <col min="8971" max="9216" width="9" style="224"/>
    <col min="9217" max="9217" width="5.1796875" style="224" customWidth="1"/>
    <col min="9218" max="9219" width="9" style="224" customWidth="1"/>
    <col min="9220" max="9221" width="8.453125" style="224" customWidth="1"/>
    <col min="9222" max="9222" width="8.36328125" style="224" customWidth="1"/>
    <col min="9223" max="9223" width="7.36328125" style="224" customWidth="1"/>
    <col min="9224" max="9225" width="8.453125" style="224" customWidth="1"/>
    <col min="9226" max="9226" width="17.08984375" style="224" customWidth="1"/>
    <col min="9227" max="9472" width="9" style="224"/>
    <col min="9473" max="9473" width="5.1796875" style="224" customWidth="1"/>
    <col min="9474" max="9475" width="9" style="224" customWidth="1"/>
    <col min="9476" max="9477" width="8.453125" style="224" customWidth="1"/>
    <col min="9478" max="9478" width="8.36328125" style="224" customWidth="1"/>
    <col min="9479" max="9479" width="7.36328125" style="224" customWidth="1"/>
    <col min="9480" max="9481" width="8.453125" style="224" customWidth="1"/>
    <col min="9482" max="9482" width="17.08984375" style="224" customWidth="1"/>
    <col min="9483" max="9728" width="9" style="224"/>
    <col min="9729" max="9729" width="5.1796875" style="224" customWidth="1"/>
    <col min="9730" max="9731" width="9" style="224" customWidth="1"/>
    <col min="9732" max="9733" width="8.453125" style="224" customWidth="1"/>
    <col min="9734" max="9734" width="8.36328125" style="224" customWidth="1"/>
    <col min="9735" max="9735" width="7.36328125" style="224" customWidth="1"/>
    <col min="9736" max="9737" width="8.453125" style="224" customWidth="1"/>
    <col min="9738" max="9738" width="17.08984375" style="224" customWidth="1"/>
    <col min="9739" max="9984" width="9" style="224"/>
    <col min="9985" max="9985" width="5.1796875" style="224" customWidth="1"/>
    <col min="9986" max="9987" width="9" style="224" customWidth="1"/>
    <col min="9988" max="9989" width="8.453125" style="224" customWidth="1"/>
    <col min="9990" max="9990" width="8.36328125" style="224" customWidth="1"/>
    <col min="9991" max="9991" width="7.36328125" style="224" customWidth="1"/>
    <col min="9992" max="9993" width="8.453125" style="224" customWidth="1"/>
    <col min="9994" max="9994" width="17.08984375" style="224" customWidth="1"/>
    <col min="9995" max="10240" width="9" style="224"/>
    <col min="10241" max="10241" width="5.1796875" style="224" customWidth="1"/>
    <col min="10242" max="10243" width="9" style="224" customWidth="1"/>
    <col min="10244" max="10245" width="8.453125" style="224" customWidth="1"/>
    <col min="10246" max="10246" width="8.36328125" style="224" customWidth="1"/>
    <col min="10247" max="10247" width="7.36328125" style="224" customWidth="1"/>
    <col min="10248" max="10249" width="8.453125" style="224" customWidth="1"/>
    <col min="10250" max="10250" width="17.08984375" style="224" customWidth="1"/>
    <col min="10251" max="10496" width="9" style="224"/>
    <col min="10497" max="10497" width="5.1796875" style="224" customWidth="1"/>
    <col min="10498" max="10499" width="9" style="224" customWidth="1"/>
    <col min="10500" max="10501" width="8.453125" style="224" customWidth="1"/>
    <col min="10502" max="10502" width="8.36328125" style="224" customWidth="1"/>
    <col min="10503" max="10503" width="7.36328125" style="224" customWidth="1"/>
    <col min="10504" max="10505" width="8.453125" style="224" customWidth="1"/>
    <col min="10506" max="10506" width="17.08984375" style="224" customWidth="1"/>
    <col min="10507" max="10752" width="9" style="224"/>
    <col min="10753" max="10753" width="5.1796875" style="224" customWidth="1"/>
    <col min="10754" max="10755" width="9" style="224" customWidth="1"/>
    <col min="10756" max="10757" width="8.453125" style="224" customWidth="1"/>
    <col min="10758" max="10758" width="8.36328125" style="224" customWidth="1"/>
    <col min="10759" max="10759" width="7.36328125" style="224" customWidth="1"/>
    <col min="10760" max="10761" width="8.453125" style="224" customWidth="1"/>
    <col min="10762" max="10762" width="17.08984375" style="224" customWidth="1"/>
    <col min="10763" max="11008" width="9" style="224"/>
    <col min="11009" max="11009" width="5.1796875" style="224" customWidth="1"/>
    <col min="11010" max="11011" width="9" style="224" customWidth="1"/>
    <col min="11012" max="11013" width="8.453125" style="224" customWidth="1"/>
    <col min="11014" max="11014" width="8.36328125" style="224" customWidth="1"/>
    <col min="11015" max="11015" width="7.36328125" style="224" customWidth="1"/>
    <col min="11016" max="11017" width="8.453125" style="224" customWidth="1"/>
    <col min="11018" max="11018" width="17.08984375" style="224" customWidth="1"/>
    <col min="11019" max="11264" width="9" style="224"/>
    <col min="11265" max="11265" width="5.1796875" style="224" customWidth="1"/>
    <col min="11266" max="11267" width="9" style="224" customWidth="1"/>
    <col min="11268" max="11269" width="8.453125" style="224" customWidth="1"/>
    <col min="11270" max="11270" width="8.36328125" style="224" customWidth="1"/>
    <col min="11271" max="11271" width="7.36328125" style="224" customWidth="1"/>
    <col min="11272" max="11273" width="8.453125" style="224" customWidth="1"/>
    <col min="11274" max="11274" width="17.08984375" style="224" customWidth="1"/>
    <col min="11275" max="11520" width="9" style="224"/>
    <col min="11521" max="11521" width="5.1796875" style="224" customWidth="1"/>
    <col min="11522" max="11523" width="9" style="224" customWidth="1"/>
    <col min="11524" max="11525" width="8.453125" style="224" customWidth="1"/>
    <col min="11526" max="11526" width="8.36328125" style="224" customWidth="1"/>
    <col min="11527" max="11527" width="7.36328125" style="224" customWidth="1"/>
    <col min="11528" max="11529" width="8.453125" style="224" customWidth="1"/>
    <col min="11530" max="11530" width="17.08984375" style="224" customWidth="1"/>
    <col min="11531" max="11776" width="9" style="224"/>
    <col min="11777" max="11777" width="5.1796875" style="224" customWidth="1"/>
    <col min="11778" max="11779" width="9" style="224" customWidth="1"/>
    <col min="11780" max="11781" width="8.453125" style="224" customWidth="1"/>
    <col min="11782" max="11782" width="8.36328125" style="224" customWidth="1"/>
    <col min="11783" max="11783" width="7.36328125" style="224" customWidth="1"/>
    <col min="11784" max="11785" width="8.453125" style="224" customWidth="1"/>
    <col min="11786" max="11786" width="17.08984375" style="224" customWidth="1"/>
    <col min="11787" max="12032" width="9" style="224"/>
    <col min="12033" max="12033" width="5.1796875" style="224" customWidth="1"/>
    <col min="12034" max="12035" width="9" style="224" customWidth="1"/>
    <col min="12036" max="12037" width="8.453125" style="224" customWidth="1"/>
    <col min="12038" max="12038" width="8.36328125" style="224" customWidth="1"/>
    <col min="12039" max="12039" width="7.36328125" style="224" customWidth="1"/>
    <col min="12040" max="12041" width="8.453125" style="224" customWidth="1"/>
    <col min="12042" max="12042" width="17.08984375" style="224" customWidth="1"/>
    <col min="12043" max="12288" width="9" style="224"/>
    <col min="12289" max="12289" width="5.1796875" style="224" customWidth="1"/>
    <col min="12290" max="12291" width="9" style="224" customWidth="1"/>
    <col min="12292" max="12293" width="8.453125" style="224" customWidth="1"/>
    <col min="12294" max="12294" width="8.36328125" style="224" customWidth="1"/>
    <col min="12295" max="12295" width="7.36328125" style="224" customWidth="1"/>
    <col min="12296" max="12297" width="8.453125" style="224" customWidth="1"/>
    <col min="12298" max="12298" width="17.08984375" style="224" customWidth="1"/>
    <col min="12299" max="12544" width="9" style="224"/>
    <col min="12545" max="12545" width="5.1796875" style="224" customWidth="1"/>
    <col min="12546" max="12547" width="9" style="224" customWidth="1"/>
    <col min="12548" max="12549" width="8.453125" style="224" customWidth="1"/>
    <col min="12550" max="12550" width="8.36328125" style="224" customWidth="1"/>
    <col min="12551" max="12551" width="7.36328125" style="224" customWidth="1"/>
    <col min="12552" max="12553" width="8.453125" style="224" customWidth="1"/>
    <col min="12554" max="12554" width="17.08984375" style="224" customWidth="1"/>
    <col min="12555" max="12800" width="9" style="224"/>
    <col min="12801" max="12801" width="5.1796875" style="224" customWidth="1"/>
    <col min="12802" max="12803" width="9" style="224" customWidth="1"/>
    <col min="12804" max="12805" width="8.453125" style="224" customWidth="1"/>
    <col min="12806" max="12806" width="8.36328125" style="224" customWidth="1"/>
    <col min="12807" max="12807" width="7.36328125" style="224" customWidth="1"/>
    <col min="12808" max="12809" width="8.453125" style="224" customWidth="1"/>
    <col min="12810" max="12810" width="17.08984375" style="224" customWidth="1"/>
    <col min="12811" max="13056" width="9" style="224"/>
    <col min="13057" max="13057" width="5.1796875" style="224" customWidth="1"/>
    <col min="13058" max="13059" width="9" style="224" customWidth="1"/>
    <col min="13060" max="13061" width="8.453125" style="224" customWidth="1"/>
    <col min="13062" max="13062" width="8.36328125" style="224" customWidth="1"/>
    <col min="13063" max="13063" width="7.36328125" style="224" customWidth="1"/>
    <col min="13064" max="13065" width="8.453125" style="224" customWidth="1"/>
    <col min="13066" max="13066" width="17.08984375" style="224" customWidth="1"/>
    <col min="13067" max="13312" width="9" style="224"/>
    <col min="13313" max="13313" width="5.1796875" style="224" customWidth="1"/>
    <col min="13314" max="13315" width="9" style="224" customWidth="1"/>
    <col min="13316" max="13317" width="8.453125" style="224" customWidth="1"/>
    <col min="13318" max="13318" width="8.36328125" style="224" customWidth="1"/>
    <col min="13319" max="13319" width="7.36328125" style="224" customWidth="1"/>
    <col min="13320" max="13321" width="8.453125" style="224" customWidth="1"/>
    <col min="13322" max="13322" width="17.08984375" style="224" customWidth="1"/>
    <col min="13323" max="13568" width="9" style="224"/>
    <col min="13569" max="13569" width="5.1796875" style="224" customWidth="1"/>
    <col min="13570" max="13571" width="9" style="224" customWidth="1"/>
    <col min="13572" max="13573" width="8.453125" style="224" customWidth="1"/>
    <col min="13574" max="13574" width="8.36328125" style="224" customWidth="1"/>
    <col min="13575" max="13575" width="7.36328125" style="224" customWidth="1"/>
    <col min="13576" max="13577" width="8.453125" style="224" customWidth="1"/>
    <col min="13578" max="13578" width="17.08984375" style="224" customWidth="1"/>
    <col min="13579" max="13824" width="9" style="224"/>
    <col min="13825" max="13825" width="5.1796875" style="224" customWidth="1"/>
    <col min="13826" max="13827" width="9" style="224" customWidth="1"/>
    <col min="13828" max="13829" width="8.453125" style="224" customWidth="1"/>
    <col min="13830" max="13830" width="8.36328125" style="224" customWidth="1"/>
    <col min="13831" max="13831" width="7.36328125" style="224" customWidth="1"/>
    <col min="13832" max="13833" width="8.453125" style="224" customWidth="1"/>
    <col min="13834" max="13834" width="17.08984375" style="224" customWidth="1"/>
    <col min="13835" max="14080" width="9" style="224"/>
    <col min="14081" max="14081" width="5.1796875" style="224" customWidth="1"/>
    <col min="14082" max="14083" width="9" style="224" customWidth="1"/>
    <col min="14084" max="14085" width="8.453125" style="224" customWidth="1"/>
    <col min="14086" max="14086" width="8.36328125" style="224" customWidth="1"/>
    <col min="14087" max="14087" width="7.36328125" style="224" customWidth="1"/>
    <col min="14088" max="14089" width="8.453125" style="224" customWidth="1"/>
    <col min="14090" max="14090" width="17.08984375" style="224" customWidth="1"/>
    <col min="14091" max="14336" width="9" style="224"/>
    <col min="14337" max="14337" width="5.1796875" style="224" customWidth="1"/>
    <col min="14338" max="14339" width="9" style="224" customWidth="1"/>
    <col min="14340" max="14341" width="8.453125" style="224" customWidth="1"/>
    <col min="14342" max="14342" width="8.36328125" style="224" customWidth="1"/>
    <col min="14343" max="14343" width="7.36328125" style="224" customWidth="1"/>
    <col min="14344" max="14345" width="8.453125" style="224" customWidth="1"/>
    <col min="14346" max="14346" width="17.08984375" style="224" customWidth="1"/>
    <col min="14347" max="14592" width="9" style="224"/>
    <col min="14593" max="14593" width="5.1796875" style="224" customWidth="1"/>
    <col min="14594" max="14595" width="9" style="224" customWidth="1"/>
    <col min="14596" max="14597" width="8.453125" style="224" customWidth="1"/>
    <col min="14598" max="14598" width="8.36328125" style="224" customWidth="1"/>
    <col min="14599" max="14599" width="7.36328125" style="224" customWidth="1"/>
    <col min="14600" max="14601" width="8.453125" style="224" customWidth="1"/>
    <col min="14602" max="14602" width="17.08984375" style="224" customWidth="1"/>
    <col min="14603" max="14848" width="9" style="224"/>
    <col min="14849" max="14849" width="5.1796875" style="224" customWidth="1"/>
    <col min="14850" max="14851" width="9" style="224" customWidth="1"/>
    <col min="14852" max="14853" width="8.453125" style="224" customWidth="1"/>
    <col min="14854" max="14854" width="8.36328125" style="224" customWidth="1"/>
    <col min="14855" max="14855" width="7.36328125" style="224" customWidth="1"/>
    <col min="14856" max="14857" width="8.453125" style="224" customWidth="1"/>
    <col min="14858" max="14858" width="17.08984375" style="224" customWidth="1"/>
    <col min="14859" max="15104" width="9" style="224"/>
    <col min="15105" max="15105" width="5.1796875" style="224" customWidth="1"/>
    <col min="15106" max="15107" width="9" style="224" customWidth="1"/>
    <col min="15108" max="15109" width="8.453125" style="224" customWidth="1"/>
    <col min="15110" max="15110" width="8.36328125" style="224" customWidth="1"/>
    <col min="15111" max="15111" width="7.36328125" style="224" customWidth="1"/>
    <col min="15112" max="15113" width="8.453125" style="224" customWidth="1"/>
    <col min="15114" max="15114" width="17.08984375" style="224" customWidth="1"/>
    <col min="15115" max="15360" width="9" style="224"/>
    <col min="15361" max="15361" width="5.1796875" style="224" customWidth="1"/>
    <col min="15362" max="15363" width="9" style="224" customWidth="1"/>
    <col min="15364" max="15365" width="8.453125" style="224" customWidth="1"/>
    <col min="15366" max="15366" width="8.36328125" style="224" customWidth="1"/>
    <col min="15367" max="15367" width="7.36328125" style="224" customWidth="1"/>
    <col min="15368" max="15369" width="8.453125" style="224" customWidth="1"/>
    <col min="15370" max="15370" width="17.08984375" style="224" customWidth="1"/>
    <col min="15371" max="15616" width="9" style="224"/>
    <col min="15617" max="15617" width="5.1796875" style="224" customWidth="1"/>
    <col min="15618" max="15619" width="9" style="224" customWidth="1"/>
    <col min="15620" max="15621" width="8.453125" style="224" customWidth="1"/>
    <col min="15622" max="15622" width="8.36328125" style="224" customWidth="1"/>
    <col min="15623" max="15623" width="7.36328125" style="224" customWidth="1"/>
    <col min="15624" max="15625" width="8.453125" style="224" customWidth="1"/>
    <col min="15626" max="15626" width="17.08984375" style="224" customWidth="1"/>
    <col min="15627" max="15872" width="9" style="224"/>
    <col min="15873" max="15873" width="5.1796875" style="224" customWidth="1"/>
    <col min="15874" max="15875" width="9" style="224" customWidth="1"/>
    <col min="15876" max="15877" width="8.453125" style="224" customWidth="1"/>
    <col min="15878" max="15878" width="8.36328125" style="224" customWidth="1"/>
    <col min="15879" max="15879" width="7.36328125" style="224" customWidth="1"/>
    <col min="15880" max="15881" width="8.453125" style="224" customWidth="1"/>
    <col min="15882" max="15882" width="17.08984375" style="224" customWidth="1"/>
    <col min="15883" max="16128" width="9" style="224"/>
    <col min="16129" max="16129" width="5.1796875" style="224" customWidth="1"/>
    <col min="16130" max="16131" width="9" style="224" customWidth="1"/>
    <col min="16132" max="16133" width="8.453125" style="224" customWidth="1"/>
    <col min="16134" max="16134" width="8.36328125" style="224" customWidth="1"/>
    <col min="16135" max="16135" width="7.36328125" style="224" customWidth="1"/>
    <col min="16136" max="16137" width="8.453125" style="224" customWidth="1"/>
    <col min="16138" max="16138" width="17.08984375" style="224" customWidth="1"/>
    <col min="16139" max="16384" width="9" style="224"/>
  </cols>
  <sheetData>
    <row r="1" spans="1:10" ht="26" customHeight="1" thickBot="1" x14ac:dyDescent="0.25"/>
    <row r="2" spans="1:10" ht="27.75" customHeight="1" thickBot="1" x14ac:dyDescent="0.25">
      <c r="A2" s="1882" t="s">
        <v>504</v>
      </c>
      <c r="B2" s="1883"/>
      <c r="I2" s="1885" t="s">
        <v>1287</v>
      </c>
      <c r="J2" s="1885"/>
    </row>
    <row r="3" spans="1:10" ht="84.75" customHeight="1" x14ac:dyDescent="0.2">
      <c r="A3" s="1884" t="s">
        <v>505</v>
      </c>
      <c r="B3" s="1802"/>
      <c r="C3" s="1802"/>
      <c r="D3" s="1802"/>
      <c r="E3" s="1802"/>
      <c r="F3" s="1802"/>
      <c r="G3" s="1802"/>
      <c r="H3" s="1802"/>
      <c r="I3" s="1802"/>
      <c r="J3" s="1802"/>
    </row>
    <row r="4" spans="1:10" ht="15.75" customHeight="1" x14ac:dyDescent="0.2">
      <c r="A4" s="1801"/>
      <c r="B4" s="1801"/>
      <c r="C4" s="1801"/>
      <c r="D4" s="1801"/>
      <c r="E4" s="1801"/>
    </row>
    <row r="5" spans="1:10" ht="15.75" customHeight="1" thickBot="1" x14ac:dyDescent="0.25">
      <c r="A5" s="1868"/>
      <c r="B5" s="1868"/>
      <c r="C5" s="1868"/>
      <c r="D5" s="1869"/>
      <c r="E5" s="1801"/>
      <c r="F5" s="225"/>
    </row>
    <row r="6" spans="1:10" ht="17.25" customHeight="1" x14ac:dyDescent="0.2">
      <c r="A6" s="1868"/>
      <c r="B6" s="1868"/>
      <c r="C6" s="1868"/>
      <c r="D6" s="1869"/>
      <c r="E6" s="1869"/>
      <c r="F6" s="225"/>
      <c r="G6" s="1870" t="s">
        <v>506</v>
      </c>
      <c r="H6" s="1871"/>
      <c r="I6" s="1876"/>
      <c r="J6" s="1877"/>
    </row>
    <row r="7" spans="1:10" ht="17.25" customHeight="1" x14ac:dyDescent="0.2">
      <c r="A7" s="1868"/>
      <c r="B7" s="1868"/>
      <c r="C7" s="1868"/>
      <c r="D7" s="1869"/>
      <c r="E7" s="1869"/>
      <c r="F7" s="237"/>
      <c r="G7" s="1872"/>
      <c r="H7" s="1873"/>
      <c r="I7" s="1878"/>
      <c r="J7" s="1879"/>
    </row>
    <row r="8" spans="1:10" ht="17.25" customHeight="1" thickBot="1" x14ac:dyDescent="0.25">
      <c r="A8" s="1868"/>
      <c r="B8" s="1868"/>
      <c r="C8" s="1868"/>
      <c r="D8" s="1869"/>
      <c r="E8" s="1869"/>
      <c r="F8" s="237"/>
      <c r="G8" s="1874"/>
      <c r="H8" s="1875"/>
      <c r="I8" s="1880"/>
      <c r="J8" s="1881"/>
    </row>
    <row r="9" spans="1:10" ht="15.75" customHeight="1" x14ac:dyDescent="0.2"/>
    <row r="10" spans="1:10" ht="15.75" customHeight="1" x14ac:dyDescent="0.2">
      <c r="A10" s="238" t="s">
        <v>507</v>
      </c>
      <c r="B10" s="238"/>
      <c r="C10" s="238"/>
      <c r="D10" s="238"/>
      <c r="E10" s="238"/>
      <c r="F10" s="238"/>
      <c r="G10" s="238"/>
      <c r="H10" s="238"/>
      <c r="I10" s="238"/>
      <c r="J10" s="238"/>
    </row>
    <row r="11" spans="1:10" s="238" customFormat="1" ht="30" customHeight="1" x14ac:dyDescent="0.2">
      <c r="A11" s="239"/>
      <c r="B11" s="1854" t="s">
        <v>55</v>
      </c>
      <c r="C11" s="1854"/>
      <c r="D11" s="1854" t="s">
        <v>508</v>
      </c>
      <c r="E11" s="1854"/>
      <c r="F11" s="1854" t="s">
        <v>56</v>
      </c>
      <c r="G11" s="1895"/>
      <c r="H11" s="1873" t="s">
        <v>509</v>
      </c>
      <c r="I11" s="1854"/>
      <c r="J11" s="240" t="s">
        <v>510</v>
      </c>
    </row>
    <row r="12" spans="1:10" s="238" customFormat="1" ht="17.25" customHeight="1" x14ac:dyDescent="0.2">
      <c r="A12" s="239">
        <v>1</v>
      </c>
      <c r="B12" s="1886"/>
      <c r="C12" s="1886"/>
      <c r="D12" s="1887"/>
      <c r="E12" s="1888"/>
      <c r="F12" s="1886"/>
      <c r="G12" s="1889"/>
      <c r="H12" s="1890"/>
      <c r="I12" s="1890"/>
      <c r="J12" s="775"/>
    </row>
    <row r="13" spans="1:10" s="238" customFormat="1" ht="17.25" customHeight="1" x14ac:dyDescent="0.2">
      <c r="A13" s="239">
        <v>2</v>
      </c>
      <c r="B13" s="1886"/>
      <c r="C13" s="1886"/>
      <c r="D13" s="1887"/>
      <c r="E13" s="1888"/>
      <c r="F13" s="1886"/>
      <c r="G13" s="1889"/>
      <c r="H13" s="1890"/>
      <c r="I13" s="1890"/>
      <c r="J13" s="775"/>
    </row>
    <row r="14" spans="1:10" s="238" customFormat="1" ht="17.25" customHeight="1" x14ac:dyDescent="0.2">
      <c r="A14" s="239">
        <v>3</v>
      </c>
      <c r="B14" s="1889"/>
      <c r="C14" s="1891"/>
      <c r="D14" s="1892"/>
      <c r="E14" s="1893"/>
      <c r="F14" s="1889"/>
      <c r="G14" s="1894"/>
      <c r="H14" s="1890"/>
      <c r="I14" s="1890"/>
      <c r="J14" s="775"/>
    </row>
    <row r="15" spans="1:10" s="238" customFormat="1" ht="17.25" customHeight="1" x14ac:dyDescent="0.2">
      <c r="A15" s="239">
        <v>4</v>
      </c>
      <c r="B15" s="1889"/>
      <c r="C15" s="1891"/>
      <c r="D15" s="1892"/>
      <c r="E15" s="1893"/>
      <c r="F15" s="1889"/>
      <c r="G15" s="1894"/>
      <c r="H15" s="1890"/>
      <c r="I15" s="1890"/>
      <c r="J15" s="775"/>
    </row>
    <row r="16" spans="1:10" s="238" customFormat="1" ht="17.25" customHeight="1" x14ac:dyDescent="0.2">
      <c r="A16" s="239">
        <v>5</v>
      </c>
      <c r="B16" s="1889"/>
      <c r="C16" s="1891"/>
      <c r="D16" s="1892"/>
      <c r="E16" s="1893"/>
      <c r="F16" s="1889"/>
      <c r="G16" s="1894"/>
      <c r="H16" s="1890"/>
      <c r="I16" s="1890"/>
      <c r="J16" s="775"/>
    </row>
    <row r="17" spans="1:10" s="238" customFormat="1" ht="17.25" customHeight="1" x14ac:dyDescent="0.2">
      <c r="A17" s="239">
        <v>6</v>
      </c>
      <c r="B17" s="1889"/>
      <c r="C17" s="1891"/>
      <c r="D17" s="1892"/>
      <c r="E17" s="1893"/>
      <c r="F17" s="1889"/>
      <c r="G17" s="1894"/>
      <c r="H17" s="1890"/>
      <c r="I17" s="1890"/>
      <c r="J17" s="776"/>
    </row>
    <row r="18" spans="1:10" s="238" customFormat="1" ht="17.25" customHeight="1" x14ac:dyDescent="0.2">
      <c r="A18" s="239">
        <v>7</v>
      </c>
      <c r="B18" s="1886"/>
      <c r="C18" s="1886"/>
      <c r="D18" s="1886"/>
      <c r="E18" s="1886"/>
      <c r="F18" s="1886"/>
      <c r="G18" s="1889"/>
      <c r="H18" s="1886"/>
      <c r="I18" s="1886"/>
      <c r="J18" s="776"/>
    </row>
    <row r="19" spans="1:10" s="238" customFormat="1" ht="17.25" customHeight="1" x14ac:dyDescent="0.2">
      <c r="A19" s="239">
        <v>8</v>
      </c>
      <c r="B19" s="1886"/>
      <c r="C19" s="1886"/>
      <c r="D19" s="1886"/>
      <c r="E19" s="1886"/>
      <c r="F19" s="1886"/>
      <c r="G19" s="1889"/>
      <c r="H19" s="1886"/>
      <c r="I19" s="1886"/>
      <c r="J19" s="776"/>
    </row>
    <row r="20" spans="1:10" s="238" customFormat="1" ht="17.25" customHeight="1" x14ac:dyDescent="0.2">
      <c r="A20" s="239">
        <v>9</v>
      </c>
      <c r="B20" s="1886"/>
      <c r="C20" s="1886"/>
      <c r="D20" s="1886"/>
      <c r="E20" s="1886"/>
      <c r="F20" s="1886"/>
      <c r="G20" s="1889"/>
      <c r="H20" s="1886"/>
      <c r="I20" s="1886"/>
      <c r="J20" s="776"/>
    </row>
    <row r="21" spans="1:10" s="238" customFormat="1" ht="17.25" customHeight="1" x14ac:dyDescent="0.2">
      <c r="A21" s="239">
        <v>10</v>
      </c>
      <c r="B21" s="1886"/>
      <c r="C21" s="1886"/>
      <c r="D21" s="1886"/>
      <c r="E21" s="1886"/>
      <c r="F21" s="1886"/>
      <c r="G21" s="1889"/>
      <c r="H21" s="1886"/>
      <c r="I21" s="1886"/>
      <c r="J21" s="776"/>
    </row>
    <row r="22" spans="1:10" s="238" customFormat="1" ht="17.25" customHeight="1" x14ac:dyDescent="0.2">
      <c r="A22" s="239">
        <v>11</v>
      </c>
      <c r="B22" s="1889"/>
      <c r="C22" s="1891"/>
      <c r="D22" s="1892"/>
      <c r="E22" s="1893"/>
      <c r="F22" s="1886"/>
      <c r="G22" s="1889"/>
      <c r="H22" s="1890"/>
      <c r="I22" s="1890"/>
      <c r="J22" s="775"/>
    </row>
    <row r="23" spans="1:10" s="238" customFormat="1" ht="17.25" customHeight="1" x14ac:dyDescent="0.2">
      <c r="A23" s="239">
        <v>12</v>
      </c>
      <c r="B23" s="1886"/>
      <c r="C23" s="1886"/>
      <c r="D23" s="1887"/>
      <c r="E23" s="1888"/>
      <c r="F23" s="1886"/>
      <c r="G23" s="1889"/>
      <c r="H23" s="1890"/>
      <c r="I23" s="1890"/>
      <c r="J23" s="775"/>
    </row>
    <row r="24" spans="1:10" s="238" customFormat="1" ht="17.25" customHeight="1" x14ac:dyDescent="0.2">
      <c r="A24" s="239">
        <v>13</v>
      </c>
      <c r="B24" s="1889"/>
      <c r="C24" s="1891"/>
      <c r="D24" s="1892"/>
      <c r="E24" s="1893"/>
      <c r="F24" s="1889"/>
      <c r="G24" s="1894"/>
      <c r="H24" s="1890"/>
      <c r="I24" s="1890"/>
      <c r="J24" s="775"/>
    </row>
    <row r="25" spans="1:10" s="238" customFormat="1" ht="17.25" customHeight="1" x14ac:dyDescent="0.2">
      <c r="A25" s="239">
        <v>14</v>
      </c>
      <c r="B25" s="1886"/>
      <c r="C25" s="1886"/>
      <c r="D25" s="1887"/>
      <c r="E25" s="1888"/>
      <c r="F25" s="1886"/>
      <c r="G25" s="1889"/>
      <c r="H25" s="1890"/>
      <c r="I25" s="1890"/>
      <c r="J25" s="775"/>
    </row>
    <row r="26" spans="1:10" s="238" customFormat="1" ht="17.25" customHeight="1" x14ac:dyDescent="0.2">
      <c r="A26" s="239">
        <v>15</v>
      </c>
      <c r="B26" s="1886"/>
      <c r="C26" s="1886"/>
      <c r="D26" s="1892"/>
      <c r="E26" s="1891"/>
      <c r="F26" s="1886"/>
      <c r="G26" s="1889"/>
      <c r="H26" s="1890"/>
      <c r="I26" s="1890"/>
      <c r="J26" s="776"/>
    </row>
    <row r="27" spans="1:10" s="238" customFormat="1" ht="17.25" customHeight="1" x14ac:dyDescent="0.2">
      <c r="A27" s="239">
        <v>16</v>
      </c>
      <c r="B27" s="1886"/>
      <c r="C27" s="1886"/>
      <c r="D27" s="1890"/>
      <c r="E27" s="1886"/>
      <c r="F27" s="1886"/>
      <c r="G27" s="1889"/>
      <c r="H27" s="1890"/>
      <c r="I27" s="1890"/>
      <c r="J27" s="776"/>
    </row>
    <row r="28" spans="1:10" s="238" customFormat="1" ht="17.25" customHeight="1" x14ac:dyDescent="0.2">
      <c r="A28" s="239">
        <v>17</v>
      </c>
      <c r="B28" s="1886"/>
      <c r="C28" s="1886"/>
      <c r="D28" s="1886"/>
      <c r="E28" s="1886"/>
      <c r="F28" s="1886"/>
      <c r="G28" s="1889"/>
      <c r="H28" s="1890"/>
      <c r="I28" s="1890"/>
      <c r="J28" s="776"/>
    </row>
    <row r="29" spans="1:10" s="238" customFormat="1" ht="17.25" customHeight="1" x14ac:dyDescent="0.2">
      <c r="A29" s="239">
        <v>18</v>
      </c>
      <c r="B29" s="1886"/>
      <c r="C29" s="1886"/>
      <c r="D29" s="1886"/>
      <c r="E29" s="1886"/>
      <c r="F29" s="1886"/>
      <c r="G29" s="1889"/>
      <c r="H29" s="1890"/>
      <c r="I29" s="1890"/>
      <c r="J29" s="776"/>
    </row>
    <row r="30" spans="1:10" s="238" customFormat="1" ht="17.25" customHeight="1" x14ac:dyDescent="0.2">
      <c r="A30" s="239">
        <v>19</v>
      </c>
      <c r="B30" s="1886"/>
      <c r="C30" s="1886"/>
      <c r="D30" s="1886"/>
      <c r="E30" s="1886"/>
      <c r="F30" s="1886"/>
      <c r="G30" s="1889"/>
      <c r="H30" s="1890"/>
      <c r="I30" s="1890"/>
      <c r="J30" s="776"/>
    </row>
    <row r="31" spans="1:10" s="238" customFormat="1" ht="17.25" customHeight="1" x14ac:dyDescent="0.2">
      <c r="A31" s="239">
        <v>20</v>
      </c>
      <c r="B31" s="1886"/>
      <c r="C31" s="1886"/>
      <c r="D31" s="1886"/>
      <c r="E31" s="1886"/>
      <c r="F31" s="1886"/>
      <c r="G31" s="1889"/>
      <c r="H31" s="1890"/>
      <c r="I31" s="1890"/>
      <c r="J31" s="776"/>
    </row>
    <row r="32" spans="1:10" s="238" customFormat="1" ht="17.25" customHeight="1" x14ac:dyDescent="0.2">
      <c r="A32" s="239">
        <v>21</v>
      </c>
      <c r="B32" s="1886"/>
      <c r="C32" s="1886"/>
      <c r="D32" s="1896"/>
      <c r="E32" s="1897"/>
      <c r="F32" s="1886"/>
      <c r="G32" s="1889"/>
      <c r="H32" s="1890"/>
      <c r="I32" s="1890"/>
      <c r="J32" s="775"/>
    </row>
    <row r="33" spans="1:10" s="238" customFormat="1" ht="17.25" customHeight="1" x14ac:dyDescent="0.2">
      <c r="A33" s="239">
        <v>22</v>
      </c>
      <c r="B33" s="1886"/>
      <c r="C33" s="1886"/>
      <c r="D33" s="1896"/>
      <c r="E33" s="1897"/>
      <c r="F33" s="1886"/>
      <c r="G33" s="1889"/>
      <c r="H33" s="1890"/>
      <c r="I33" s="1890"/>
      <c r="J33" s="775"/>
    </row>
    <row r="34" spans="1:10" s="238" customFormat="1" ht="17.25" customHeight="1" x14ac:dyDescent="0.2">
      <c r="A34" s="239">
        <v>23</v>
      </c>
      <c r="B34" s="1886"/>
      <c r="C34" s="1886"/>
      <c r="D34" s="1896"/>
      <c r="E34" s="1897"/>
      <c r="F34" s="1886"/>
      <c r="G34" s="1889"/>
      <c r="H34" s="1890"/>
      <c r="I34" s="1890"/>
      <c r="J34" s="775"/>
    </row>
    <row r="35" spans="1:10" s="238" customFormat="1" ht="17.25" customHeight="1" x14ac:dyDescent="0.2">
      <c r="A35" s="239">
        <v>24</v>
      </c>
      <c r="B35" s="1886"/>
      <c r="C35" s="1886"/>
      <c r="D35" s="1896"/>
      <c r="E35" s="1897"/>
      <c r="F35" s="1886"/>
      <c r="G35" s="1889"/>
      <c r="H35" s="1890"/>
      <c r="I35" s="1890"/>
      <c r="J35" s="776"/>
    </row>
    <row r="36" spans="1:10" s="238" customFormat="1" ht="17.25" customHeight="1" x14ac:dyDescent="0.2">
      <c r="A36" s="239">
        <v>25</v>
      </c>
      <c r="B36" s="1886"/>
      <c r="C36" s="1886"/>
      <c r="D36" s="1896"/>
      <c r="E36" s="1897"/>
      <c r="F36" s="1886"/>
      <c r="G36" s="1889"/>
      <c r="H36" s="1890"/>
      <c r="I36" s="1890"/>
      <c r="J36" s="776"/>
    </row>
    <row r="37" spans="1:10" s="238" customFormat="1" ht="17.25" customHeight="1" x14ac:dyDescent="0.2">
      <c r="A37" s="239">
        <v>26</v>
      </c>
      <c r="B37" s="1886"/>
      <c r="C37" s="1886"/>
      <c r="D37" s="1886"/>
      <c r="E37" s="1886"/>
      <c r="F37" s="1886"/>
      <c r="G37" s="1889"/>
      <c r="H37" s="1890"/>
      <c r="I37" s="1890"/>
      <c r="J37" s="776"/>
    </row>
    <row r="38" spans="1:10" s="238" customFormat="1" ht="17.25" customHeight="1" x14ac:dyDescent="0.2">
      <c r="A38" s="239">
        <v>27</v>
      </c>
      <c r="B38" s="1886"/>
      <c r="C38" s="1886"/>
      <c r="D38" s="1886"/>
      <c r="E38" s="1886"/>
      <c r="F38" s="1886"/>
      <c r="G38" s="1889"/>
      <c r="H38" s="1890"/>
      <c r="I38" s="1890"/>
      <c r="J38" s="776"/>
    </row>
    <row r="39" spans="1:10" s="238" customFormat="1" ht="17.25" customHeight="1" x14ac:dyDescent="0.2">
      <c r="A39" s="239">
        <v>28</v>
      </c>
      <c r="B39" s="1886"/>
      <c r="C39" s="1886"/>
      <c r="D39" s="1886"/>
      <c r="E39" s="1886"/>
      <c r="F39" s="1886"/>
      <c r="G39" s="1889"/>
      <c r="H39" s="1890"/>
      <c r="I39" s="1890"/>
      <c r="J39" s="776"/>
    </row>
    <row r="40" spans="1:10" s="238" customFormat="1" ht="17.25" customHeight="1" x14ac:dyDescent="0.2">
      <c r="A40" s="239">
        <v>29</v>
      </c>
      <c r="B40" s="1886"/>
      <c r="C40" s="1886"/>
      <c r="D40" s="1886"/>
      <c r="E40" s="1886"/>
      <c r="F40" s="1886"/>
      <c r="G40" s="1889"/>
      <c r="H40" s="1890"/>
      <c r="I40" s="1890"/>
      <c r="J40" s="776"/>
    </row>
    <row r="41" spans="1:10" s="238" customFormat="1" ht="17.25" customHeight="1" x14ac:dyDescent="0.2">
      <c r="A41" s="239">
        <v>30</v>
      </c>
      <c r="B41" s="1886"/>
      <c r="C41" s="1886"/>
      <c r="D41" s="1886"/>
      <c r="E41" s="1886"/>
      <c r="F41" s="1886"/>
      <c r="G41" s="1889"/>
      <c r="H41" s="1890"/>
      <c r="I41" s="1890"/>
      <c r="J41" s="776"/>
    </row>
    <row r="42" spans="1:10" ht="20.25" customHeight="1" x14ac:dyDescent="0.2">
      <c r="A42" s="1898" t="s">
        <v>511</v>
      </c>
      <c r="B42" s="1899"/>
      <c r="C42" s="1899"/>
      <c r="D42" s="1899"/>
      <c r="E42" s="1899"/>
      <c r="F42" s="1899"/>
      <c r="G42" s="1899"/>
      <c r="H42" s="1899"/>
      <c r="I42" s="1899"/>
      <c r="J42" s="1899"/>
    </row>
    <row r="43" spans="1:10" ht="25.25" customHeight="1" x14ac:dyDescent="0.2">
      <c r="A43" s="1899"/>
      <c r="B43" s="1899"/>
      <c r="C43" s="1899"/>
      <c r="D43" s="1899"/>
      <c r="E43" s="1899"/>
      <c r="F43" s="1899"/>
      <c r="G43" s="1899"/>
      <c r="H43" s="1899"/>
      <c r="I43" s="1899"/>
      <c r="J43" s="1899"/>
    </row>
  </sheetData>
  <mergeCells count="140">
    <mergeCell ref="B41:C41"/>
    <mergeCell ref="D41:E41"/>
    <mergeCell ref="F41:G41"/>
    <mergeCell ref="H41:I41"/>
    <mergeCell ref="A42:J43"/>
    <mergeCell ref="B39:C39"/>
    <mergeCell ref="D39:E39"/>
    <mergeCell ref="F39:G39"/>
    <mergeCell ref="H39:I39"/>
    <mergeCell ref="B40:C40"/>
    <mergeCell ref="D40:E40"/>
    <mergeCell ref="F40:G40"/>
    <mergeCell ref="H40:I40"/>
    <mergeCell ref="B37:C37"/>
    <mergeCell ref="D37:E37"/>
    <mergeCell ref="F37:G37"/>
    <mergeCell ref="H37:I37"/>
    <mergeCell ref="B38:C38"/>
    <mergeCell ref="D38:E38"/>
    <mergeCell ref="F38:G38"/>
    <mergeCell ref="H38:I38"/>
    <mergeCell ref="B35:C35"/>
    <mergeCell ref="D35:E35"/>
    <mergeCell ref="F35:G35"/>
    <mergeCell ref="H35:I35"/>
    <mergeCell ref="B36:C36"/>
    <mergeCell ref="D36:E36"/>
    <mergeCell ref="F36:G36"/>
    <mergeCell ref="H36:I36"/>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25:C25"/>
    <mergeCell ref="D25:E25"/>
    <mergeCell ref="F25:G25"/>
    <mergeCell ref="H25:I25"/>
    <mergeCell ref="B26:C26"/>
    <mergeCell ref="D26:E26"/>
    <mergeCell ref="F26:G26"/>
    <mergeCell ref="H26:I26"/>
    <mergeCell ref="B23:C23"/>
    <mergeCell ref="D23:E23"/>
    <mergeCell ref="F23:G23"/>
    <mergeCell ref="H23:I23"/>
    <mergeCell ref="B24:C24"/>
    <mergeCell ref="D24:E24"/>
    <mergeCell ref="F24:G24"/>
    <mergeCell ref="H24:I24"/>
    <mergeCell ref="B21:C21"/>
    <mergeCell ref="D21:E21"/>
    <mergeCell ref="F21:G21"/>
    <mergeCell ref="H21:I21"/>
    <mergeCell ref="B22:C22"/>
    <mergeCell ref="D22:E22"/>
    <mergeCell ref="F22:G22"/>
    <mergeCell ref="H22:I22"/>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1:C11"/>
    <mergeCell ref="D11:E11"/>
    <mergeCell ref="F11:G11"/>
    <mergeCell ref="H11:I11"/>
    <mergeCell ref="B12:C12"/>
    <mergeCell ref="D12:E12"/>
    <mergeCell ref="F12:G12"/>
    <mergeCell ref="H12:I12"/>
    <mergeCell ref="A6:C6"/>
    <mergeCell ref="D6:E6"/>
    <mergeCell ref="G6:H8"/>
    <mergeCell ref="I6:J8"/>
    <mergeCell ref="A7:C7"/>
    <mergeCell ref="D7:E7"/>
    <mergeCell ref="A8:C8"/>
    <mergeCell ref="D8:E8"/>
    <mergeCell ref="A2:B2"/>
    <mergeCell ref="A3:J3"/>
    <mergeCell ref="A4:C4"/>
    <mergeCell ref="D4:E4"/>
    <mergeCell ref="A5:C5"/>
    <mergeCell ref="D5:E5"/>
    <mergeCell ref="I2:J2"/>
  </mergeCells>
  <phoneticPr fontId="5"/>
  <pageMargins left="0.70866141732283472" right="0.70866141732283472" top="0.74803149606299213" bottom="0.74803149606299213" header="0.31496062992125984" footer="0.31496062992125984"/>
  <pageSetup paperSize="9" scale="93" orientation="portrait" r:id="rId1"/>
  <headerFooter>
    <oddHeader>&amp;R&amp;A</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I43"/>
  <sheetViews>
    <sheetView showGridLines="0" view="pageBreakPreview" topLeftCell="A13" zoomScale="85" zoomScaleNormal="100" zoomScaleSheetLayoutView="85" workbookViewId="0">
      <selection activeCell="K2" sqref="K2"/>
    </sheetView>
  </sheetViews>
  <sheetFormatPr defaultRowHeight="13" x14ac:dyDescent="0.2"/>
  <cols>
    <col min="1" max="1" width="5.1796875" style="224" customWidth="1"/>
    <col min="2" max="9" width="10.453125" style="224" customWidth="1"/>
    <col min="10" max="256" width="9" style="224"/>
    <col min="257" max="257" width="5.1796875" style="224" customWidth="1"/>
    <col min="258" max="265" width="10.453125" style="224" customWidth="1"/>
    <col min="266" max="512" width="9" style="224"/>
    <col min="513" max="513" width="5.1796875" style="224" customWidth="1"/>
    <col min="514" max="521" width="10.453125" style="224" customWidth="1"/>
    <col min="522" max="768" width="9" style="224"/>
    <col min="769" max="769" width="5.1796875" style="224" customWidth="1"/>
    <col min="770" max="777" width="10.453125" style="224" customWidth="1"/>
    <col min="778" max="1024" width="9" style="224"/>
    <col min="1025" max="1025" width="5.1796875" style="224" customWidth="1"/>
    <col min="1026" max="1033" width="10.453125" style="224" customWidth="1"/>
    <col min="1034" max="1280" width="9" style="224"/>
    <col min="1281" max="1281" width="5.1796875" style="224" customWidth="1"/>
    <col min="1282" max="1289" width="10.453125" style="224" customWidth="1"/>
    <col min="1290" max="1536" width="9" style="224"/>
    <col min="1537" max="1537" width="5.1796875" style="224" customWidth="1"/>
    <col min="1538" max="1545" width="10.453125" style="224" customWidth="1"/>
    <col min="1546" max="1792" width="9" style="224"/>
    <col min="1793" max="1793" width="5.1796875" style="224" customWidth="1"/>
    <col min="1794" max="1801" width="10.453125" style="224" customWidth="1"/>
    <col min="1802" max="2048" width="9" style="224"/>
    <col min="2049" max="2049" width="5.1796875" style="224" customWidth="1"/>
    <col min="2050" max="2057" width="10.453125" style="224" customWidth="1"/>
    <col min="2058" max="2304" width="9" style="224"/>
    <col min="2305" max="2305" width="5.1796875" style="224" customWidth="1"/>
    <col min="2306" max="2313" width="10.453125" style="224" customWidth="1"/>
    <col min="2314" max="2560" width="9" style="224"/>
    <col min="2561" max="2561" width="5.1796875" style="224" customWidth="1"/>
    <col min="2562" max="2569" width="10.453125" style="224" customWidth="1"/>
    <col min="2570" max="2816" width="9" style="224"/>
    <col min="2817" max="2817" width="5.1796875" style="224" customWidth="1"/>
    <col min="2818" max="2825" width="10.453125" style="224" customWidth="1"/>
    <col min="2826" max="3072" width="9" style="224"/>
    <col min="3073" max="3073" width="5.1796875" style="224" customWidth="1"/>
    <col min="3074" max="3081" width="10.453125" style="224" customWidth="1"/>
    <col min="3082" max="3328" width="9" style="224"/>
    <col min="3329" max="3329" width="5.1796875" style="224" customWidth="1"/>
    <col min="3330" max="3337" width="10.453125" style="224" customWidth="1"/>
    <col min="3338" max="3584" width="9" style="224"/>
    <col min="3585" max="3585" width="5.1796875" style="224" customWidth="1"/>
    <col min="3586" max="3593" width="10.453125" style="224" customWidth="1"/>
    <col min="3594" max="3840" width="9" style="224"/>
    <col min="3841" max="3841" width="5.1796875" style="224" customWidth="1"/>
    <col min="3842" max="3849" width="10.453125" style="224" customWidth="1"/>
    <col min="3850" max="4096" width="9" style="224"/>
    <col min="4097" max="4097" width="5.1796875" style="224" customWidth="1"/>
    <col min="4098" max="4105" width="10.453125" style="224" customWidth="1"/>
    <col min="4106" max="4352" width="9" style="224"/>
    <col min="4353" max="4353" width="5.1796875" style="224" customWidth="1"/>
    <col min="4354" max="4361" width="10.453125" style="224" customWidth="1"/>
    <col min="4362" max="4608" width="9" style="224"/>
    <col min="4609" max="4609" width="5.1796875" style="224" customWidth="1"/>
    <col min="4610" max="4617" width="10.453125" style="224" customWidth="1"/>
    <col min="4618" max="4864" width="9" style="224"/>
    <col min="4865" max="4865" width="5.1796875" style="224" customWidth="1"/>
    <col min="4866" max="4873" width="10.453125" style="224" customWidth="1"/>
    <col min="4874" max="5120" width="9" style="224"/>
    <col min="5121" max="5121" width="5.1796875" style="224" customWidth="1"/>
    <col min="5122" max="5129" width="10.453125" style="224" customWidth="1"/>
    <col min="5130" max="5376" width="9" style="224"/>
    <col min="5377" max="5377" width="5.1796875" style="224" customWidth="1"/>
    <col min="5378" max="5385" width="10.453125" style="224" customWidth="1"/>
    <col min="5386" max="5632" width="9" style="224"/>
    <col min="5633" max="5633" width="5.1796875" style="224" customWidth="1"/>
    <col min="5634" max="5641" width="10.453125" style="224" customWidth="1"/>
    <col min="5642" max="5888" width="9" style="224"/>
    <col min="5889" max="5889" width="5.1796875" style="224" customWidth="1"/>
    <col min="5890" max="5897" width="10.453125" style="224" customWidth="1"/>
    <col min="5898" max="6144" width="9" style="224"/>
    <col min="6145" max="6145" width="5.1796875" style="224" customWidth="1"/>
    <col min="6146" max="6153" width="10.453125" style="224" customWidth="1"/>
    <col min="6154" max="6400" width="9" style="224"/>
    <col min="6401" max="6401" width="5.1796875" style="224" customWidth="1"/>
    <col min="6402" max="6409" width="10.453125" style="224" customWidth="1"/>
    <col min="6410" max="6656" width="9" style="224"/>
    <col min="6657" max="6657" width="5.1796875" style="224" customWidth="1"/>
    <col min="6658" max="6665" width="10.453125" style="224" customWidth="1"/>
    <col min="6666" max="6912" width="9" style="224"/>
    <col min="6913" max="6913" width="5.1796875" style="224" customWidth="1"/>
    <col min="6914" max="6921" width="10.453125" style="224" customWidth="1"/>
    <col min="6922" max="7168" width="9" style="224"/>
    <col min="7169" max="7169" width="5.1796875" style="224" customWidth="1"/>
    <col min="7170" max="7177" width="10.453125" style="224" customWidth="1"/>
    <col min="7178" max="7424" width="9" style="224"/>
    <col min="7425" max="7425" width="5.1796875" style="224" customWidth="1"/>
    <col min="7426" max="7433" width="10.453125" style="224" customWidth="1"/>
    <col min="7434" max="7680" width="9" style="224"/>
    <col min="7681" max="7681" width="5.1796875" style="224" customWidth="1"/>
    <col min="7682" max="7689" width="10.453125" style="224" customWidth="1"/>
    <col min="7690" max="7936" width="9" style="224"/>
    <col min="7937" max="7937" width="5.1796875" style="224" customWidth="1"/>
    <col min="7938" max="7945" width="10.453125" style="224" customWidth="1"/>
    <col min="7946" max="8192" width="9" style="224"/>
    <col min="8193" max="8193" width="5.1796875" style="224" customWidth="1"/>
    <col min="8194" max="8201" width="10.453125" style="224" customWidth="1"/>
    <col min="8202" max="8448" width="9" style="224"/>
    <col min="8449" max="8449" width="5.1796875" style="224" customWidth="1"/>
    <col min="8450" max="8457" width="10.453125" style="224" customWidth="1"/>
    <col min="8458" max="8704" width="9" style="224"/>
    <col min="8705" max="8705" width="5.1796875" style="224" customWidth="1"/>
    <col min="8706" max="8713" width="10.453125" style="224" customWidth="1"/>
    <col min="8714" max="8960" width="9" style="224"/>
    <col min="8961" max="8961" width="5.1796875" style="224" customWidth="1"/>
    <col min="8962" max="8969" width="10.453125" style="224" customWidth="1"/>
    <col min="8970" max="9216" width="9" style="224"/>
    <col min="9217" max="9217" width="5.1796875" style="224" customWidth="1"/>
    <col min="9218" max="9225" width="10.453125" style="224" customWidth="1"/>
    <col min="9226" max="9472" width="9" style="224"/>
    <col min="9473" max="9473" width="5.1796875" style="224" customWidth="1"/>
    <col min="9474" max="9481" width="10.453125" style="224" customWidth="1"/>
    <col min="9482" max="9728" width="9" style="224"/>
    <col min="9729" max="9729" width="5.1796875" style="224" customWidth="1"/>
    <col min="9730" max="9737" width="10.453125" style="224" customWidth="1"/>
    <col min="9738" max="9984" width="9" style="224"/>
    <col min="9985" max="9985" width="5.1796875" style="224" customWidth="1"/>
    <col min="9986" max="9993" width="10.453125" style="224" customWidth="1"/>
    <col min="9994" max="10240" width="9" style="224"/>
    <col min="10241" max="10241" width="5.1796875" style="224" customWidth="1"/>
    <col min="10242" max="10249" width="10.453125" style="224" customWidth="1"/>
    <col min="10250" max="10496" width="9" style="224"/>
    <col min="10497" max="10497" width="5.1796875" style="224" customWidth="1"/>
    <col min="10498" max="10505" width="10.453125" style="224" customWidth="1"/>
    <col min="10506" max="10752" width="9" style="224"/>
    <col min="10753" max="10753" width="5.1796875" style="224" customWidth="1"/>
    <col min="10754" max="10761" width="10.453125" style="224" customWidth="1"/>
    <col min="10762" max="11008" width="9" style="224"/>
    <col min="11009" max="11009" width="5.1796875" style="224" customWidth="1"/>
    <col min="11010" max="11017" width="10.453125" style="224" customWidth="1"/>
    <col min="11018" max="11264" width="9" style="224"/>
    <col min="11265" max="11265" width="5.1796875" style="224" customWidth="1"/>
    <col min="11266" max="11273" width="10.453125" style="224" customWidth="1"/>
    <col min="11274" max="11520" width="9" style="224"/>
    <col min="11521" max="11521" width="5.1796875" style="224" customWidth="1"/>
    <col min="11522" max="11529" width="10.453125" style="224" customWidth="1"/>
    <col min="11530" max="11776" width="9" style="224"/>
    <col min="11777" max="11777" width="5.1796875" style="224" customWidth="1"/>
    <col min="11778" max="11785" width="10.453125" style="224" customWidth="1"/>
    <col min="11786" max="12032" width="9" style="224"/>
    <col min="12033" max="12033" width="5.1796875" style="224" customWidth="1"/>
    <col min="12034" max="12041" width="10.453125" style="224" customWidth="1"/>
    <col min="12042" max="12288" width="9" style="224"/>
    <col min="12289" max="12289" width="5.1796875" style="224" customWidth="1"/>
    <col min="12290" max="12297" width="10.453125" style="224" customWidth="1"/>
    <col min="12298" max="12544" width="9" style="224"/>
    <col min="12545" max="12545" width="5.1796875" style="224" customWidth="1"/>
    <col min="12546" max="12553" width="10.453125" style="224" customWidth="1"/>
    <col min="12554" max="12800" width="9" style="224"/>
    <col min="12801" max="12801" width="5.1796875" style="224" customWidth="1"/>
    <col min="12802" max="12809" width="10.453125" style="224" customWidth="1"/>
    <col min="12810" max="13056" width="9" style="224"/>
    <col min="13057" max="13057" width="5.1796875" style="224" customWidth="1"/>
    <col min="13058" max="13065" width="10.453125" style="224" customWidth="1"/>
    <col min="13066" max="13312" width="9" style="224"/>
    <col min="13313" max="13313" width="5.1796875" style="224" customWidth="1"/>
    <col min="13314" max="13321" width="10.453125" style="224" customWidth="1"/>
    <col min="13322" max="13568" width="9" style="224"/>
    <col min="13569" max="13569" width="5.1796875" style="224" customWidth="1"/>
    <col min="13570" max="13577" width="10.453125" style="224" customWidth="1"/>
    <col min="13578" max="13824" width="9" style="224"/>
    <col min="13825" max="13825" width="5.1796875" style="224" customWidth="1"/>
    <col min="13826" max="13833" width="10.453125" style="224" customWidth="1"/>
    <col min="13834" max="14080" width="9" style="224"/>
    <col min="14081" max="14081" width="5.1796875" style="224" customWidth="1"/>
    <col min="14082" max="14089" width="10.453125" style="224" customWidth="1"/>
    <col min="14090" max="14336" width="9" style="224"/>
    <col min="14337" max="14337" width="5.1796875" style="224" customWidth="1"/>
    <col min="14338" max="14345" width="10.453125" style="224" customWidth="1"/>
    <col min="14346" max="14592" width="9" style="224"/>
    <col min="14593" max="14593" width="5.1796875" style="224" customWidth="1"/>
    <col min="14594" max="14601" width="10.453125" style="224" customWidth="1"/>
    <col min="14602" max="14848" width="9" style="224"/>
    <col min="14849" max="14849" width="5.1796875" style="224" customWidth="1"/>
    <col min="14850" max="14857" width="10.453125" style="224" customWidth="1"/>
    <col min="14858" max="15104" width="9" style="224"/>
    <col min="15105" max="15105" width="5.1796875" style="224" customWidth="1"/>
    <col min="15106" max="15113" width="10.453125" style="224" customWidth="1"/>
    <col min="15114" max="15360" width="9" style="224"/>
    <col min="15361" max="15361" width="5.1796875" style="224" customWidth="1"/>
    <col min="15362" max="15369" width="10.453125" style="224" customWidth="1"/>
    <col min="15370" max="15616" width="9" style="224"/>
    <col min="15617" max="15617" width="5.1796875" style="224" customWidth="1"/>
    <col min="15618" max="15625" width="10.453125" style="224" customWidth="1"/>
    <col min="15626" max="15872" width="9" style="224"/>
    <col min="15873" max="15873" width="5.1796875" style="224" customWidth="1"/>
    <col min="15874" max="15881" width="10.453125" style="224" customWidth="1"/>
    <col min="15882" max="16128" width="9" style="224"/>
    <col min="16129" max="16129" width="5.1796875" style="224" customWidth="1"/>
    <col min="16130" max="16137" width="10.453125" style="224" customWidth="1"/>
    <col min="16138" max="16384" width="9" style="224"/>
  </cols>
  <sheetData>
    <row r="1" spans="1:9" ht="30" customHeight="1" thickBot="1" x14ac:dyDescent="0.25">
      <c r="H1" s="1912"/>
      <c r="I1" s="1912"/>
    </row>
    <row r="2" spans="1:9" ht="27.75" customHeight="1" thickBot="1" x14ac:dyDescent="0.25">
      <c r="A2" s="1882" t="s">
        <v>512</v>
      </c>
      <c r="B2" s="1883"/>
      <c r="G2" s="1885" t="s">
        <v>58</v>
      </c>
      <c r="H2" s="1885"/>
      <c r="I2" s="1885"/>
    </row>
    <row r="3" spans="1:9" ht="84.75" customHeight="1" x14ac:dyDescent="0.2">
      <c r="A3" s="1884" t="s">
        <v>513</v>
      </c>
      <c r="B3" s="1802"/>
      <c r="C3" s="1802"/>
      <c r="D3" s="1802"/>
      <c r="E3" s="1802"/>
      <c r="F3" s="1802"/>
      <c r="G3" s="1802"/>
      <c r="H3" s="1802"/>
      <c r="I3" s="1802"/>
    </row>
    <row r="4" spans="1:9" ht="15.75" customHeight="1" x14ac:dyDescent="0.2">
      <c r="A4" s="1801"/>
      <c r="B4" s="1801"/>
      <c r="C4" s="1801"/>
      <c r="D4" s="1801"/>
      <c r="E4" s="1801"/>
    </row>
    <row r="5" spans="1:9" ht="15.75" customHeight="1" thickBot="1" x14ac:dyDescent="0.25">
      <c r="A5" s="1868"/>
      <c r="B5" s="1868"/>
      <c r="C5" s="1868"/>
      <c r="D5" s="1869"/>
      <c r="E5" s="1801"/>
      <c r="F5" s="225"/>
    </row>
    <row r="6" spans="1:9" ht="17.25" customHeight="1" x14ac:dyDescent="0.2">
      <c r="A6" s="1868"/>
      <c r="B6" s="1868"/>
      <c r="C6" s="1868"/>
      <c r="D6" s="241"/>
      <c r="E6" s="1900" t="s">
        <v>514</v>
      </c>
      <c r="F6" s="1901"/>
      <c r="G6" s="1906"/>
      <c r="H6" s="1907"/>
      <c r="I6" s="242"/>
    </row>
    <row r="7" spans="1:9" ht="17.25" customHeight="1" x14ac:dyDescent="0.2">
      <c r="A7" s="1868"/>
      <c r="B7" s="1868"/>
      <c r="C7" s="1868"/>
      <c r="D7" s="241"/>
      <c r="E7" s="1902"/>
      <c r="F7" s="1903"/>
      <c r="G7" s="1908"/>
      <c r="H7" s="1909"/>
      <c r="I7" s="242"/>
    </row>
    <row r="8" spans="1:9" ht="17.25" customHeight="1" thickBot="1" x14ac:dyDescent="0.25">
      <c r="A8" s="1868"/>
      <c r="B8" s="1868"/>
      <c r="C8" s="1868"/>
      <c r="D8" s="241"/>
      <c r="E8" s="1904"/>
      <c r="F8" s="1905"/>
      <c r="G8" s="1910"/>
      <c r="H8" s="1911"/>
      <c r="I8" s="242"/>
    </row>
    <row r="9" spans="1:9" ht="15.75" customHeight="1" x14ac:dyDescent="0.2"/>
    <row r="10" spans="1:9" ht="15.75" customHeight="1" x14ac:dyDescent="0.2">
      <c r="A10" s="238" t="s">
        <v>515</v>
      </c>
      <c r="B10" s="238"/>
      <c r="C10" s="238"/>
      <c r="D10" s="238"/>
      <c r="E10" s="238"/>
      <c r="F10" s="238"/>
      <c r="G10" s="238"/>
      <c r="H10" s="238"/>
      <c r="I10" s="238"/>
    </row>
    <row r="11" spans="1:9" s="238" customFormat="1" ht="30" customHeight="1" x14ac:dyDescent="0.2">
      <c r="A11" s="239"/>
      <c r="B11" s="1854" t="s">
        <v>55</v>
      </c>
      <c r="C11" s="1854"/>
      <c r="D11" s="1854" t="s">
        <v>508</v>
      </c>
      <c r="E11" s="1854"/>
      <c r="F11" s="1854" t="s">
        <v>56</v>
      </c>
      <c r="G11" s="1895"/>
      <c r="H11" s="1873" t="s">
        <v>516</v>
      </c>
      <c r="I11" s="1854"/>
    </row>
    <row r="12" spans="1:9" s="238" customFormat="1" ht="17.25" customHeight="1" x14ac:dyDescent="0.2">
      <c r="A12" s="239">
        <v>1</v>
      </c>
      <c r="B12" s="1886"/>
      <c r="C12" s="1886"/>
      <c r="D12" s="1887"/>
      <c r="E12" s="1888"/>
      <c r="F12" s="1886"/>
      <c r="G12" s="1889"/>
      <c r="H12" s="1890"/>
      <c r="I12" s="1890"/>
    </row>
    <row r="13" spans="1:9" s="238" customFormat="1" ht="17.25" customHeight="1" x14ac:dyDescent="0.2">
      <c r="A13" s="239">
        <v>2</v>
      </c>
      <c r="B13" s="1886"/>
      <c r="C13" s="1886"/>
      <c r="D13" s="1887"/>
      <c r="E13" s="1888"/>
      <c r="F13" s="1886"/>
      <c r="G13" s="1889"/>
      <c r="H13" s="1890"/>
      <c r="I13" s="1890"/>
    </row>
    <row r="14" spans="1:9" s="238" customFormat="1" ht="17.25" customHeight="1" x14ac:dyDescent="0.2">
      <c r="A14" s="239">
        <v>3</v>
      </c>
      <c r="B14" s="1889"/>
      <c r="C14" s="1891"/>
      <c r="D14" s="1892"/>
      <c r="E14" s="1893"/>
      <c r="F14" s="1889"/>
      <c r="G14" s="1894"/>
      <c r="H14" s="1890"/>
      <c r="I14" s="1890"/>
    </row>
    <row r="15" spans="1:9" s="238" customFormat="1" ht="17.25" customHeight="1" x14ac:dyDescent="0.2">
      <c r="A15" s="239">
        <v>4</v>
      </c>
      <c r="B15" s="1889"/>
      <c r="C15" s="1891"/>
      <c r="D15" s="1892"/>
      <c r="E15" s="1893"/>
      <c r="F15" s="1889"/>
      <c r="G15" s="1894"/>
      <c r="H15" s="1890"/>
      <c r="I15" s="1890"/>
    </row>
    <row r="16" spans="1:9" s="238" customFormat="1" ht="17.25" customHeight="1" x14ac:dyDescent="0.2">
      <c r="A16" s="239">
        <v>5</v>
      </c>
      <c r="B16" s="1889"/>
      <c r="C16" s="1891"/>
      <c r="D16" s="1892"/>
      <c r="E16" s="1893"/>
      <c r="F16" s="1889"/>
      <c r="G16" s="1894"/>
      <c r="H16" s="1890"/>
      <c r="I16" s="1890"/>
    </row>
    <row r="17" spans="1:9" s="238" customFormat="1" ht="17.25" customHeight="1" x14ac:dyDescent="0.2">
      <c r="A17" s="239">
        <v>6</v>
      </c>
      <c r="B17" s="1889"/>
      <c r="C17" s="1891"/>
      <c r="D17" s="1892"/>
      <c r="E17" s="1893"/>
      <c r="F17" s="1889"/>
      <c r="G17" s="1894"/>
      <c r="H17" s="1890"/>
      <c r="I17" s="1890"/>
    </row>
    <row r="18" spans="1:9" s="238" customFormat="1" ht="17.25" customHeight="1" x14ac:dyDescent="0.2">
      <c r="A18" s="239">
        <v>7</v>
      </c>
      <c r="B18" s="1886"/>
      <c r="C18" s="1886"/>
      <c r="D18" s="1886"/>
      <c r="E18" s="1886"/>
      <c r="F18" s="1886"/>
      <c r="G18" s="1889"/>
      <c r="H18" s="1886"/>
      <c r="I18" s="1886"/>
    </row>
    <row r="19" spans="1:9" s="238" customFormat="1" ht="17.25" customHeight="1" x14ac:dyDescent="0.2">
      <c r="A19" s="239">
        <v>8</v>
      </c>
      <c r="B19" s="1886"/>
      <c r="C19" s="1886"/>
      <c r="D19" s="1886"/>
      <c r="E19" s="1886"/>
      <c r="F19" s="1886"/>
      <c r="G19" s="1889"/>
      <c r="H19" s="1886"/>
      <c r="I19" s="1886"/>
    </row>
    <row r="20" spans="1:9" s="238" customFormat="1" ht="17.25" customHeight="1" x14ac:dyDescent="0.2">
      <c r="A20" s="239">
        <v>9</v>
      </c>
      <c r="B20" s="1886"/>
      <c r="C20" s="1886"/>
      <c r="D20" s="1886"/>
      <c r="E20" s="1886"/>
      <c r="F20" s="1886"/>
      <c r="G20" s="1889"/>
      <c r="H20" s="1886"/>
      <c r="I20" s="1886"/>
    </row>
    <row r="21" spans="1:9" s="238" customFormat="1" ht="17.25" customHeight="1" x14ac:dyDescent="0.2">
      <c r="A21" s="239">
        <v>10</v>
      </c>
      <c r="B21" s="1886"/>
      <c r="C21" s="1886"/>
      <c r="D21" s="1886"/>
      <c r="E21" s="1886"/>
      <c r="F21" s="1886"/>
      <c r="G21" s="1889"/>
      <c r="H21" s="1886"/>
      <c r="I21" s="1886"/>
    </row>
    <row r="22" spans="1:9" s="238" customFormat="1" ht="17.25" customHeight="1" x14ac:dyDescent="0.2">
      <c r="A22" s="239">
        <v>11</v>
      </c>
      <c r="B22" s="1889"/>
      <c r="C22" s="1891"/>
      <c r="D22" s="1892"/>
      <c r="E22" s="1893"/>
      <c r="F22" s="1886"/>
      <c r="G22" s="1889"/>
      <c r="H22" s="1890"/>
      <c r="I22" s="1890"/>
    </row>
    <row r="23" spans="1:9" s="238" customFormat="1" ht="17.25" customHeight="1" x14ac:dyDescent="0.2">
      <c r="A23" s="239">
        <v>12</v>
      </c>
      <c r="B23" s="1886"/>
      <c r="C23" s="1886"/>
      <c r="D23" s="1887"/>
      <c r="E23" s="1888"/>
      <c r="F23" s="1886"/>
      <c r="G23" s="1889"/>
      <c r="H23" s="1890"/>
      <c r="I23" s="1890"/>
    </row>
    <row r="24" spans="1:9" s="238" customFormat="1" ht="17.25" customHeight="1" x14ac:dyDescent="0.2">
      <c r="A24" s="239">
        <v>13</v>
      </c>
      <c r="B24" s="1889"/>
      <c r="C24" s="1891"/>
      <c r="D24" s="1892"/>
      <c r="E24" s="1893"/>
      <c r="F24" s="1889"/>
      <c r="G24" s="1894"/>
      <c r="H24" s="1890"/>
      <c r="I24" s="1890"/>
    </row>
    <row r="25" spans="1:9" s="238" customFormat="1" ht="17.25" customHeight="1" x14ac:dyDescent="0.2">
      <c r="A25" s="239">
        <v>14</v>
      </c>
      <c r="B25" s="1886"/>
      <c r="C25" s="1886"/>
      <c r="D25" s="1887"/>
      <c r="E25" s="1888"/>
      <c r="F25" s="1886"/>
      <c r="G25" s="1889"/>
      <c r="H25" s="1890"/>
      <c r="I25" s="1890"/>
    </row>
    <row r="26" spans="1:9" s="238" customFormat="1" ht="17.25" customHeight="1" x14ac:dyDescent="0.2">
      <c r="A26" s="239">
        <v>15</v>
      </c>
      <c r="B26" s="1886"/>
      <c r="C26" s="1886"/>
      <c r="D26" s="1892"/>
      <c r="E26" s="1891"/>
      <c r="F26" s="1886"/>
      <c r="G26" s="1889"/>
      <c r="H26" s="1890"/>
      <c r="I26" s="1890"/>
    </row>
    <row r="27" spans="1:9" s="238" customFormat="1" ht="17.25" customHeight="1" x14ac:dyDescent="0.2">
      <c r="A27" s="239">
        <v>16</v>
      </c>
      <c r="B27" s="1886"/>
      <c r="C27" s="1886"/>
      <c r="D27" s="1890"/>
      <c r="E27" s="1886"/>
      <c r="F27" s="1886"/>
      <c r="G27" s="1889"/>
      <c r="H27" s="1890"/>
      <c r="I27" s="1890"/>
    </row>
    <row r="28" spans="1:9" s="238" customFormat="1" ht="17.25" customHeight="1" x14ac:dyDescent="0.2">
      <c r="A28" s="239">
        <v>17</v>
      </c>
      <c r="B28" s="1886"/>
      <c r="C28" s="1886"/>
      <c r="D28" s="1886"/>
      <c r="E28" s="1886"/>
      <c r="F28" s="1886"/>
      <c r="G28" s="1889"/>
      <c r="H28" s="1890"/>
      <c r="I28" s="1890"/>
    </row>
    <row r="29" spans="1:9" s="238" customFormat="1" ht="17.25" customHeight="1" x14ac:dyDescent="0.2">
      <c r="A29" s="239">
        <v>18</v>
      </c>
      <c r="B29" s="1886"/>
      <c r="C29" s="1886"/>
      <c r="D29" s="1886"/>
      <c r="E29" s="1886"/>
      <c r="F29" s="1886"/>
      <c r="G29" s="1889"/>
      <c r="H29" s="1890"/>
      <c r="I29" s="1890"/>
    </row>
    <row r="30" spans="1:9" s="238" customFormat="1" ht="17.25" customHeight="1" x14ac:dyDescent="0.2">
      <c r="A30" s="239">
        <v>19</v>
      </c>
      <c r="B30" s="1886"/>
      <c r="C30" s="1886"/>
      <c r="D30" s="1886"/>
      <c r="E30" s="1886"/>
      <c r="F30" s="1886"/>
      <c r="G30" s="1889"/>
      <c r="H30" s="1890"/>
      <c r="I30" s="1890"/>
    </row>
    <row r="31" spans="1:9" s="238" customFormat="1" ht="17.25" customHeight="1" x14ac:dyDescent="0.2">
      <c r="A31" s="239">
        <v>20</v>
      </c>
      <c r="B31" s="1886"/>
      <c r="C31" s="1886"/>
      <c r="D31" s="1886"/>
      <c r="E31" s="1886"/>
      <c r="F31" s="1886"/>
      <c r="G31" s="1889"/>
      <c r="H31" s="1890"/>
      <c r="I31" s="1890"/>
    </row>
    <row r="32" spans="1:9" s="238" customFormat="1" ht="17.25" customHeight="1" x14ac:dyDescent="0.2">
      <c r="A32" s="239">
        <v>21</v>
      </c>
      <c r="B32" s="1886"/>
      <c r="C32" s="1886"/>
      <c r="D32" s="1896"/>
      <c r="E32" s="1897"/>
      <c r="F32" s="1886"/>
      <c r="G32" s="1889"/>
      <c r="H32" s="1890"/>
      <c r="I32" s="1890"/>
    </row>
    <row r="33" spans="1:9" s="238" customFormat="1" ht="17.25" customHeight="1" x14ac:dyDescent="0.2">
      <c r="A33" s="239">
        <v>22</v>
      </c>
      <c r="B33" s="1886"/>
      <c r="C33" s="1886"/>
      <c r="D33" s="1896"/>
      <c r="E33" s="1897"/>
      <c r="F33" s="1886"/>
      <c r="G33" s="1889"/>
      <c r="H33" s="1890"/>
      <c r="I33" s="1890"/>
    </row>
    <row r="34" spans="1:9" s="238" customFormat="1" ht="17.25" customHeight="1" x14ac:dyDescent="0.2">
      <c r="A34" s="239">
        <v>23</v>
      </c>
      <c r="B34" s="1886"/>
      <c r="C34" s="1886"/>
      <c r="D34" s="1896"/>
      <c r="E34" s="1897"/>
      <c r="F34" s="1886"/>
      <c r="G34" s="1889"/>
      <c r="H34" s="1890"/>
      <c r="I34" s="1890"/>
    </row>
    <row r="35" spans="1:9" s="238" customFormat="1" ht="17.25" customHeight="1" x14ac:dyDescent="0.2">
      <c r="A35" s="239">
        <v>24</v>
      </c>
      <c r="B35" s="1886"/>
      <c r="C35" s="1886"/>
      <c r="D35" s="1896"/>
      <c r="E35" s="1897"/>
      <c r="F35" s="1886"/>
      <c r="G35" s="1889"/>
      <c r="H35" s="1890"/>
      <c r="I35" s="1890"/>
    </row>
    <row r="36" spans="1:9" s="238" customFormat="1" ht="17.25" customHeight="1" x14ac:dyDescent="0.2">
      <c r="A36" s="239">
        <v>25</v>
      </c>
      <c r="B36" s="1886"/>
      <c r="C36" s="1886"/>
      <c r="D36" s="1896"/>
      <c r="E36" s="1897"/>
      <c r="F36" s="1886"/>
      <c r="G36" s="1889"/>
      <c r="H36" s="1890"/>
      <c r="I36" s="1890"/>
    </row>
    <row r="37" spans="1:9" s="238" customFormat="1" ht="17.25" customHeight="1" x14ac:dyDescent="0.2">
      <c r="A37" s="239">
        <v>26</v>
      </c>
      <c r="B37" s="1886"/>
      <c r="C37" s="1886"/>
      <c r="D37" s="1886"/>
      <c r="E37" s="1886"/>
      <c r="F37" s="1886"/>
      <c r="G37" s="1889"/>
      <c r="H37" s="1890"/>
      <c r="I37" s="1890"/>
    </row>
    <row r="38" spans="1:9" s="238" customFormat="1" ht="17.25" customHeight="1" x14ac:dyDescent="0.2">
      <c r="A38" s="239">
        <v>27</v>
      </c>
      <c r="B38" s="1886"/>
      <c r="C38" s="1886"/>
      <c r="D38" s="1886"/>
      <c r="E38" s="1886"/>
      <c r="F38" s="1886"/>
      <c r="G38" s="1889"/>
      <c r="H38" s="1890"/>
      <c r="I38" s="1890"/>
    </row>
    <row r="39" spans="1:9" s="238" customFormat="1" ht="17.25" customHeight="1" x14ac:dyDescent="0.2">
      <c r="A39" s="239">
        <v>28</v>
      </c>
      <c r="B39" s="1886"/>
      <c r="C39" s="1886"/>
      <c r="D39" s="1886"/>
      <c r="E39" s="1886"/>
      <c r="F39" s="1886"/>
      <c r="G39" s="1889"/>
      <c r="H39" s="1890"/>
      <c r="I39" s="1890"/>
    </row>
    <row r="40" spans="1:9" s="238" customFormat="1" ht="17.25" customHeight="1" x14ac:dyDescent="0.2">
      <c r="A40" s="239">
        <v>29</v>
      </c>
      <c r="B40" s="1886"/>
      <c r="C40" s="1886"/>
      <c r="D40" s="1886"/>
      <c r="E40" s="1886"/>
      <c r="F40" s="1886"/>
      <c r="G40" s="1889"/>
      <c r="H40" s="1890"/>
      <c r="I40" s="1890"/>
    </row>
    <row r="41" spans="1:9" s="238" customFormat="1" ht="17.25" customHeight="1" x14ac:dyDescent="0.2">
      <c r="A41" s="239">
        <v>30</v>
      </c>
      <c r="B41" s="1886"/>
      <c r="C41" s="1886"/>
      <c r="D41" s="1886"/>
      <c r="E41" s="1886"/>
      <c r="F41" s="1886"/>
      <c r="G41" s="1889"/>
      <c r="H41" s="1890"/>
      <c r="I41" s="1890"/>
    </row>
    <row r="42" spans="1:9" ht="22.5" customHeight="1" x14ac:dyDescent="0.2">
      <c r="A42" s="1898" t="s">
        <v>517</v>
      </c>
      <c r="B42" s="1899"/>
      <c r="C42" s="1899"/>
      <c r="D42" s="1899"/>
      <c r="E42" s="1899"/>
      <c r="F42" s="1899"/>
      <c r="G42" s="1899"/>
      <c r="H42" s="1899"/>
      <c r="I42" s="1899"/>
    </row>
    <row r="43" spans="1:9" ht="32.4" customHeight="1" x14ac:dyDescent="0.2">
      <c r="A43" s="1899"/>
      <c r="B43" s="1899"/>
      <c r="C43" s="1899"/>
      <c r="D43" s="1899"/>
      <c r="E43" s="1899"/>
      <c r="F43" s="1899"/>
      <c r="G43" s="1899"/>
      <c r="H43" s="1899"/>
      <c r="I43" s="1899"/>
    </row>
  </sheetData>
  <mergeCells count="138">
    <mergeCell ref="B41:C41"/>
    <mergeCell ref="D41:E41"/>
    <mergeCell ref="F41:G41"/>
    <mergeCell ref="H41:I41"/>
    <mergeCell ref="A42:I43"/>
    <mergeCell ref="B39:C39"/>
    <mergeCell ref="D39:E39"/>
    <mergeCell ref="F39:G39"/>
    <mergeCell ref="H39:I39"/>
    <mergeCell ref="B40:C40"/>
    <mergeCell ref="D40:E40"/>
    <mergeCell ref="F40:G40"/>
    <mergeCell ref="H40:I40"/>
    <mergeCell ref="B37:C37"/>
    <mergeCell ref="D37:E37"/>
    <mergeCell ref="F37:G37"/>
    <mergeCell ref="H37:I37"/>
    <mergeCell ref="B38:C38"/>
    <mergeCell ref="D38:E38"/>
    <mergeCell ref="F38:G38"/>
    <mergeCell ref="H38:I38"/>
    <mergeCell ref="B35:C35"/>
    <mergeCell ref="D35:E35"/>
    <mergeCell ref="F35:G35"/>
    <mergeCell ref="H35:I35"/>
    <mergeCell ref="B36:C36"/>
    <mergeCell ref="D36:E36"/>
    <mergeCell ref="F36:G36"/>
    <mergeCell ref="H36:I36"/>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25:C25"/>
    <mergeCell ref="D25:E25"/>
    <mergeCell ref="F25:G25"/>
    <mergeCell ref="H25:I25"/>
    <mergeCell ref="B26:C26"/>
    <mergeCell ref="D26:E26"/>
    <mergeCell ref="F26:G26"/>
    <mergeCell ref="H26:I26"/>
    <mergeCell ref="B23:C23"/>
    <mergeCell ref="D23:E23"/>
    <mergeCell ref="F23:G23"/>
    <mergeCell ref="H23:I23"/>
    <mergeCell ref="B24:C24"/>
    <mergeCell ref="D24:E24"/>
    <mergeCell ref="F24:G24"/>
    <mergeCell ref="H24:I24"/>
    <mergeCell ref="B21:C21"/>
    <mergeCell ref="D21:E21"/>
    <mergeCell ref="F21:G21"/>
    <mergeCell ref="H21:I21"/>
    <mergeCell ref="B22:C22"/>
    <mergeCell ref="D22:E22"/>
    <mergeCell ref="F22:G22"/>
    <mergeCell ref="H22:I22"/>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1:C11"/>
    <mergeCell ref="D11:E11"/>
    <mergeCell ref="F11:G11"/>
    <mergeCell ref="H11:I11"/>
    <mergeCell ref="B12:C12"/>
    <mergeCell ref="D12:E12"/>
    <mergeCell ref="F12:G12"/>
    <mergeCell ref="H12:I12"/>
    <mergeCell ref="A5:C5"/>
    <mergeCell ref="D5:E5"/>
    <mergeCell ref="A6:C6"/>
    <mergeCell ref="E6:F8"/>
    <mergeCell ref="G6:H8"/>
    <mergeCell ref="A7:C7"/>
    <mergeCell ref="A8:C8"/>
    <mergeCell ref="H1:I1"/>
    <mergeCell ref="A2:B2"/>
    <mergeCell ref="G2:I2"/>
    <mergeCell ref="A3:I3"/>
    <mergeCell ref="A4:C4"/>
    <mergeCell ref="D4:E4"/>
  </mergeCells>
  <phoneticPr fontId="5"/>
  <pageMargins left="0.78740157480314965" right="0.70866141732283472" top="0.74803149606299213" bottom="0.74803149606299213" header="0.31496062992125984" footer="0.31496062992125984"/>
  <pageSetup paperSize="9" scale="90" orientation="portrait" r:id="rId1"/>
  <headerFooter>
    <oddHeader>&amp;R&amp;A</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K48"/>
  <sheetViews>
    <sheetView showGridLines="0" view="pageBreakPreview" zoomScale="85" zoomScaleNormal="100" zoomScaleSheetLayoutView="85" workbookViewId="0">
      <selection activeCell="M3" sqref="M3"/>
    </sheetView>
  </sheetViews>
  <sheetFormatPr defaultRowHeight="13" x14ac:dyDescent="0.2"/>
  <cols>
    <col min="1" max="1" width="5.1796875" style="224" customWidth="1"/>
    <col min="2" max="5" width="7.90625" style="224" customWidth="1"/>
    <col min="6" max="6" width="11.1796875" style="224" customWidth="1"/>
    <col min="7" max="9" width="7.90625" style="224" customWidth="1"/>
    <col min="10" max="10" width="15.81640625" style="224" customWidth="1"/>
    <col min="11" max="11" width="13.1796875" style="224" customWidth="1"/>
    <col min="12" max="256" width="9" style="224"/>
    <col min="257" max="257" width="5.1796875" style="224" customWidth="1"/>
    <col min="258" max="261" width="7.90625" style="224" customWidth="1"/>
    <col min="262" max="262" width="11.1796875" style="224" customWidth="1"/>
    <col min="263" max="265" width="7.90625" style="224" customWidth="1"/>
    <col min="266" max="266" width="15.81640625" style="224" customWidth="1"/>
    <col min="267" max="267" width="13.1796875" style="224" customWidth="1"/>
    <col min="268" max="512" width="9" style="224"/>
    <col min="513" max="513" width="5.1796875" style="224" customWidth="1"/>
    <col min="514" max="517" width="7.90625" style="224" customWidth="1"/>
    <col min="518" max="518" width="11.1796875" style="224" customWidth="1"/>
    <col min="519" max="521" width="7.90625" style="224" customWidth="1"/>
    <col min="522" max="522" width="15.81640625" style="224" customWidth="1"/>
    <col min="523" max="523" width="13.1796875" style="224" customWidth="1"/>
    <col min="524" max="768" width="9" style="224"/>
    <col min="769" max="769" width="5.1796875" style="224" customWidth="1"/>
    <col min="770" max="773" width="7.90625" style="224" customWidth="1"/>
    <col min="774" max="774" width="11.1796875" style="224" customWidth="1"/>
    <col min="775" max="777" width="7.90625" style="224" customWidth="1"/>
    <col min="778" max="778" width="15.81640625" style="224" customWidth="1"/>
    <col min="779" max="779" width="13.1796875" style="224" customWidth="1"/>
    <col min="780" max="1024" width="9" style="224"/>
    <col min="1025" max="1025" width="5.1796875" style="224" customWidth="1"/>
    <col min="1026" max="1029" width="7.90625" style="224" customWidth="1"/>
    <col min="1030" max="1030" width="11.1796875" style="224" customWidth="1"/>
    <col min="1031" max="1033" width="7.90625" style="224" customWidth="1"/>
    <col min="1034" max="1034" width="15.81640625" style="224" customWidth="1"/>
    <col min="1035" max="1035" width="13.1796875" style="224" customWidth="1"/>
    <col min="1036" max="1280" width="9" style="224"/>
    <col min="1281" max="1281" width="5.1796875" style="224" customWidth="1"/>
    <col min="1282" max="1285" width="7.90625" style="224" customWidth="1"/>
    <col min="1286" max="1286" width="11.1796875" style="224" customWidth="1"/>
    <col min="1287" max="1289" width="7.90625" style="224" customWidth="1"/>
    <col min="1290" max="1290" width="15.81640625" style="224" customWidth="1"/>
    <col min="1291" max="1291" width="13.1796875" style="224" customWidth="1"/>
    <col min="1292" max="1536" width="9" style="224"/>
    <col min="1537" max="1537" width="5.1796875" style="224" customWidth="1"/>
    <col min="1538" max="1541" width="7.90625" style="224" customWidth="1"/>
    <col min="1542" max="1542" width="11.1796875" style="224" customWidth="1"/>
    <col min="1543" max="1545" width="7.90625" style="224" customWidth="1"/>
    <col min="1546" max="1546" width="15.81640625" style="224" customWidth="1"/>
    <col min="1547" max="1547" width="13.1796875" style="224" customWidth="1"/>
    <col min="1548" max="1792" width="9" style="224"/>
    <col min="1793" max="1793" width="5.1796875" style="224" customWidth="1"/>
    <col min="1794" max="1797" width="7.90625" style="224" customWidth="1"/>
    <col min="1798" max="1798" width="11.1796875" style="224" customWidth="1"/>
    <col min="1799" max="1801" width="7.90625" style="224" customWidth="1"/>
    <col min="1802" max="1802" width="15.81640625" style="224" customWidth="1"/>
    <col min="1803" max="1803" width="13.1796875" style="224" customWidth="1"/>
    <col min="1804" max="2048" width="9" style="224"/>
    <col min="2049" max="2049" width="5.1796875" style="224" customWidth="1"/>
    <col min="2050" max="2053" width="7.90625" style="224" customWidth="1"/>
    <col min="2054" max="2054" width="11.1796875" style="224" customWidth="1"/>
    <col min="2055" max="2057" width="7.90625" style="224" customWidth="1"/>
    <col min="2058" max="2058" width="15.81640625" style="224" customWidth="1"/>
    <col min="2059" max="2059" width="13.1796875" style="224" customWidth="1"/>
    <col min="2060" max="2304" width="9" style="224"/>
    <col min="2305" max="2305" width="5.1796875" style="224" customWidth="1"/>
    <col min="2306" max="2309" width="7.90625" style="224" customWidth="1"/>
    <col min="2310" max="2310" width="11.1796875" style="224" customWidth="1"/>
    <col min="2311" max="2313" width="7.90625" style="224" customWidth="1"/>
    <col min="2314" max="2314" width="15.81640625" style="224" customWidth="1"/>
    <col min="2315" max="2315" width="13.1796875" style="224" customWidth="1"/>
    <col min="2316" max="2560" width="9" style="224"/>
    <col min="2561" max="2561" width="5.1796875" style="224" customWidth="1"/>
    <col min="2562" max="2565" width="7.90625" style="224" customWidth="1"/>
    <col min="2566" max="2566" width="11.1796875" style="224" customWidth="1"/>
    <col min="2567" max="2569" width="7.90625" style="224" customWidth="1"/>
    <col min="2570" max="2570" width="15.81640625" style="224" customWidth="1"/>
    <col min="2571" max="2571" width="13.1796875" style="224" customWidth="1"/>
    <col min="2572" max="2816" width="9" style="224"/>
    <col min="2817" max="2817" width="5.1796875" style="224" customWidth="1"/>
    <col min="2818" max="2821" width="7.90625" style="224" customWidth="1"/>
    <col min="2822" max="2822" width="11.1796875" style="224" customWidth="1"/>
    <col min="2823" max="2825" width="7.90625" style="224" customWidth="1"/>
    <col min="2826" max="2826" width="15.81640625" style="224" customWidth="1"/>
    <col min="2827" max="2827" width="13.1796875" style="224" customWidth="1"/>
    <col min="2828" max="3072" width="9" style="224"/>
    <col min="3073" max="3073" width="5.1796875" style="224" customWidth="1"/>
    <col min="3074" max="3077" width="7.90625" style="224" customWidth="1"/>
    <col min="3078" max="3078" width="11.1796875" style="224" customWidth="1"/>
    <col min="3079" max="3081" width="7.90625" style="224" customWidth="1"/>
    <col min="3082" max="3082" width="15.81640625" style="224" customWidth="1"/>
    <col min="3083" max="3083" width="13.1796875" style="224" customWidth="1"/>
    <col min="3084" max="3328" width="9" style="224"/>
    <col min="3329" max="3329" width="5.1796875" style="224" customWidth="1"/>
    <col min="3330" max="3333" width="7.90625" style="224" customWidth="1"/>
    <col min="3334" max="3334" width="11.1796875" style="224" customWidth="1"/>
    <col min="3335" max="3337" width="7.90625" style="224" customWidth="1"/>
    <col min="3338" max="3338" width="15.81640625" style="224" customWidth="1"/>
    <col min="3339" max="3339" width="13.1796875" style="224" customWidth="1"/>
    <col min="3340" max="3584" width="9" style="224"/>
    <col min="3585" max="3585" width="5.1796875" style="224" customWidth="1"/>
    <col min="3586" max="3589" width="7.90625" style="224" customWidth="1"/>
    <col min="3590" max="3590" width="11.1796875" style="224" customWidth="1"/>
    <col min="3591" max="3593" width="7.90625" style="224" customWidth="1"/>
    <col min="3594" max="3594" width="15.81640625" style="224" customWidth="1"/>
    <col min="3595" max="3595" width="13.1796875" style="224" customWidth="1"/>
    <col min="3596" max="3840" width="9" style="224"/>
    <col min="3841" max="3841" width="5.1796875" style="224" customWidth="1"/>
    <col min="3842" max="3845" width="7.90625" style="224" customWidth="1"/>
    <col min="3846" max="3846" width="11.1796875" style="224" customWidth="1"/>
    <col min="3847" max="3849" width="7.90625" style="224" customWidth="1"/>
    <col min="3850" max="3850" width="15.81640625" style="224" customWidth="1"/>
    <col min="3851" max="3851" width="13.1796875" style="224" customWidth="1"/>
    <col min="3852" max="4096" width="9" style="224"/>
    <col min="4097" max="4097" width="5.1796875" style="224" customWidth="1"/>
    <col min="4098" max="4101" width="7.90625" style="224" customWidth="1"/>
    <col min="4102" max="4102" width="11.1796875" style="224" customWidth="1"/>
    <col min="4103" max="4105" width="7.90625" style="224" customWidth="1"/>
    <col min="4106" max="4106" width="15.81640625" style="224" customWidth="1"/>
    <col min="4107" max="4107" width="13.1796875" style="224" customWidth="1"/>
    <col min="4108" max="4352" width="9" style="224"/>
    <col min="4353" max="4353" width="5.1796875" style="224" customWidth="1"/>
    <col min="4354" max="4357" width="7.90625" style="224" customWidth="1"/>
    <col min="4358" max="4358" width="11.1796875" style="224" customWidth="1"/>
    <col min="4359" max="4361" width="7.90625" style="224" customWidth="1"/>
    <col min="4362" max="4362" width="15.81640625" style="224" customWidth="1"/>
    <col min="4363" max="4363" width="13.1796875" style="224" customWidth="1"/>
    <col min="4364" max="4608" width="9" style="224"/>
    <col min="4609" max="4609" width="5.1796875" style="224" customWidth="1"/>
    <col min="4610" max="4613" width="7.90625" style="224" customWidth="1"/>
    <col min="4614" max="4614" width="11.1796875" style="224" customWidth="1"/>
    <col min="4615" max="4617" width="7.90625" style="224" customWidth="1"/>
    <col min="4618" max="4618" width="15.81640625" style="224" customWidth="1"/>
    <col min="4619" max="4619" width="13.1796875" style="224" customWidth="1"/>
    <col min="4620" max="4864" width="9" style="224"/>
    <col min="4865" max="4865" width="5.1796875" style="224" customWidth="1"/>
    <col min="4866" max="4869" width="7.90625" style="224" customWidth="1"/>
    <col min="4870" max="4870" width="11.1796875" style="224" customWidth="1"/>
    <col min="4871" max="4873" width="7.90625" style="224" customWidth="1"/>
    <col min="4874" max="4874" width="15.81640625" style="224" customWidth="1"/>
    <col min="4875" max="4875" width="13.1796875" style="224" customWidth="1"/>
    <col min="4876" max="5120" width="9" style="224"/>
    <col min="5121" max="5121" width="5.1796875" style="224" customWidth="1"/>
    <col min="5122" max="5125" width="7.90625" style="224" customWidth="1"/>
    <col min="5126" max="5126" width="11.1796875" style="224" customWidth="1"/>
    <col min="5127" max="5129" width="7.90625" style="224" customWidth="1"/>
    <col min="5130" max="5130" width="15.81640625" style="224" customWidth="1"/>
    <col min="5131" max="5131" width="13.1796875" style="224" customWidth="1"/>
    <col min="5132" max="5376" width="9" style="224"/>
    <col min="5377" max="5377" width="5.1796875" style="224" customWidth="1"/>
    <col min="5378" max="5381" width="7.90625" style="224" customWidth="1"/>
    <col min="5382" max="5382" width="11.1796875" style="224" customWidth="1"/>
    <col min="5383" max="5385" width="7.90625" style="224" customWidth="1"/>
    <col min="5386" max="5386" width="15.81640625" style="224" customWidth="1"/>
    <col min="5387" max="5387" width="13.1796875" style="224" customWidth="1"/>
    <col min="5388" max="5632" width="9" style="224"/>
    <col min="5633" max="5633" width="5.1796875" style="224" customWidth="1"/>
    <col min="5634" max="5637" width="7.90625" style="224" customWidth="1"/>
    <col min="5638" max="5638" width="11.1796875" style="224" customWidth="1"/>
    <col min="5639" max="5641" width="7.90625" style="224" customWidth="1"/>
    <col min="5642" max="5642" width="15.81640625" style="224" customWidth="1"/>
    <col min="5643" max="5643" width="13.1796875" style="224" customWidth="1"/>
    <col min="5644" max="5888" width="9" style="224"/>
    <col min="5889" max="5889" width="5.1796875" style="224" customWidth="1"/>
    <col min="5890" max="5893" width="7.90625" style="224" customWidth="1"/>
    <col min="5894" max="5894" width="11.1796875" style="224" customWidth="1"/>
    <col min="5895" max="5897" width="7.90625" style="224" customWidth="1"/>
    <col min="5898" max="5898" width="15.81640625" style="224" customWidth="1"/>
    <col min="5899" max="5899" width="13.1796875" style="224" customWidth="1"/>
    <col min="5900" max="6144" width="9" style="224"/>
    <col min="6145" max="6145" width="5.1796875" style="224" customWidth="1"/>
    <col min="6146" max="6149" width="7.90625" style="224" customWidth="1"/>
    <col min="6150" max="6150" width="11.1796875" style="224" customWidth="1"/>
    <col min="6151" max="6153" width="7.90625" style="224" customWidth="1"/>
    <col min="6154" max="6154" width="15.81640625" style="224" customWidth="1"/>
    <col min="6155" max="6155" width="13.1796875" style="224" customWidth="1"/>
    <col min="6156" max="6400" width="9" style="224"/>
    <col min="6401" max="6401" width="5.1796875" style="224" customWidth="1"/>
    <col min="6402" max="6405" width="7.90625" style="224" customWidth="1"/>
    <col min="6406" max="6406" width="11.1796875" style="224" customWidth="1"/>
    <col min="6407" max="6409" width="7.90625" style="224" customWidth="1"/>
    <col min="6410" max="6410" width="15.81640625" style="224" customWidth="1"/>
    <col min="6411" max="6411" width="13.1796875" style="224" customWidth="1"/>
    <col min="6412" max="6656" width="9" style="224"/>
    <col min="6657" max="6657" width="5.1796875" style="224" customWidth="1"/>
    <col min="6658" max="6661" width="7.90625" style="224" customWidth="1"/>
    <col min="6662" max="6662" width="11.1796875" style="224" customWidth="1"/>
    <col min="6663" max="6665" width="7.90625" style="224" customWidth="1"/>
    <col min="6666" max="6666" width="15.81640625" style="224" customWidth="1"/>
    <col min="6667" max="6667" width="13.1796875" style="224" customWidth="1"/>
    <col min="6668" max="6912" width="9" style="224"/>
    <col min="6913" max="6913" width="5.1796875" style="224" customWidth="1"/>
    <col min="6914" max="6917" width="7.90625" style="224" customWidth="1"/>
    <col min="6918" max="6918" width="11.1796875" style="224" customWidth="1"/>
    <col min="6919" max="6921" width="7.90625" style="224" customWidth="1"/>
    <col min="6922" max="6922" width="15.81640625" style="224" customWidth="1"/>
    <col min="6923" max="6923" width="13.1796875" style="224" customWidth="1"/>
    <col min="6924" max="7168" width="9" style="224"/>
    <col min="7169" max="7169" width="5.1796875" style="224" customWidth="1"/>
    <col min="7170" max="7173" width="7.90625" style="224" customWidth="1"/>
    <col min="7174" max="7174" width="11.1796875" style="224" customWidth="1"/>
    <col min="7175" max="7177" width="7.90625" style="224" customWidth="1"/>
    <col min="7178" max="7178" width="15.81640625" style="224" customWidth="1"/>
    <col min="7179" max="7179" width="13.1796875" style="224" customWidth="1"/>
    <col min="7180" max="7424" width="9" style="224"/>
    <col min="7425" max="7425" width="5.1796875" style="224" customWidth="1"/>
    <col min="7426" max="7429" width="7.90625" style="224" customWidth="1"/>
    <col min="7430" max="7430" width="11.1796875" style="224" customWidth="1"/>
    <col min="7431" max="7433" width="7.90625" style="224" customWidth="1"/>
    <col min="7434" max="7434" width="15.81640625" style="224" customWidth="1"/>
    <col min="7435" max="7435" width="13.1796875" style="224" customWidth="1"/>
    <col min="7436" max="7680" width="9" style="224"/>
    <col min="7681" max="7681" width="5.1796875" style="224" customWidth="1"/>
    <col min="7682" max="7685" width="7.90625" style="224" customWidth="1"/>
    <col min="7686" max="7686" width="11.1796875" style="224" customWidth="1"/>
    <col min="7687" max="7689" width="7.90625" style="224" customWidth="1"/>
    <col min="7690" max="7690" width="15.81640625" style="224" customWidth="1"/>
    <col min="7691" max="7691" width="13.1796875" style="224" customWidth="1"/>
    <col min="7692" max="7936" width="9" style="224"/>
    <col min="7937" max="7937" width="5.1796875" style="224" customWidth="1"/>
    <col min="7938" max="7941" width="7.90625" style="224" customWidth="1"/>
    <col min="7942" max="7942" width="11.1796875" style="224" customWidth="1"/>
    <col min="7943" max="7945" width="7.90625" style="224" customWidth="1"/>
    <col min="7946" max="7946" width="15.81640625" style="224" customWidth="1"/>
    <col min="7947" max="7947" width="13.1796875" style="224" customWidth="1"/>
    <col min="7948" max="8192" width="9" style="224"/>
    <col min="8193" max="8193" width="5.1796875" style="224" customWidth="1"/>
    <col min="8194" max="8197" width="7.90625" style="224" customWidth="1"/>
    <col min="8198" max="8198" width="11.1796875" style="224" customWidth="1"/>
    <col min="8199" max="8201" width="7.90625" style="224" customWidth="1"/>
    <col min="8202" max="8202" width="15.81640625" style="224" customWidth="1"/>
    <col min="8203" max="8203" width="13.1796875" style="224" customWidth="1"/>
    <col min="8204" max="8448" width="9" style="224"/>
    <col min="8449" max="8449" width="5.1796875" style="224" customWidth="1"/>
    <col min="8450" max="8453" width="7.90625" style="224" customWidth="1"/>
    <col min="8454" max="8454" width="11.1796875" style="224" customWidth="1"/>
    <col min="8455" max="8457" width="7.90625" style="224" customWidth="1"/>
    <col min="8458" max="8458" width="15.81640625" style="224" customWidth="1"/>
    <col min="8459" max="8459" width="13.1796875" style="224" customWidth="1"/>
    <col min="8460" max="8704" width="9" style="224"/>
    <col min="8705" max="8705" width="5.1796875" style="224" customWidth="1"/>
    <col min="8706" max="8709" width="7.90625" style="224" customWidth="1"/>
    <col min="8710" max="8710" width="11.1796875" style="224" customWidth="1"/>
    <col min="8711" max="8713" width="7.90625" style="224" customWidth="1"/>
    <col min="8714" max="8714" width="15.81640625" style="224" customWidth="1"/>
    <col min="8715" max="8715" width="13.1796875" style="224" customWidth="1"/>
    <col min="8716" max="8960" width="9" style="224"/>
    <col min="8961" max="8961" width="5.1796875" style="224" customWidth="1"/>
    <col min="8962" max="8965" width="7.90625" style="224" customWidth="1"/>
    <col min="8966" max="8966" width="11.1796875" style="224" customWidth="1"/>
    <col min="8967" max="8969" width="7.90625" style="224" customWidth="1"/>
    <col min="8970" max="8970" width="15.81640625" style="224" customWidth="1"/>
    <col min="8971" max="8971" width="13.1796875" style="224" customWidth="1"/>
    <col min="8972" max="9216" width="9" style="224"/>
    <col min="9217" max="9217" width="5.1796875" style="224" customWidth="1"/>
    <col min="9218" max="9221" width="7.90625" style="224" customWidth="1"/>
    <col min="9222" max="9222" width="11.1796875" style="224" customWidth="1"/>
    <col min="9223" max="9225" width="7.90625" style="224" customWidth="1"/>
    <col min="9226" max="9226" width="15.81640625" style="224" customWidth="1"/>
    <col min="9227" max="9227" width="13.1796875" style="224" customWidth="1"/>
    <col min="9228" max="9472" width="9" style="224"/>
    <col min="9473" max="9473" width="5.1796875" style="224" customWidth="1"/>
    <col min="9474" max="9477" width="7.90625" style="224" customWidth="1"/>
    <col min="9478" max="9478" width="11.1796875" style="224" customWidth="1"/>
    <col min="9479" max="9481" width="7.90625" style="224" customWidth="1"/>
    <col min="9482" max="9482" width="15.81640625" style="224" customWidth="1"/>
    <col min="9483" max="9483" width="13.1796875" style="224" customWidth="1"/>
    <col min="9484" max="9728" width="9" style="224"/>
    <col min="9729" max="9729" width="5.1796875" style="224" customWidth="1"/>
    <col min="9730" max="9733" width="7.90625" style="224" customWidth="1"/>
    <col min="9734" max="9734" width="11.1796875" style="224" customWidth="1"/>
    <col min="9735" max="9737" width="7.90625" style="224" customWidth="1"/>
    <col min="9738" max="9738" width="15.81640625" style="224" customWidth="1"/>
    <col min="9739" max="9739" width="13.1796875" style="224" customWidth="1"/>
    <col min="9740" max="9984" width="9" style="224"/>
    <col min="9985" max="9985" width="5.1796875" style="224" customWidth="1"/>
    <col min="9986" max="9989" width="7.90625" style="224" customWidth="1"/>
    <col min="9990" max="9990" width="11.1796875" style="224" customWidth="1"/>
    <col min="9991" max="9993" width="7.90625" style="224" customWidth="1"/>
    <col min="9994" max="9994" width="15.81640625" style="224" customWidth="1"/>
    <col min="9995" max="9995" width="13.1796875" style="224" customWidth="1"/>
    <col min="9996" max="10240" width="9" style="224"/>
    <col min="10241" max="10241" width="5.1796875" style="224" customWidth="1"/>
    <col min="10242" max="10245" width="7.90625" style="224" customWidth="1"/>
    <col min="10246" max="10246" width="11.1796875" style="224" customWidth="1"/>
    <col min="10247" max="10249" width="7.90625" style="224" customWidth="1"/>
    <col min="10250" max="10250" width="15.81640625" style="224" customWidth="1"/>
    <col min="10251" max="10251" width="13.1796875" style="224" customWidth="1"/>
    <col min="10252" max="10496" width="9" style="224"/>
    <col min="10497" max="10497" width="5.1796875" style="224" customWidth="1"/>
    <col min="10498" max="10501" width="7.90625" style="224" customWidth="1"/>
    <col min="10502" max="10502" width="11.1796875" style="224" customWidth="1"/>
    <col min="10503" max="10505" width="7.90625" style="224" customWidth="1"/>
    <col min="10506" max="10506" width="15.81640625" style="224" customWidth="1"/>
    <col min="10507" max="10507" width="13.1796875" style="224" customWidth="1"/>
    <col min="10508" max="10752" width="9" style="224"/>
    <col min="10753" max="10753" width="5.1796875" style="224" customWidth="1"/>
    <col min="10754" max="10757" width="7.90625" style="224" customWidth="1"/>
    <col min="10758" max="10758" width="11.1796875" style="224" customWidth="1"/>
    <col min="10759" max="10761" width="7.90625" style="224" customWidth="1"/>
    <col min="10762" max="10762" width="15.81640625" style="224" customWidth="1"/>
    <col min="10763" max="10763" width="13.1796875" style="224" customWidth="1"/>
    <col min="10764" max="11008" width="9" style="224"/>
    <col min="11009" max="11009" width="5.1796875" style="224" customWidth="1"/>
    <col min="11010" max="11013" width="7.90625" style="224" customWidth="1"/>
    <col min="11014" max="11014" width="11.1796875" style="224" customWidth="1"/>
    <col min="11015" max="11017" width="7.90625" style="224" customWidth="1"/>
    <col min="11018" max="11018" width="15.81640625" style="224" customWidth="1"/>
    <col min="11019" max="11019" width="13.1796875" style="224" customWidth="1"/>
    <col min="11020" max="11264" width="9" style="224"/>
    <col min="11265" max="11265" width="5.1796875" style="224" customWidth="1"/>
    <col min="11266" max="11269" width="7.90625" style="224" customWidth="1"/>
    <col min="11270" max="11270" width="11.1796875" style="224" customWidth="1"/>
    <col min="11271" max="11273" width="7.90625" style="224" customWidth="1"/>
    <col min="11274" max="11274" width="15.81640625" style="224" customWidth="1"/>
    <col min="11275" max="11275" width="13.1796875" style="224" customWidth="1"/>
    <col min="11276" max="11520" width="9" style="224"/>
    <col min="11521" max="11521" width="5.1796875" style="224" customWidth="1"/>
    <col min="11522" max="11525" width="7.90625" style="224" customWidth="1"/>
    <col min="11526" max="11526" width="11.1796875" style="224" customWidth="1"/>
    <col min="11527" max="11529" width="7.90625" style="224" customWidth="1"/>
    <col min="11530" max="11530" width="15.81640625" style="224" customWidth="1"/>
    <col min="11531" max="11531" width="13.1796875" style="224" customWidth="1"/>
    <col min="11532" max="11776" width="9" style="224"/>
    <col min="11777" max="11777" width="5.1796875" style="224" customWidth="1"/>
    <col min="11778" max="11781" width="7.90625" style="224" customWidth="1"/>
    <col min="11782" max="11782" width="11.1796875" style="224" customWidth="1"/>
    <col min="11783" max="11785" width="7.90625" style="224" customWidth="1"/>
    <col min="11786" max="11786" width="15.81640625" style="224" customWidth="1"/>
    <col min="11787" max="11787" width="13.1796875" style="224" customWidth="1"/>
    <col min="11788" max="12032" width="9" style="224"/>
    <col min="12033" max="12033" width="5.1796875" style="224" customWidth="1"/>
    <col min="12034" max="12037" width="7.90625" style="224" customWidth="1"/>
    <col min="12038" max="12038" width="11.1796875" style="224" customWidth="1"/>
    <col min="12039" max="12041" width="7.90625" style="224" customWidth="1"/>
    <col min="12042" max="12042" width="15.81640625" style="224" customWidth="1"/>
    <col min="12043" max="12043" width="13.1796875" style="224" customWidth="1"/>
    <col min="12044" max="12288" width="9" style="224"/>
    <col min="12289" max="12289" width="5.1796875" style="224" customWidth="1"/>
    <col min="12290" max="12293" width="7.90625" style="224" customWidth="1"/>
    <col min="12294" max="12294" width="11.1796875" style="224" customWidth="1"/>
    <col min="12295" max="12297" width="7.90625" style="224" customWidth="1"/>
    <col min="12298" max="12298" width="15.81640625" style="224" customWidth="1"/>
    <col min="12299" max="12299" width="13.1796875" style="224" customWidth="1"/>
    <col min="12300" max="12544" width="9" style="224"/>
    <col min="12545" max="12545" width="5.1796875" style="224" customWidth="1"/>
    <col min="12546" max="12549" width="7.90625" style="224" customWidth="1"/>
    <col min="12550" max="12550" width="11.1796875" style="224" customWidth="1"/>
    <col min="12551" max="12553" width="7.90625" style="224" customWidth="1"/>
    <col min="12554" max="12554" width="15.81640625" style="224" customWidth="1"/>
    <col min="12555" max="12555" width="13.1796875" style="224" customWidth="1"/>
    <col min="12556" max="12800" width="9" style="224"/>
    <col min="12801" max="12801" width="5.1796875" style="224" customWidth="1"/>
    <col min="12802" max="12805" width="7.90625" style="224" customWidth="1"/>
    <col min="12806" max="12806" width="11.1796875" style="224" customWidth="1"/>
    <col min="12807" max="12809" width="7.90625" style="224" customWidth="1"/>
    <col min="12810" max="12810" width="15.81640625" style="224" customWidth="1"/>
    <col min="12811" max="12811" width="13.1796875" style="224" customWidth="1"/>
    <col min="12812" max="13056" width="9" style="224"/>
    <col min="13057" max="13057" width="5.1796875" style="224" customWidth="1"/>
    <col min="13058" max="13061" width="7.90625" style="224" customWidth="1"/>
    <col min="13062" max="13062" width="11.1796875" style="224" customWidth="1"/>
    <col min="13063" max="13065" width="7.90625" style="224" customWidth="1"/>
    <col min="13066" max="13066" width="15.81640625" style="224" customWidth="1"/>
    <col min="13067" max="13067" width="13.1796875" style="224" customWidth="1"/>
    <col min="13068" max="13312" width="9" style="224"/>
    <col min="13313" max="13313" width="5.1796875" style="224" customWidth="1"/>
    <col min="13314" max="13317" width="7.90625" style="224" customWidth="1"/>
    <col min="13318" max="13318" width="11.1796875" style="224" customWidth="1"/>
    <col min="13319" max="13321" width="7.90625" style="224" customWidth="1"/>
    <col min="13322" max="13322" width="15.81640625" style="224" customWidth="1"/>
    <col min="13323" max="13323" width="13.1796875" style="224" customWidth="1"/>
    <col min="13324" max="13568" width="9" style="224"/>
    <col min="13569" max="13569" width="5.1796875" style="224" customWidth="1"/>
    <col min="13570" max="13573" width="7.90625" style="224" customWidth="1"/>
    <col min="13574" max="13574" width="11.1796875" style="224" customWidth="1"/>
    <col min="13575" max="13577" width="7.90625" style="224" customWidth="1"/>
    <col min="13578" max="13578" width="15.81640625" style="224" customWidth="1"/>
    <col min="13579" max="13579" width="13.1796875" style="224" customWidth="1"/>
    <col min="13580" max="13824" width="9" style="224"/>
    <col min="13825" max="13825" width="5.1796875" style="224" customWidth="1"/>
    <col min="13826" max="13829" width="7.90625" style="224" customWidth="1"/>
    <col min="13830" max="13830" width="11.1796875" style="224" customWidth="1"/>
    <col min="13831" max="13833" width="7.90625" style="224" customWidth="1"/>
    <col min="13834" max="13834" width="15.81640625" style="224" customWidth="1"/>
    <col min="13835" max="13835" width="13.1796875" style="224" customWidth="1"/>
    <col min="13836" max="14080" width="9" style="224"/>
    <col min="14081" max="14081" width="5.1796875" style="224" customWidth="1"/>
    <col min="14082" max="14085" width="7.90625" style="224" customWidth="1"/>
    <col min="14086" max="14086" width="11.1796875" style="224" customWidth="1"/>
    <col min="14087" max="14089" width="7.90625" style="224" customWidth="1"/>
    <col min="14090" max="14090" width="15.81640625" style="224" customWidth="1"/>
    <col min="14091" max="14091" width="13.1796875" style="224" customWidth="1"/>
    <col min="14092" max="14336" width="9" style="224"/>
    <col min="14337" max="14337" width="5.1796875" style="224" customWidth="1"/>
    <col min="14338" max="14341" width="7.90625" style="224" customWidth="1"/>
    <col min="14342" max="14342" width="11.1796875" style="224" customWidth="1"/>
    <col min="14343" max="14345" width="7.90625" style="224" customWidth="1"/>
    <col min="14346" max="14346" width="15.81640625" style="224" customWidth="1"/>
    <col min="14347" max="14347" width="13.1796875" style="224" customWidth="1"/>
    <col min="14348" max="14592" width="9" style="224"/>
    <col min="14593" max="14593" width="5.1796875" style="224" customWidth="1"/>
    <col min="14594" max="14597" width="7.90625" style="224" customWidth="1"/>
    <col min="14598" max="14598" width="11.1796875" style="224" customWidth="1"/>
    <col min="14599" max="14601" width="7.90625" style="224" customWidth="1"/>
    <col min="14602" max="14602" width="15.81640625" style="224" customWidth="1"/>
    <col min="14603" max="14603" width="13.1796875" style="224" customWidth="1"/>
    <col min="14604" max="14848" width="9" style="224"/>
    <col min="14849" max="14849" width="5.1796875" style="224" customWidth="1"/>
    <col min="14850" max="14853" width="7.90625" style="224" customWidth="1"/>
    <col min="14854" max="14854" width="11.1796875" style="224" customWidth="1"/>
    <col min="14855" max="14857" width="7.90625" style="224" customWidth="1"/>
    <col min="14858" max="14858" width="15.81640625" style="224" customWidth="1"/>
    <col min="14859" max="14859" width="13.1796875" style="224" customWidth="1"/>
    <col min="14860" max="15104" width="9" style="224"/>
    <col min="15105" max="15105" width="5.1796875" style="224" customWidth="1"/>
    <col min="15106" max="15109" width="7.90625" style="224" customWidth="1"/>
    <col min="15110" max="15110" width="11.1796875" style="224" customWidth="1"/>
    <col min="15111" max="15113" width="7.90625" style="224" customWidth="1"/>
    <col min="15114" max="15114" width="15.81640625" style="224" customWidth="1"/>
    <col min="15115" max="15115" width="13.1796875" style="224" customWidth="1"/>
    <col min="15116" max="15360" width="9" style="224"/>
    <col min="15361" max="15361" width="5.1796875" style="224" customWidth="1"/>
    <col min="15362" max="15365" width="7.90625" style="224" customWidth="1"/>
    <col min="15366" max="15366" width="11.1796875" style="224" customWidth="1"/>
    <col min="15367" max="15369" width="7.90625" style="224" customWidth="1"/>
    <col min="15370" max="15370" width="15.81640625" style="224" customWidth="1"/>
    <col min="15371" max="15371" width="13.1796875" style="224" customWidth="1"/>
    <col min="15372" max="15616" width="9" style="224"/>
    <col min="15617" max="15617" width="5.1796875" style="224" customWidth="1"/>
    <col min="15618" max="15621" width="7.90625" style="224" customWidth="1"/>
    <col min="15622" max="15622" width="11.1796875" style="224" customWidth="1"/>
    <col min="15623" max="15625" width="7.90625" style="224" customWidth="1"/>
    <col min="15626" max="15626" width="15.81640625" style="224" customWidth="1"/>
    <col min="15627" max="15627" width="13.1796875" style="224" customWidth="1"/>
    <col min="15628" max="15872" width="9" style="224"/>
    <col min="15873" max="15873" width="5.1796875" style="224" customWidth="1"/>
    <col min="15874" max="15877" width="7.90625" style="224" customWidth="1"/>
    <col min="15878" max="15878" width="11.1796875" style="224" customWidth="1"/>
    <col min="15879" max="15881" width="7.90625" style="224" customWidth="1"/>
    <col min="15882" max="15882" width="15.81640625" style="224" customWidth="1"/>
    <col min="15883" max="15883" width="13.1796875" style="224" customWidth="1"/>
    <col min="15884" max="16128" width="9" style="224"/>
    <col min="16129" max="16129" width="5.1796875" style="224" customWidth="1"/>
    <col min="16130" max="16133" width="7.90625" style="224" customWidth="1"/>
    <col min="16134" max="16134" width="11.1796875" style="224" customWidth="1"/>
    <col min="16135" max="16137" width="7.90625" style="224" customWidth="1"/>
    <col min="16138" max="16138" width="15.81640625" style="224" customWidth="1"/>
    <col min="16139" max="16139" width="13.1796875" style="224" customWidth="1"/>
    <col min="16140" max="16384" width="9" style="224"/>
  </cols>
  <sheetData>
    <row r="1" spans="1:11" ht="18" customHeight="1" x14ac:dyDescent="0.2">
      <c r="J1" s="1927"/>
      <c r="K1" s="1927"/>
    </row>
    <row r="2" spans="1:11" ht="27.75" customHeight="1" x14ac:dyDescent="0.2">
      <c r="A2" s="243"/>
      <c r="B2" s="243"/>
      <c r="J2" s="1885" t="s">
        <v>1288</v>
      </c>
      <c r="K2" s="1885"/>
    </row>
    <row r="3" spans="1:11" ht="84.75" customHeight="1" x14ac:dyDescent="0.2">
      <c r="A3" s="1884" t="s">
        <v>518</v>
      </c>
      <c r="B3" s="1802"/>
      <c r="C3" s="1802"/>
      <c r="D3" s="1802"/>
      <c r="E3" s="1802"/>
      <c r="F3" s="1802"/>
      <c r="G3" s="1802"/>
      <c r="H3" s="1802"/>
      <c r="I3" s="1802"/>
      <c r="J3" s="1802"/>
      <c r="K3" s="1802"/>
    </row>
    <row r="4" spans="1:11" ht="16.5" customHeight="1" thickBot="1" x14ac:dyDescent="0.25">
      <c r="A4" s="244"/>
      <c r="B4" s="245"/>
      <c r="C4" s="245"/>
      <c r="D4" s="245"/>
      <c r="E4" s="245"/>
      <c r="F4" s="245"/>
      <c r="G4" s="245"/>
      <c r="H4" s="245"/>
      <c r="I4" s="245"/>
      <c r="J4" s="245"/>
      <c r="K4" s="245"/>
    </row>
    <row r="5" spans="1:11" ht="16.5" customHeight="1" x14ac:dyDescent="0.2">
      <c r="A5" s="1928" t="s">
        <v>18</v>
      </c>
      <c r="B5" s="1915" t="s">
        <v>519</v>
      </c>
      <c r="C5" s="1916"/>
      <c r="D5" s="1916"/>
      <c r="E5" s="1917"/>
      <c r="F5" s="1924" t="s">
        <v>4</v>
      </c>
      <c r="K5" s="246"/>
    </row>
    <row r="6" spans="1:11" ht="16.5" customHeight="1" x14ac:dyDescent="0.2">
      <c r="A6" s="1913"/>
      <c r="B6" s="1918"/>
      <c r="C6" s="1919"/>
      <c r="D6" s="1919"/>
      <c r="E6" s="1920"/>
      <c r="F6" s="1925"/>
      <c r="K6" s="246"/>
    </row>
    <row r="7" spans="1:11" ht="16.5" customHeight="1" thickBot="1" x14ac:dyDescent="0.25">
      <c r="A7" s="1914"/>
      <c r="B7" s="1921"/>
      <c r="C7" s="1922"/>
      <c r="D7" s="1922"/>
      <c r="E7" s="1923"/>
      <c r="F7" s="1926"/>
      <c r="K7" s="246"/>
    </row>
    <row r="8" spans="1:11" ht="16.5" customHeight="1" x14ac:dyDescent="0.2">
      <c r="A8" s="1913" t="s">
        <v>520</v>
      </c>
      <c r="B8" s="1915" t="s">
        <v>521</v>
      </c>
      <c r="C8" s="1916"/>
      <c r="D8" s="1916"/>
      <c r="E8" s="1917"/>
      <c r="F8" s="1924" t="s">
        <v>4</v>
      </c>
      <c r="K8" s="246"/>
    </row>
    <row r="9" spans="1:11" ht="16.5" customHeight="1" x14ac:dyDescent="0.2">
      <c r="A9" s="1913"/>
      <c r="B9" s="1918"/>
      <c r="C9" s="1919"/>
      <c r="D9" s="1919"/>
      <c r="E9" s="1920"/>
      <c r="F9" s="1925"/>
      <c r="K9" s="246"/>
    </row>
    <row r="10" spans="1:11" ht="16.5" customHeight="1" thickBot="1" x14ac:dyDescent="0.25">
      <c r="A10" s="1914"/>
      <c r="B10" s="1921"/>
      <c r="C10" s="1922"/>
      <c r="D10" s="1922"/>
      <c r="E10" s="1923"/>
      <c r="F10" s="1926"/>
      <c r="K10" s="246"/>
    </row>
    <row r="11" spans="1:11" ht="18.75" customHeight="1" x14ac:dyDescent="0.2">
      <c r="A11" s="1913" t="s">
        <v>522</v>
      </c>
      <c r="B11" s="1915" t="s">
        <v>523</v>
      </c>
      <c r="C11" s="1916"/>
      <c r="D11" s="1916"/>
      <c r="E11" s="1917"/>
      <c r="F11" s="1924" t="s">
        <v>524</v>
      </c>
      <c r="K11" s="246"/>
    </row>
    <row r="12" spans="1:11" ht="18.75" customHeight="1" x14ac:dyDescent="0.2">
      <c r="A12" s="1913"/>
      <c r="B12" s="1918"/>
      <c r="C12" s="1919"/>
      <c r="D12" s="1919"/>
      <c r="E12" s="1920"/>
      <c r="F12" s="1925"/>
      <c r="K12" s="246"/>
    </row>
    <row r="13" spans="1:11" ht="18.75" customHeight="1" thickBot="1" x14ac:dyDescent="0.25">
      <c r="A13" s="1914"/>
      <c r="B13" s="1921"/>
      <c r="C13" s="1922"/>
      <c r="D13" s="1922"/>
      <c r="E13" s="1923"/>
      <c r="F13" s="1926"/>
      <c r="K13" s="246"/>
    </row>
    <row r="14" spans="1:11" ht="15.75" customHeight="1" x14ac:dyDescent="0.2"/>
    <row r="15" spans="1:11" ht="15.75" customHeight="1" x14ac:dyDescent="0.2">
      <c r="A15" s="238" t="s">
        <v>525</v>
      </c>
      <c r="B15" s="238"/>
      <c r="C15" s="238"/>
      <c r="D15" s="238"/>
      <c r="E15" s="238"/>
      <c r="F15" s="238"/>
      <c r="G15" s="238"/>
      <c r="H15" s="238"/>
      <c r="I15" s="238"/>
      <c r="J15" s="238"/>
      <c r="K15" s="238"/>
    </row>
    <row r="16" spans="1:11" s="238" customFormat="1" ht="30" customHeight="1" x14ac:dyDescent="0.2">
      <c r="A16" s="239"/>
      <c r="B16" s="1854" t="s">
        <v>55</v>
      </c>
      <c r="C16" s="1854"/>
      <c r="D16" s="1854" t="s">
        <v>508</v>
      </c>
      <c r="E16" s="1854"/>
      <c r="F16" s="1854" t="s">
        <v>56</v>
      </c>
      <c r="G16" s="1895"/>
      <c r="H16" s="1873" t="s">
        <v>509</v>
      </c>
      <c r="I16" s="1854"/>
      <c r="J16" s="247" t="s">
        <v>526</v>
      </c>
      <c r="K16" s="240" t="s">
        <v>527</v>
      </c>
    </row>
    <row r="17" spans="1:11" s="238" customFormat="1" ht="17.25" customHeight="1" x14ac:dyDescent="0.2">
      <c r="A17" s="239">
        <v>1</v>
      </c>
      <c r="B17" s="1886"/>
      <c r="C17" s="1886"/>
      <c r="D17" s="1887"/>
      <c r="E17" s="1888"/>
      <c r="F17" s="1886"/>
      <c r="G17" s="1889"/>
      <c r="H17" s="1890"/>
      <c r="I17" s="1890"/>
      <c r="J17" s="777"/>
      <c r="K17" s="775"/>
    </row>
    <row r="18" spans="1:11" s="238" customFormat="1" ht="17.25" customHeight="1" x14ac:dyDescent="0.2">
      <c r="A18" s="239">
        <v>2</v>
      </c>
      <c r="B18" s="1886"/>
      <c r="C18" s="1886"/>
      <c r="D18" s="1887"/>
      <c r="E18" s="1888"/>
      <c r="F18" s="1886"/>
      <c r="G18" s="1889"/>
      <c r="H18" s="1890"/>
      <c r="I18" s="1890"/>
      <c r="J18" s="777"/>
      <c r="K18" s="775"/>
    </row>
    <row r="19" spans="1:11" s="238" customFormat="1" ht="17.25" customHeight="1" x14ac:dyDescent="0.2">
      <c r="A19" s="239">
        <v>3</v>
      </c>
      <c r="B19" s="1889"/>
      <c r="C19" s="1891"/>
      <c r="D19" s="1892"/>
      <c r="E19" s="1893"/>
      <c r="F19" s="1889"/>
      <c r="G19" s="1894"/>
      <c r="H19" s="1890"/>
      <c r="I19" s="1890"/>
      <c r="J19" s="777"/>
      <c r="K19" s="775"/>
    </row>
    <row r="20" spans="1:11" s="238" customFormat="1" ht="17.25" customHeight="1" x14ac:dyDescent="0.2">
      <c r="A20" s="239">
        <v>4</v>
      </c>
      <c r="B20" s="1889"/>
      <c r="C20" s="1891"/>
      <c r="D20" s="1892"/>
      <c r="E20" s="1893"/>
      <c r="F20" s="1889"/>
      <c r="G20" s="1894"/>
      <c r="H20" s="1890"/>
      <c r="I20" s="1890"/>
      <c r="J20" s="777"/>
      <c r="K20" s="775"/>
    </row>
    <row r="21" spans="1:11" s="238" customFormat="1" ht="17.25" customHeight="1" x14ac:dyDescent="0.2">
      <c r="A21" s="239">
        <v>5</v>
      </c>
      <c r="B21" s="1889"/>
      <c r="C21" s="1891"/>
      <c r="D21" s="1892"/>
      <c r="E21" s="1893"/>
      <c r="F21" s="1889"/>
      <c r="G21" s="1894"/>
      <c r="H21" s="1890"/>
      <c r="I21" s="1890"/>
      <c r="J21" s="777"/>
      <c r="K21" s="775"/>
    </row>
    <row r="22" spans="1:11" s="238" customFormat="1" ht="17.25" customHeight="1" x14ac:dyDescent="0.2">
      <c r="A22" s="239">
        <v>6</v>
      </c>
      <c r="B22" s="1889"/>
      <c r="C22" s="1891"/>
      <c r="D22" s="1892"/>
      <c r="E22" s="1893"/>
      <c r="F22" s="1889"/>
      <c r="G22" s="1894"/>
      <c r="H22" s="1890"/>
      <c r="I22" s="1890"/>
      <c r="J22" s="777"/>
      <c r="K22" s="776"/>
    </row>
    <row r="23" spans="1:11" s="238" customFormat="1" ht="17.25" customHeight="1" x14ac:dyDescent="0.2">
      <c r="A23" s="239">
        <v>7</v>
      </c>
      <c r="B23" s="1886"/>
      <c r="C23" s="1886"/>
      <c r="D23" s="1886"/>
      <c r="E23" s="1886"/>
      <c r="F23" s="1886"/>
      <c r="G23" s="1889"/>
      <c r="H23" s="1886"/>
      <c r="I23" s="1886"/>
      <c r="J23" s="775"/>
      <c r="K23" s="776"/>
    </row>
    <row r="24" spans="1:11" s="238" customFormat="1" ht="17.25" customHeight="1" x14ac:dyDescent="0.2">
      <c r="A24" s="239">
        <v>8</v>
      </c>
      <c r="B24" s="1886"/>
      <c r="C24" s="1886"/>
      <c r="D24" s="1886"/>
      <c r="E24" s="1886"/>
      <c r="F24" s="1886"/>
      <c r="G24" s="1889"/>
      <c r="H24" s="1886"/>
      <c r="I24" s="1886"/>
      <c r="J24" s="775"/>
      <c r="K24" s="776"/>
    </row>
    <row r="25" spans="1:11" s="238" customFormat="1" ht="17.25" customHeight="1" x14ac:dyDescent="0.2">
      <c r="A25" s="239">
        <v>9</v>
      </c>
      <c r="B25" s="1886"/>
      <c r="C25" s="1886"/>
      <c r="D25" s="1886"/>
      <c r="E25" s="1886"/>
      <c r="F25" s="1886"/>
      <c r="G25" s="1889"/>
      <c r="H25" s="1886"/>
      <c r="I25" s="1886"/>
      <c r="J25" s="775"/>
      <c r="K25" s="776"/>
    </row>
    <row r="26" spans="1:11" s="238" customFormat="1" ht="17.25" customHeight="1" x14ac:dyDescent="0.2">
      <c r="A26" s="239">
        <v>10</v>
      </c>
      <c r="B26" s="1886"/>
      <c r="C26" s="1886"/>
      <c r="D26" s="1886"/>
      <c r="E26" s="1886"/>
      <c r="F26" s="1886"/>
      <c r="G26" s="1889"/>
      <c r="H26" s="1886"/>
      <c r="I26" s="1886"/>
      <c r="J26" s="775"/>
      <c r="K26" s="776"/>
    </row>
    <row r="27" spans="1:11" s="238" customFormat="1" ht="17.25" customHeight="1" x14ac:dyDescent="0.2">
      <c r="A27" s="239">
        <v>11</v>
      </c>
      <c r="B27" s="1889"/>
      <c r="C27" s="1891"/>
      <c r="D27" s="1892"/>
      <c r="E27" s="1893"/>
      <c r="F27" s="1886"/>
      <c r="G27" s="1889"/>
      <c r="H27" s="1890"/>
      <c r="I27" s="1890"/>
      <c r="J27" s="777"/>
      <c r="K27" s="775"/>
    </row>
    <row r="28" spans="1:11" s="238" customFormat="1" ht="17.25" customHeight="1" x14ac:dyDescent="0.2">
      <c r="A28" s="239">
        <v>12</v>
      </c>
      <c r="B28" s="1886"/>
      <c r="C28" s="1886"/>
      <c r="D28" s="1887"/>
      <c r="E28" s="1888"/>
      <c r="F28" s="1886"/>
      <c r="G28" s="1889"/>
      <c r="H28" s="1890"/>
      <c r="I28" s="1890"/>
      <c r="J28" s="777"/>
      <c r="K28" s="775"/>
    </row>
    <row r="29" spans="1:11" s="238" customFormat="1" ht="17.25" customHeight="1" x14ac:dyDescent="0.2">
      <c r="A29" s="239">
        <v>13</v>
      </c>
      <c r="B29" s="1889"/>
      <c r="C29" s="1891"/>
      <c r="D29" s="1892"/>
      <c r="E29" s="1893"/>
      <c r="F29" s="1889"/>
      <c r="G29" s="1894"/>
      <c r="H29" s="1890"/>
      <c r="I29" s="1890"/>
      <c r="J29" s="777"/>
      <c r="K29" s="775"/>
    </row>
    <row r="30" spans="1:11" s="238" customFormat="1" ht="17.25" customHeight="1" x14ac:dyDescent="0.2">
      <c r="A30" s="239">
        <v>14</v>
      </c>
      <c r="B30" s="1886"/>
      <c r="C30" s="1886"/>
      <c r="D30" s="1887"/>
      <c r="E30" s="1888"/>
      <c r="F30" s="1886"/>
      <c r="G30" s="1889"/>
      <c r="H30" s="1890"/>
      <c r="I30" s="1890"/>
      <c r="J30" s="777"/>
      <c r="K30" s="775"/>
    </row>
    <row r="31" spans="1:11" s="238" customFormat="1" ht="17.25" customHeight="1" x14ac:dyDescent="0.2">
      <c r="A31" s="239">
        <v>15</v>
      </c>
      <c r="B31" s="1886"/>
      <c r="C31" s="1886"/>
      <c r="D31" s="1892"/>
      <c r="E31" s="1891"/>
      <c r="F31" s="1886"/>
      <c r="G31" s="1889"/>
      <c r="H31" s="1890"/>
      <c r="I31" s="1890"/>
      <c r="J31" s="777"/>
      <c r="K31" s="776"/>
    </row>
    <row r="32" spans="1:11" s="238" customFormat="1" ht="17.25" customHeight="1" x14ac:dyDescent="0.2">
      <c r="A32" s="239">
        <v>16</v>
      </c>
      <c r="B32" s="1886"/>
      <c r="C32" s="1886"/>
      <c r="D32" s="1890"/>
      <c r="E32" s="1886"/>
      <c r="F32" s="1886"/>
      <c r="G32" s="1889"/>
      <c r="H32" s="1890"/>
      <c r="I32" s="1890"/>
      <c r="J32" s="777"/>
      <c r="K32" s="776"/>
    </row>
    <row r="33" spans="1:11" s="238" customFormat="1" ht="17.25" customHeight="1" x14ac:dyDescent="0.2">
      <c r="A33" s="239">
        <v>17</v>
      </c>
      <c r="B33" s="1886"/>
      <c r="C33" s="1886"/>
      <c r="D33" s="1886"/>
      <c r="E33" s="1886"/>
      <c r="F33" s="1886"/>
      <c r="G33" s="1889"/>
      <c r="H33" s="1890"/>
      <c r="I33" s="1890"/>
      <c r="J33" s="777"/>
      <c r="K33" s="776"/>
    </row>
    <row r="34" spans="1:11" s="238" customFormat="1" ht="17.25" customHeight="1" x14ac:dyDescent="0.2">
      <c r="A34" s="239">
        <v>18</v>
      </c>
      <c r="B34" s="1886"/>
      <c r="C34" s="1886"/>
      <c r="D34" s="1886"/>
      <c r="E34" s="1886"/>
      <c r="F34" s="1886"/>
      <c r="G34" s="1889"/>
      <c r="H34" s="1890"/>
      <c r="I34" s="1890"/>
      <c r="J34" s="777"/>
      <c r="K34" s="776"/>
    </row>
    <row r="35" spans="1:11" s="238" customFormat="1" ht="17.25" customHeight="1" x14ac:dyDescent="0.2">
      <c r="A35" s="239">
        <v>19</v>
      </c>
      <c r="B35" s="1886"/>
      <c r="C35" s="1886"/>
      <c r="D35" s="1886"/>
      <c r="E35" s="1886"/>
      <c r="F35" s="1886"/>
      <c r="G35" s="1889"/>
      <c r="H35" s="1890"/>
      <c r="I35" s="1890"/>
      <c r="J35" s="777"/>
      <c r="K35" s="776"/>
    </row>
    <row r="36" spans="1:11" s="238" customFormat="1" ht="17.25" customHeight="1" x14ac:dyDescent="0.2">
      <c r="A36" s="239">
        <v>20</v>
      </c>
      <c r="B36" s="1886"/>
      <c r="C36" s="1886"/>
      <c r="D36" s="1886"/>
      <c r="E36" s="1886"/>
      <c r="F36" s="1886"/>
      <c r="G36" s="1889"/>
      <c r="H36" s="1890"/>
      <c r="I36" s="1890"/>
      <c r="J36" s="777"/>
      <c r="K36" s="776"/>
    </row>
    <row r="37" spans="1:11" s="238" customFormat="1" ht="17.25" customHeight="1" x14ac:dyDescent="0.2">
      <c r="A37" s="239">
        <v>21</v>
      </c>
      <c r="B37" s="1886"/>
      <c r="C37" s="1886"/>
      <c r="D37" s="1896"/>
      <c r="E37" s="1897"/>
      <c r="F37" s="1886"/>
      <c r="G37" s="1889"/>
      <c r="H37" s="1890"/>
      <c r="I37" s="1890"/>
      <c r="J37" s="777"/>
      <c r="K37" s="775"/>
    </row>
    <row r="38" spans="1:11" s="238" customFormat="1" ht="17.25" customHeight="1" x14ac:dyDescent="0.2">
      <c r="A38" s="239">
        <v>22</v>
      </c>
      <c r="B38" s="1886"/>
      <c r="C38" s="1886"/>
      <c r="D38" s="1896"/>
      <c r="E38" s="1897"/>
      <c r="F38" s="1886"/>
      <c r="G38" s="1889"/>
      <c r="H38" s="1890"/>
      <c r="I38" s="1890"/>
      <c r="J38" s="777"/>
      <c r="K38" s="775"/>
    </row>
    <row r="39" spans="1:11" s="238" customFormat="1" ht="17.25" customHeight="1" x14ac:dyDescent="0.2">
      <c r="A39" s="239">
        <v>23</v>
      </c>
      <c r="B39" s="1886"/>
      <c r="C39" s="1886"/>
      <c r="D39" s="1896"/>
      <c r="E39" s="1897"/>
      <c r="F39" s="1886"/>
      <c r="G39" s="1889"/>
      <c r="H39" s="1890"/>
      <c r="I39" s="1890"/>
      <c r="J39" s="777"/>
      <c r="K39" s="775"/>
    </row>
    <row r="40" spans="1:11" s="238" customFormat="1" ht="17.25" customHeight="1" x14ac:dyDescent="0.2">
      <c r="A40" s="239">
        <v>24</v>
      </c>
      <c r="B40" s="1886"/>
      <c r="C40" s="1886"/>
      <c r="D40" s="1896"/>
      <c r="E40" s="1897"/>
      <c r="F40" s="1886"/>
      <c r="G40" s="1889"/>
      <c r="H40" s="1890"/>
      <c r="I40" s="1890"/>
      <c r="J40" s="777"/>
      <c r="K40" s="776"/>
    </row>
    <row r="41" spans="1:11" s="238" customFormat="1" ht="17.25" customHeight="1" x14ac:dyDescent="0.2">
      <c r="A41" s="239">
        <v>25</v>
      </c>
      <c r="B41" s="1886"/>
      <c r="C41" s="1886"/>
      <c r="D41" s="1896"/>
      <c r="E41" s="1897"/>
      <c r="F41" s="1886"/>
      <c r="G41" s="1889"/>
      <c r="H41" s="1890"/>
      <c r="I41" s="1890"/>
      <c r="J41" s="777"/>
      <c r="K41" s="776"/>
    </row>
    <row r="42" spans="1:11" s="238" customFormat="1" ht="17.25" customHeight="1" x14ac:dyDescent="0.2">
      <c r="A42" s="239">
        <v>26</v>
      </c>
      <c r="B42" s="1886"/>
      <c r="C42" s="1886"/>
      <c r="D42" s="1886"/>
      <c r="E42" s="1886"/>
      <c r="F42" s="1886"/>
      <c r="G42" s="1889"/>
      <c r="H42" s="1890"/>
      <c r="I42" s="1890"/>
      <c r="J42" s="777"/>
      <c r="K42" s="776"/>
    </row>
    <row r="43" spans="1:11" s="238" customFormat="1" ht="17.25" customHeight="1" x14ac:dyDescent="0.2">
      <c r="A43" s="239">
        <v>27</v>
      </c>
      <c r="B43" s="1886"/>
      <c r="C43" s="1886"/>
      <c r="D43" s="1886"/>
      <c r="E43" s="1886"/>
      <c r="F43" s="1886"/>
      <c r="G43" s="1889"/>
      <c r="H43" s="1890"/>
      <c r="I43" s="1890"/>
      <c r="J43" s="777"/>
      <c r="K43" s="776"/>
    </row>
    <row r="44" spans="1:11" s="238" customFormat="1" ht="17.25" customHeight="1" x14ac:dyDescent="0.2">
      <c r="A44" s="239">
        <v>28</v>
      </c>
      <c r="B44" s="1886"/>
      <c r="C44" s="1886"/>
      <c r="D44" s="1886"/>
      <c r="E44" s="1886"/>
      <c r="F44" s="1886"/>
      <c r="G44" s="1889"/>
      <c r="H44" s="1890"/>
      <c r="I44" s="1890"/>
      <c r="J44" s="777"/>
      <c r="K44" s="776"/>
    </row>
    <row r="45" spans="1:11" s="238" customFormat="1" ht="17.25" customHeight="1" x14ac:dyDescent="0.2">
      <c r="A45" s="239">
        <v>29</v>
      </c>
      <c r="B45" s="1886"/>
      <c r="C45" s="1886"/>
      <c r="D45" s="1886"/>
      <c r="E45" s="1886"/>
      <c r="F45" s="1886"/>
      <c r="G45" s="1889"/>
      <c r="H45" s="1890"/>
      <c r="I45" s="1890"/>
      <c r="J45" s="777"/>
      <c r="K45" s="776"/>
    </row>
    <row r="46" spans="1:11" s="238" customFormat="1" ht="17.25" customHeight="1" x14ac:dyDescent="0.2">
      <c r="A46" s="239">
        <v>30</v>
      </c>
      <c r="B46" s="1886"/>
      <c r="C46" s="1886"/>
      <c r="D46" s="1886"/>
      <c r="E46" s="1886"/>
      <c r="F46" s="1886"/>
      <c r="G46" s="1889"/>
      <c r="H46" s="1890"/>
      <c r="I46" s="1890"/>
      <c r="J46" s="777"/>
      <c r="K46" s="776"/>
    </row>
    <row r="47" spans="1:11" ht="30" customHeight="1" x14ac:dyDescent="0.2">
      <c r="A47" s="1898" t="s">
        <v>528</v>
      </c>
      <c r="B47" s="1899"/>
      <c r="C47" s="1899"/>
      <c r="D47" s="1899"/>
      <c r="E47" s="1899"/>
      <c r="F47" s="1899"/>
      <c r="G47" s="1899"/>
      <c r="H47" s="1899"/>
      <c r="I47" s="1899"/>
      <c r="J47" s="1899"/>
      <c r="K47" s="1899"/>
    </row>
    <row r="48" spans="1:11" ht="30" customHeight="1" x14ac:dyDescent="0.2">
      <c r="A48" s="1899"/>
      <c r="B48" s="1899"/>
      <c r="C48" s="1899"/>
      <c r="D48" s="1899"/>
      <c r="E48" s="1899"/>
      <c r="F48" s="1899"/>
      <c r="G48" s="1899"/>
      <c r="H48" s="1899"/>
      <c r="I48" s="1899"/>
      <c r="J48" s="1899"/>
      <c r="K48" s="1899"/>
    </row>
  </sheetData>
  <mergeCells count="137">
    <mergeCell ref="B46:C46"/>
    <mergeCell ref="D46:E46"/>
    <mergeCell ref="F46:G46"/>
    <mergeCell ref="H46:I46"/>
    <mergeCell ref="A47:K48"/>
    <mergeCell ref="B44:C44"/>
    <mergeCell ref="D44:E44"/>
    <mergeCell ref="F44:G44"/>
    <mergeCell ref="H44:I44"/>
    <mergeCell ref="B45:C45"/>
    <mergeCell ref="D45:E45"/>
    <mergeCell ref="F45:G45"/>
    <mergeCell ref="H45:I45"/>
    <mergeCell ref="B42:C42"/>
    <mergeCell ref="D42:E42"/>
    <mergeCell ref="F42:G42"/>
    <mergeCell ref="H42:I42"/>
    <mergeCell ref="B43:C43"/>
    <mergeCell ref="D43:E43"/>
    <mergeCell ref="F43:G43"/>
    <mergeCell ref="H43:I43"/>
    <mergeCell ref="B40:C40"/>
    <mergeCell ref="D40:E40"/>
    <mergeCell ref="F40:G40"/>
    <mergeCell ref="H40:I40"/>
    <mergeCell ref="B41:C41"/>
    <mergeCell ref="D41:E41"/>
    <mergeCell ref="F41:G41"/>
    <mergeCell ref="H41:I41"/>
    <mergeCell ref="B38:C38"/>
    <mergeCell ref="D38:E38"/>
    <mergeCell ref="F38:G38"/>
    <mergeCell ref="H38:I38"/>
    <mergeCell ref="B39:C39"/>
    <mergeCell ref="D39:E39"/>
    <mergeCell ref="F39:G39"/>
    <mergeCell ref="H39:I39"/>
    <mergeCell ref="B36:C36"/>
    <mergeCell ref="D36:E36"/>
    <mergeCell ref="F36:G36"/>
    <mergeCell ref="H36:I36"/>
    <mergeCell ref="B37:C37"/>
    <mergeCell ref="D37:E37"/>
    <mergeCell ref="F37:G37"/>
    <mergeCell ref="H37:I37"/>
    <mergeCell ref="B34:C34"/>
    <mergeCell ref="D34:E34"/>
    <mergeCell ref="F34:G34"/>
    <mergeCell ref="H34:I34"/>
    <mergeCell ref="B35:C35"/>
    <mergeCell ref="D35:E35"/>
    <mergeCell ref="F35:G35"/>
    <mergeCell ref="H35:I35"/>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2:C22"/>
    <mergeCell ref="D22:E22"/>
    <mergeCell ref="F22:G22"/>
    <mergeCell ref="H22:I22"/>
    <mergeCell ref="B23:C23"/>
    <mergeCell ref="D23:E23"/>
    <mergeCell ref="F23:G23"/>
    <mergeCell ref="H23:I23"/>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16:C16"/>
    <mergeCell ref="D16:E16"/>
    <mergeCell ref="F16:G16"/>
    <mergeCell ref="H16:I16"/>
    <mergeCell ref="B17:C17"/>
    <mergeCell ref="D17:E17"/>
    <mergeCell ref="F17:G17"/>
    <mergeCell ref="H17:I17"/>
    <mergeCell ref="A8:A10"/>
    <mergeCell ref="B8:E10"/>
    <mergeCell ref="F8:F10"/>
    <mergeCell ref="A11:A13"/>
    <mergeCell ref="B11:E13"/>
    <mergeCell ref="F11:F13"/>
    <mergeCell ref="J1:K1"/>
    <mergeCell ref="A3:K3"/>
    <mergeCell ref="A5:A7"/>
    <mergeCell ref="B5:E7"/>
    <mergeCell ref="F5:F7"/>
    <mergeCell ref="J2:K2"/>
  </mergeCells>
  <phoneticPr fontId="5"/>
  <pageMargins left="0.7" right="0.7" top="0.75" bottom="0.75" header="0.3" footer="0.3"/>
  <pageSetup paperSize="9" scale="83"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K18"/>
  <sheetViews>
    <sheetView showGridLines="0" view="pageBreakPreview" zoomScale="90" zoomScaleNormal="100" zoomScaleSheetLayoutView="90" workbookViewId="0">
      <selection activeCell="C9" sqref="C9:G9"/>
    </sheetView>
  </sheetViews>
  <sheetFormatPr defaultRowHeight="13" x14ac:dyDescent="0.2"/>
  <cols>
    <col min="1" max="1" width="0.81640625" style="37" customWidth="1"/>
    <col min="2" max="2" width="24.1796875" style="37" customWidth="1"/>
    <col min="3" max="3" width="4" style="37" customWidth="1"/>
    <col min="4" max="6" width="20.08984375" style="37" customWidth="1"/>
    <col min="7" max="7" width="3.08984375" style="37" customWidth="1"/>
    <col min="8" max="8" width="3.81640625" style="37" customWidth="1"/>
    <col min="9" max="9" width="2.453125" style="37" customWidth="1"/>
    <col min="10" max="10" width="9" style="37"/>
    <col min="11" max="11" width="14" style="37" customWidth="1"/>
    <col min="12" max="256" width="9" style="37"/>
    <col min="257" max="257" width="0.81640625" style="37" customWidth="1"/>
    <col min="258" max="258" width="24.1796875" style="37" customWidth="1"/>
    <col min="259" max="259" width="4" style="37" customWidth="1"/>
    <col min="260" max="262" width="20.08984375" style="37" customWidth="1"/>
    <col min="263" max="263" width="3.08984375" style="37" customWidth="1"/>
    <col min="264" max="264" width="3.81640625" style="37" customWidth="1"/>
    <col min="265" max="265" width="2.453125" style="37" customWidth="1"/>
    <col min="266" max="266" width="9" style="37"/>
    <col min="267" max="267" width="14" style="37" customWidth="1"/>
    <col min="268" max="512" width="9" style="37"/>
    <col min="513" max="513" width="0.81640625" style="37" customWidth="1"/>
    <col min="514" max="514" width="24.1796875" style="37" customWidth="1"/>
    <col min="515" max="515" width="4" style="37" customWidth="1"/>
    <col min="516" max="518" width="20.08984375" style="37" customWidth="1"/>
    <col min="519" max="519" width="3.08984375" style="37" customWidth="1"/>
    <col min="520" max="520" width="3.81640625" style="37" customWidth="1"/>
    <col min="521" max="521" width="2.453125" style="37" customWidth="1"/>
    <col min="522" max="522" width="9" style="37"/>
    <col min="523" max="523" width="14" style="37" customWidth="1"/>
    <col min="524" max="768" width="9" style="37"/>
    <col min="769" max="769" width="0.81640625" style="37" customWidth="1"/>
    <col min="770" max="770" width="24.1796875" style="37" customWidth="1"/>
    <col min="771" max="771" width="4" style="37" customWidth="1"/>
    <col min="772" max="774" width="20.08984375" style="37" customWidth="1"/>
    <col min="775" max="775" width="3.08984375" style="37" customWidth="1"/>
    <col min="776" max="776" width="3.81640625" style="37" customWidth="1"/>
    <col min="777" max="777" width="2.453125" style="37" customWidth="1"/>
    <col min="778" max="778" width="9" style="37"/>
    <col min="779" max="779" width="14" style="37" customWidth="1"/>
    <col min="780" max="1024" width="9" style="37"/>
    <col min="1025" max="1025" width="0.81640625" style="37" customWidth="1"/>
    <col min="1026" max="1026" width="24.1796875" style="37" customWidth="1"/>
    <col min="1027" max="1027" width="4" style="37" customWidth="1"/>
    <col min="1028" max="1030" width="20.08984375" style="37" customWidth="1"/>
    <col min="1031" max="1031" width="3.08984375" style="37" customWidth="1"/>
    <col min="1032" max="1032" width="3.81640625" style="37" customWidth="1"/>
    <col min="1033" max="1033" width="2.453125" style="37" customWidth="1"/>
    <col min="1034" max="1034" width="9" style="37"/>
    <col min="1035" max="1035" width="14" style="37" customWidth="1"/>
    <col min="1036" max="1280" width="9" style="37"/>
    <col min="1281" max="1281" width="0.81640625" style="37" customWidth="1"/>
    <col min="1282" max="1282" width="24.1796875" style="37" customWidth="1"/>
    <col min="1283" max="1283" width="4" style="37" customWidth="1"/>
    <col min="1284" max="1286" width="20.08984375" style="37" customWidth="1"/>
    <col min="1287" max="1287" width="3.08984375" style="37" customWidth="1"/>
    <col min="1288" max="1288" width="3.81640625" style="37" customWidth="1"/>
    <col min="1289" max="1289" width="2.453125" style="37" customWidth="1"/>
    <col min="1290" max="1290" width="9" style="37"/>
    <col min="1291" max="1291" width="14" style="37" customWidth="1"/>
    <col min="1292" max="1536" width="9" style="37"/>
    <col min="1537" max="1537" width="0.81640625" style="37" customWidth="1"/>
    <col min="1538" max="1538" width="24.1796875" style="37" customWidth="1"/>
    <col min="1539" max="1539" width="4" style="37" customWidth="1"/>
    <col min="1540" max="1542" width="20.08984375" style="37" customWidth="1"/>
    <col min="1543" max="1543" width="3.08984375" style="37" customWidth="1"/>
    <col min="1544" max="1544" width="3.81640625" style="37" customWidth="1"/>
    <col min="1545" max="1545" width="2.453125" style="37" customWidth="1"/>
    <col min="1546" max="1546" width="9" style="37"/>
    <col min="1547" max="1547" width="14" style="37" customWidth="1"/>
    <col min="1548" max="1792" width="9" style="37"/>
    <col min="1793" max="1793" width="0.81640625" style="37" customWidth="1"/>
    <col min="1794" max="1794" width="24.1796875" style="37" customWidth="1"/>
    <col min="1795" max="1795" width="4" style="37" customWidth="1"/>
    <col min="1796" max="1798" width="20.08984375" style="37" customWidth="1"/>
    <col min="1799" max="1799" width="3.08984375" style="37" customWidth="1"/>
    <col min="1800" max="1800" width="3.81640625" style="37" customWidth="1"/>
    <col min="1801" max="1801" width="2.453125" style="37" customWidth="1"/>
    <col min="1802" max="1802" width="9" style="37"/>
    <col min="1803" max="1803" width="14" style="37" customWidth="1"/>
    <col min="1804" max="2048" width="9" style="37"/>
    <col min="2049" max="2049" width="0.81640625" style="37" customWidth="1"/>
    <col min="2050" max="2050" width="24.1796875" style="37" customWidth="1"/>
    <col min="2051" max="2051" width="4" style="37" customWidth="1"/>
    <col min="2052" max="2054" width="20.08984375" style="37" customWidth="1"/>
    <col min="2055" max="2055" width="3.08984375" style="37" customWidth="1"/>
    <col min="2056" max="2056" width="3.81640625" style="37" customWidth="1"/>
    <col min="2057" max="2057" width="2.453125" style="37" customWidth="1"/>
    <col min="2058" max="2058" width="9" style="37"/>
    <col min="2059" max="2059" width="14" style="37" customWidth="1"/>
    <col min="2060" max="2304" width="9" style="37"/>
    <col min="2305" max="2305" width="0.81640625" style="37" customWidth="1"/>
    <col min="2306" max="2306" width="24.1796875" style="37" customWidth="1"/>
    <col min="2307" max="2307" width="4" style="37" customWidth="1"/>
    <col min="2308" max="2310" width="20.08984375" style="37" customWidth="1"/>
    <col min="2311" max="2311" width="3.08984375" style="37" customWidth="1"/>
    <col min="2312" max="2312" width="3.81640625" style="37" customWidth="1"/>
    <col min="2313" max="2313" width="2.453125" style="37" customWidth="1"/>
    <col min="2314" max="2314" width="9" style="37"/>
    <col min="2315" max="2315" width="14" style="37" customWidth="1"/>
    <col min="2316" max="2560" width="9" style="37"/>
    <col min="2561" max="2561" width="0.81640625" style="37" customWidth="1"/>
    <col min="2562" max="2562" width="24.1796875" style="37" customWidth="1"/>
    <col min="2563" max="2563" width="4" style="37" customWidth="1"/>
    <col min="2564" max="2566" width="20.08984375" style="37" customWidth="1"/>
    <col min="2567" max="2567" width="3.08984375" style="37" customWidth="1"/>
    <col min="2568" max="2568" width="3.81640625" style="37" customWidth="1"/>
    <col min="2569" max="2569" width="2.453125" style="37" customWidth="1"/>
    <col min="2570" max="2570" width="9" style="37"/>
    <col min="2571" max="2571" width="14" style="37" customWidth="1"/>
    <col min="2572" max="2816" width="9" style="37"/>
    <col min="2817" max="2817" width="0.81640625" style="37" customWidth="1"/>
    <col min="2818" max="2818" width="24.1796875" style="37" customWidth="1"/>
    <col min="2819" max="2819" width="4" style="37" customWidth="1"/>
    <col min="2820" max="2822" width="20.08984375" style="37" customWidth="1"/>
    <col min="2823" max="2823" width="3.08984375" style="37" customWidth="1"/>
    <col min="2824" max="2824" width="3.81640625" style="37" customWidth="1"/>
    <col min="2825" max="2825" width="2.453125" style="37" customWidth="1"/>
    <col min="2826" max="2826" width="9" style="37"/>
    <col min="2827" max="2827" width="14" style="37" customWidth="1"/>
    <col min="2828" max="3072" width="9" style="37"/>
    <col min="3073" max="3073" width="0.81640625" style="37" customWidth="1"/>
    <col min="3074" max="3074" width="24.1796875" style="37" customWidth="1"/>
    <col min="3075" max="3075" width="4" style="37" customWidth="1"/>
    <col min="3076" max="3078" width="20.08984375" style="37" customWidth="1"/>
    <col min="3079" max="3079" width="3.08984375" style="37" customWidth="1"/>
    <col min="3080" max="3080" width="3.81640625" style="37" customWidth="1"/>
    <col min="3081" max="3081" width="2.453125" style="37" customWidth="1"/>
    <col min="3082" max="3082" width="9" style="37"/>
    <col min="3083" max="3083" width="14" style="37" customWidth="1"/>
    <col min="3084" max="3328" width="9" style="37"/>
    <col min="3329" max="3329" width="0.81640625" style="37" customWidth="1"/>
    <col min="3330" max="3330" width="24.1796875" style="37" customWidth="1"/>
    <col min="3331" max="3331" width="4" style="37" customWidth="1"/>
    <col min="3332" max="3334" width="20.08984375" style="37" customWidth="1"/>
    <col min="3335" max="3335" width="3.08984375" style="37" customWidth="1"/>
    <col min="3336" max="3336" width="3.81640625" style="37" customWidth="1"/>
    <col min="3337" max="3337" width="2.453125" style="37" customWidth="1"/>
    <col min="3338" max="3338" width="9" style="37"/>
    <col min="3339" max="3339" width="14" style="37" customWidth="1"/>
    <col min="3340" max="3584" width="9" style="37"/>
    <col min="3585" max="3585" width="0.81640625" style="37" customWidth="1"/>
    <col min="3586" max="3586" width="24.1796875" style="37" customWidth="1"/>
    <col min="3587" max="3587" width="4" style="37" customWidth="1"/>
    <col min="3588" max="3590" width="20.08984375" style="37" customWidth="1"/>
    <col min="3591" max="3591" width="3.08984375" style="37" customWidth="1"/>
    <col min="3592" max="3592" width="3.81640625" style="37" customWidth="1"/>
    <col min="3593" max="3593" width="2.453125" style="37" customWidth="1"/>
    <col min="3594" max="3594" width="9" style="37"/>
    <col min="3595" max="3595" width="14" style="37" customWidth="1"/>
    <col min="3596" max="3840" width="9" style="37"/>
    <col min="3841" max="3841" width="0.81640625" style="37" customWidth="1"/>
    <col min="3842" max="3842" width="24.1796875" style="37" customWidth="1"/>
    <col min="3843" max="3843" width="4" style="37" customWidth="1"/>
    <col min="3844" max="3846" width="20.08984375" style="37" customWidth="1"/>
    <col min="3847" max="3847" width="3.08984375" style="37" customWidth="1"/>
    <col min="3848" max="3848" width="3.81640625" style="37" customWidth="1"/>
    <col min="3849" max="3849" width="2.453125" style="37" customWidth="1"/>
    <col min="3850" max="3850" width="9" style="37"/>
    <col min="3851" max="3851" width="14" style="37" customWidth="1"/>
    <col min="3852" max="4096" width="9" style="37"/>
    <col min="4097" max="4097" width="0.81640625" style="37" customWidth="1"/>
    <col min="4098" max="4098" width="24.1796875" style="37" customWidth="1"/>
    <col min="4099" max="4099" width="4" style="37" customWidth="1"/>
    <col min="4100" max="4102" width="20.08984375" style="37" customWidth="1"/>
    <col min="4103" max="4103" width="3.08984375" style="37" customWidth="1"/>
    <col min="4104" max="4104" width="3.81640625" style="37" customWidth="1"/>
    <col min="4105" max="4105" width="2.453125" style="37" customWidth="1"/>
    <col min="4106" max="4106" width="9" style="37"/>
    <col min="4107" max="4107" width="14" style="37" customWidth="1"/>
    <col min="4108" max="4352" width="9" style="37"/>
    <col min="4353" max="4353" width="0.81640625" style="37" customWidth="1"/>
    <col min="4354" max="4354" width="24.1796875" style="37" customWidth="1"/>
    <col min="4355" max="4355" width="4" style="37" customWidth="1"/>
    <col min="4356" max="4358" width="20.08984375" style="37" customWidth="1"/>
    <col min="4359" max="4359" width="3.08984375" style="37" customWidth="1"/>
    <col min="4360" max="4360" width="3.81640625" style="37" customWidth="1"/>
    <col min="4361" max="4361" width="2.453125" style="37" customWidth="1"/>
    <col min="4362" max="4362" width="9" style="37"/>
    <col min="4363" max="4363" width="14" style="37" customWidth="1"/>
    <col min="4364" max="4608" width="9" style="37"/>
    <col min="4609" max="4609" width="0.81640625" style="37" customWidth="1"/>
    <col min="4610" max="4610" width="24.1796875" style="37" customWidth="1"/>
    <col min="4611" max="4611" width="4" style="37" customWidth="1"/>
    <col min="4612" max="4614" width="20.08984375" style="37" customWidth="1"/>
    <col min="4615" max="4615" width="3.08984375" style="37" customWidth="1"/>
    <col min="4616" max="4616" width="3.81640625" style="37" customWidth="1"/>
    <col min="4617" max="4617" width="2.453125" style="37" customWidth="1"/>
    <col min="4618" max="4618" width="9" style="37"/>
    <col min="4619" max="4619" width="14" style="37" customWidth="1"/>
    <col min="4620" max="4864" width="9" style="37"/>
    <col min="4865" max="4865" width="0.81640625" style="37" customWidth="1"/>
    <col min="4866" max="4866" width="24.1796875" style="37" customWidth="1"/>
    <col min="4867" max="4867" width="4" style="37" customWidth="1"/>
    <col min="4868" max="4870" width="20.08984375" style="37" customWidth="1"/>
    <col min="4871" max="4871" width="3.08984375" style="37" customWidth="1"/>
    <col min="4872" max="4872" width="3.81640625" style="37" customWidth="1"/>
    <col min="4873" max="4873" width="2.453125" style="37" customWidth="1"/>
    <col min="4874" max="4874" width="9" style="37"/>
    <col min="4875" max="4875" width="14" style="37" customWidth="1"/>
    <col min="4876" max="5120" width="9" style="37"/>
    <col min="5121" max="5121" width="0.81640625" style="37" customWidth="1"/>
    <col min="5122" max="5122" width="24.1796875" style="37" customWidth="1"/>
    <col min="5123" max="5123" width="4" style="37" customWidth="1"/>
    <col min="5124" max="5126" width="20.08984375" style="37" customWidth="1"/>
    <col min="5127" max="5127" width="3.08984375" style="37" customWidth="1"/>
    <col min="5128" max="5128" width="3.81640625" style="37" customWidth="1"/>
    <col min="5129" max="5129" width="2.453125" style="37" customWidth="1"/>
    <col min="5130" max="5130" width="9" style="37"/>
    <col min="5131" max="5131" width="14" style="37" customWidth="1"/>
    <col min="5132" max="5376" width="9" style="37"/>
    <col min="5377" max="5377" width="0.81640625" style="37" customWidth="1"/>
    <col min="5378" max="5378" width="24.1796875" style="37" customWidth="1"/>
    <col min="5379" max="5379" width="4" style="37" customWidth="1"/>
    <col min="5380" max="5382" width="20.08984375" style="37" customWidth="1"/>
    <col min="5383" max="5383" width="3.08984375" style="37" customWidth="1"/>
    <col min="5384" max="5384" width="3.81640625" style="37" customWidth="1"/>
    <col min="5385" max="5385" width="2.453125" style="37" customWidth="1"/>
    <col min="5386" max="5386" width="9" style="37"/>
    <col min="5387" max="5387" width="14" style="37" customWidth="1"/>
    <col min="5388" max="5632" width="9" style="37"/>
    <col min="5633" max="5633" width="0.81640625" style="37" customWidth="1"/>
    <col min="5634" max="5634" width="24.1796875" style="37" customWidth="1"/>
    <col min="5635" max="5635" width="4" style="37" customWidth="1"/>
    <col min="5636" max="5638" width="20.08984375" style="37" customWidth="1"/>
    <col min="5639" max="5639" width="3.08984375" style="37" customWidth="1"/>
    <col min="5640" max="5640" width="3.81640625" style="37" customWidth="1"/>
    <col min="5641" max="5641" width="2.453125" style="37" customWidth="1"/>
    <col min="5642" max="5642" width="9" style="37"/>
    <col min="5643" max="5643" width="14" style="37" customWidth="1"/>
    <col min="5644" max="5888" width="9" style="37"/>
    <col min="5889" max="5889" width="0.81640625" style="37" customWidth="1"/>
    <col min="5890" max="5890" width="24.1796875" style="37" customWidth="1"/>
    <col min="5891" max="5891" width="4" style="37" customWidth="1"/>
    <col min="5892" max="5894" width="20.08984375" style="37" customWidth="1"/>
    <col min="5895" max="5895" width="3.08984375" style="37" customWidth="1"/>
    <col min="5896" max="5896" width="3.81640625" style="37" customWidth="1"/>
    <col min="5897" max="5897" width="2.453125" style="37" customWidth="1"/>
    <col min="5898" max="5898" width="9" style="37"/>
    <col min="5899" max="5899" width="14" style="37" customWidth="1"/>
    <col min="5900" max="6144" width="9" style="37"/>
    <col min="6145" max="6145" width="0.81640625" style="37" customWidth="1"/>
    <col min="6146" max="6146" width="24.1796875" style="37" customWidth="1"/>
    <col min="6147" max="6147" width="4" style="37" customWidth="1"/>
    <col min="6148" max="6150" width="20.08984375" style="37" customWidth="1"/>
    <col min="6151" max="6151" width="3.08984375" style="37" customWidth="1"/>
    <col min="6152" max="6152" width="3.81640625" style="37" customWidth="1"/>
    <col min="6153" max="6153" width="2.453125" style="37" customWidth="1"/>
    <col min="6154" max="6154" width="9" style="37"/>
    <col min="6155" max="6155" width="14" style="37" customWidth="1"/>
    <col min="6156" max="6400" width="9" style="37"/>
    <col min="6401" max="6401" width="0.81640625" style="37" customWidth="1"/>
    <col min="6402" max="6402" width="24.1796875" style="37" customWidth="1"/>
    <col min="6403" max="6403" width="4" style="37" customWidth="1"/>
    <col min="6404" max="6406" width="20.08984375" style="37" customWidth="1"/>
    <col min="6407" max="6407" width="3.08984375" style="37" customWidth="1"/>
    <col min="6408" max="6408" width="3.81640625" style="37" customWidth="1"/>
    <col min="6409" max="6409" width="2.453125" style="37" customWidth="1"/>
    <col min="6410" max="6410" width="9" style="37"/>
    <col min="6411" max="6411" width="14" style="37" customWidth="1"/>
    <col min="6412" max="6656" width="9" style="37"/>
    <col min="6657" max="6657" width="0.81640625" style="37" customWidth="1"/>
    <col min="6658" max="6658" width="24.1796875" style="37" customWidth="1"/>
    <col min="6659" max="6659" width="4" style="37" customWidth="1"/>
    <col min="6660" max="6662" width="20.08984375" style="37" customWidth="1"/>
    <col min="6663" max="6663" width="3.08984375" style="37" customWidth="1"/>
    <col min="6664" max="6664" width="3.81640625" style="37" customWidth="1"/>
    <col min="6665" max="6665" width="2.453125" style="37" customWidth="1"/>
    <col min="6666" max="6666" width="9" style="37"/>
    <col min="6667" max="6667" width="14" style="37" customWidth="1"/>
    <col min="6668" max="6912" width="9" style="37"/>
    <col min="6913" max="6913" width="0.81640625" style="37" customWidth="1"/>
    <col min="6914" max="6914" width="24.1796875" style="37" customWidth="1"/>
    <col min="6915" max="6915" width="4" style="37" customWidth="1"/>
    <col min="6916" max="6918" width="20.08984375" style="37" customWidth="1"/>
    <col min="6919" max="6919" width="3.08984375" style="37" customWidth="1"/>
    <col min="6920" max="6920" width="3.81640625" style="37" customWidth="1"/>
    <col min="6921" max="6921" width="2.453125" style="37" customWidth="1"/>
    <col min="6922" max="6922" width="9" style="37"/>
    <col min="6923" max="6923" width="14" style="37" customWidth="1"/>
    <col min="6924" max="7168" width="9" style="37"/>
    <col min="7169" max="7169" width="0.81640625" style="37" customWidth="1"/>
    <col min="7170" max="7170" width="24.1796875" style="37" customWidth="1"/>
    <col min="7171" max="7171" width="4" style="37" customWidth="1"/>
    <col min="7172" max="7174" width="20.08984375" style="37" customWidth="1"/>
    <col min="7175" max="7175" width="3.08984375" style="37" customWidth="1"/>
    <col min="7176" max="7176" width="3.81640625" style="37" customWidth="1"/>
    <col min="7177" max="7177" width="2.453125" style="37" customWidth="1"/>
    <col min="7178" max="7178" width="9" style="37"/>
    <col min="7179" max="7179" width="14" style="37" customWidth="1"/>
    <col min="7180" max="7424" width="9" style="37"/>
    <col min="7425" max="7425" width="0.81640625" style="37" customWidth="1"/>
    <col min="7426" max="7426" width="24.1796875" style="37" customWidth="1"/>
    <col min="7427" max="7427" width="4" style="37" customWidth="1"/>
    <col min="7428" max="7430" width="20.08984375" style="37" customWidth="1"/>
    <col min="7431" max="7431" width="3.08984375" style="37" customWidth="1"/>
    <col min="7432" max="7432" width="3.81640625" style="37" customWidth="1"/>
    <col min="7433" max="7433" width="2.453125" style="37" customWidth="1"/>
    <col min="7434" max="7434" width="9" style="37"/>
    <col min="7435" max="7435" width="14" style="37" customWidth="1"/>
    <col min="7436" max="7680" width="9" style="37"/>
    <col min="7681" max="7681" width="0.81640625" style="37" customWidth="1"/>
    <col min="7682" max="7682" width="24.1796875" style="37" customWidth="1"/>
    <col min="7683" max="7683" width="4" style="37" customWidth="1"/>
    <col min="7684" max="7686" width="20.08984375" style="37" customWidth="1"/>
    <col min="7687" max="7687" width="3.08984375" style="37" customWidth="1"/>
    <col min="7688" max="7688" width="3.81640625" style="37" customWidth="1"/>
    <col min="7689" max="7689" width="2.453125" style="37" customWidth="1"/>
    <col min="7690" max="7690" width="9" style="37"/>
    <col min="7691" max="7691" width="14" style="37" customWidth="1"/>
    <col min="7692" max="7936" width="9" style="37"/>
    <col min="7937" max="7937" width="0.81640625" style="37" customWidth="1"/>
    <col min="7938" max="7938" width="24.1796875" style="37" customWidth="1"/>
    <col min="7939" max="7939" width="4" style="37" customWidth="1"/>
    <col min="7940" max="7942" width="20.08984375" style="37" customWidth="1"/>
    <col min="7943" max="7943" width="3.08984375" style="37" customWidth="1"/>
    <col min="7944" max="7944" width="3.81640625" style="37" customWidth="1"/>
    <col min="7945" max="7945" width="2.453125" style="37" customWidth="1"/>
    <col min="7946" max="7946" width="9" style="37"/>
    <col min="7947" max="7947" width="14" style="37" customWidth="1"/>
    <col min="7948" max="8192" width="9" style="37"/>
    <col min="8193" max="8193" width="0.81640625" style="37" customWidth="1"/>
    <col min="8194" max="8194" width="24.1796875" style="37" customWidth="1"/>
    <col min="8195" max="8195" width="4" style="37" customWidth="1"/>
    <col min="8196" max="8198" width="20.08984375" style="37" customWidth="1"/>
    <col min="8199" max="8199" width="3.08984375" style="37" customWidth="1"/>
    <col min="8200" max="8200" width="3.81640625" style="37" customWidth="1"/>
    <col min="8201" max="8201" width="2.453125" style="37" customWidth="1"/>
    <col min="8202" max="8202" width="9" style="37"/>
    <col min="8203" max="8203" width="14" style="37" customWidth="1"/>
    <col min="8204" max="8448" width="9" style="37"/>
    <col min="8449" max="8449" width="0.81640625" style="37" customWidth="1"/>
    <col min="8450" max="8450" width="24.1796875" style="37" customWidth="1"/>
    <col min="8451" max="8451" width="4" style="37" customWidth="1"/>
    <col min="8452" max="8454" width="20.08984375" style="37" customWidth="1"/>
    <col min="8455" max="8455" width="3.08984375" style="37" customWidth="1"/>
    <col min="8456" max="8456" width="3.81640625" style="37" customWidth="1"/>
    <col min="8457" max="8457" width="2.453125" style="37" customWidth="1"/>
    <col min="8458" max="8458" width="9" style="37"/>
    <col min="8459" max="8459" width="14" style="37" customWidth="1"/>
    <col min="8460" max="8704" width="9" style="37"/>
    <col min="8705" max="8705" width="0.81640625" style="37" customWidth="1"/>
    <col min="8706" max="8706" width="24.1796875" style="37" customWidth="1"/>
    <col min="8707" max="8707" width="4" style="37" customWidth="1"/>
    <col min="8708" max="8710" width="20.08984375" style="37" customWidth="1"/>
    <col min="8711" max="8711" width="3.08984375" style="37" customWidth="1"/>
    <col min="8712" max="8712" width="3.81640625" style="37" customWidth="1"/>
    <col min="8713" max="8713" width="2.453125" style="37" customWidth="1"/>
    <col min="8714" max="8714" width="9" style="37"/>
    <col min="8715" max="8715" width="14" style="37" customWidth="1"/>
    <col min="8716" max="8960" width="9" style="37"/>
    <col min="8961" max="8961" width="0.81640625" style="37" customWidth="1"/>
    <col min="8962" max="8962" width="24.1796875" style="37" customWidth="1"/>
    <col min="8963" max="8963" width="4" style="37" customWidth="1"/>
    <col min="8964" max="8966" width="20.08984375" style="37" customWidth="1"/>
    <col min="8967" max="8967" width="3.08984375" style="37" customWidth="1"/>
    <col min="8968" max="8968" width="3.81640625" style="37" customWidth="1"/>
    <col min="8969" max="8969" width="2.453125" style="37" customWidth="1"/>
    <col min="8970" max="8970" width="9" style="37"/>
    <col min="8971" max="8971" width="14" style="37" customWidth="1"/>
    <col min="8972" max="9216" width="9" style="37"/>
    <col min="9217" max="9217" width="0.81640625" style="37" customWidth="1"/>
    <col min="9218" max="9218" width="24.1796875" style="37" customWidth="1"/>
    <col min="9219" max="9219" width="4" style="37" customWidth="1"/>
    <col min="9220" max="9222" width="20.08984375" style="37" customWidth="1"/>
    <col min="9223" max="9223" width="3.08984375" style="37" customWidth="1"/>
    <col min="9224" max="9224" width="3.81640625" style="37" customWidth="1"/>
    <col min="9225" max="9225" width="2.453125" style="37" customWidth="1"/>
    <col min="9226" max="9226" width="9" style="37"/>
    <col min="9227" max="9227" width="14" style="37" customWidth="1"/>
    <col min="9228" max="9472" width="9" style="37"/>
    <col min="9473" max="9473" width="0.81640625" style="37" customWidth="1"/>
    <col min="9474" max="9474" width="24.1796875" style="37" customWidth="1"/>
    <col min="9475" max="9475" width="4" style="37" customWidth="1"/>
    <col min="9476" max="9478" width="20.08984375" style="37" customWidth="1"/>
    <col min="9479" max="9479" width="3.08984375" style="37" customWidth="1"/>
    <col min="9480" max="9480" width="3.81640625" style="37" customWidth="1"/>
    <col min="9481" max="9481" width="2.453125" style="37" customWidth="1"/>
    <col min="9482" max="9482" width="9" style="37"/>
    <col min="9483" max="9483" width="14" style="37" customWidth="1"/>
    <col min="9484" max="9728" width="9" style="37"/>
    <col min="9729" max="9729" width="0.81640625" style="37" customWidth="1"/>
    <col min="9730" max="9730" width="24.1796875" style="37" customWidth="1"/>
    <col min="9731" max="9731" width="4" style="37" customWidth="1"/>
    <col min="9732" max="9734" width="20.08984375" style="37" customWidth="1"/>
    <col min="9735" max="9735" width="3.08984375" style="37" customWidth="1"/>
    <col min="9736" max="9736" width="3.81640625" style="37" customWidth="1"/>
    <col min="9737" max="9737" width="2.453125" style="37" customWidth="1"/>
    <col min="9738" max="9738" width="9" style="37"/>
    <col min="9739" max="9739" width="14" style="37" customWidth="1"/>
    <col min="9740" max="9984" width="9" style="37"/>
    <col min="9985" max="9985" width="0.81640625" style="37" customWidth="1"/>
    <col min="9986" max="9986" width="24.1796875" style="37" customWidth="1"/>
    <col min="9987" max="9987" width="4" style="37" customWidth="1"/>
    <col min="9988" max="9990" width="20.08984375" style="37" customWidth="1"/>
    <col min="9991" max="9991" width="3.08984375" style="37" customWidth="1"/>
    <col min="9992" max="9992" width="3.81640625" style="37" customWidth="1"/>
    <col min="9993" max="9993" width="2.453125" style="37" customWidth="1"/>
    <col min="9994" max="9994" width="9" style="37"/>
    <col min="9995" max="9995" width="14" style="37" customWidth="1"/>
    <col min="9996" max="10240" width="9" style="37"/>
    <col min="10241" max="10241" width="0.81640625" style="37" customWidth="1"/>
    <col min="10242" max="10242" width="24.1796875" style="37" customWidth="1"/>
    <col min="10243" max="10243" width="4" style="37" customWidth="1"/>
    <col min="10244" max="10246" width="20.08984375" style="37" customWidth="1"/>
    <col min="10247" max="10247" width="3.08984375" style="37" customWidth="1"/>
    <col min="10248" max="10248" width="3.81640625" style="37" customWidth="1"/>
    <col min="10249" max="10249" width="2.453125" style="37" customWidth="1"/>
    <col min="10250" max="10250" width="9" style="37"/>
    <col min="10251" max="10251" width="14" style="37" customWidth="1"/>
    <col min="10252" max="10496" width="9" style="37"/>
    <col min="10497" max="10497" width="0.81640625" style="37" customWidth="1"/>
    <col min="10498" max="10498" width="24.1796875" style="37" customWidth="1"/>
    <col min="10499" max="10499" width="4" style="37" customWidth="1"/>
    <col min="10500" max="10502" width="20.08984375" style="37" customWidth="1"/>
    <col min="10503" max="10503" width="3.08984375" style="37" customWidth="1"/>
    <col min="10504" max="10504" width="3.81640625" style="37" customWidth="1"/>
    <col min="10505" max="10505" width="2.453125" style="37" customWidth="1"/>
    <col min="10506" max="10506" width="9" style="37"/>
    <col min="10507" max="10507" width="14" style="37" customWidth="1"/>
    <col min="10508" max="10752" width="9" style="37"/>
    <col min="10753" max="10753" width="0.81640625" style="37" customWidth="1"/>
    <col min="10754" max="10754" width="24.1796875" style="37" customWidth="1"/>
    <col min="10755" max="10755" width="4" style="37" customWidth="1"/>
    <col min="10756" max="10758" width="20.08984375" style="37" customWidth="1"/>
    <col min="10759" max="10759" width="3.08984375" style="37" customWidth="1"/>
    <col min="10760" max="10760" width="3.81640625" style="37" customWidth="1"/>
    <col min="10761" max="10761" width="2.453125" style="37" customWidth="1"/>
    <col min="10762" max="10762" width="9" style="37"/>
    <col min="10763" max="10763" width="14" style="37" customWidth="1"/>
    <col min="10764" max="11008" width="9" style="37"/>
    <col min="11009" max="11009" width="0.81640625" style="37" customWidth="1"/>
    <col min="11010" max="11010" width="24.1796875" style="37" customWidth="1"/>
    <col min="11011" max="11011" width="4" style="37" customWidth="1"/>
    <col min="11012" max="11014" width="20.08984375" style="37" customWidth="1"/>
    <col min="11015" max="11015" width="3.08984375" style="37" customWidth="1"/>
    <col min="11016" max="11016" width="3.81640625" style="37" customWidth="1"/>
    <col min="11017" max="11017" width="2.453125" style="37" customWidth="1"/>
    <col min="11018" max="11018" width="9" style="37"/>
    <col min="11019" max="11019" width="14" style="37" customWidth="1"/>
    <col min="11020" max="11264" width="9" style="37"/>
    <col min="11265" max="11265" width="0.81640625" style="37" customWidth="1"/>
    <col min="11266" max="11266" width="24.1796875" style="37" customWidth="1"/>
    <col min="11267" max="11267" width="4" style="37" customWidth="1"/>
    <col min="11268" max="11270" width="20.08984375" style="37" customWidth="1"/>
    <col min="11271" max="11271" width="3.08984375" style="37" customWidth="1"/>
    <col min="11272" max="11272" width="3.81640625" style="37" customWidth="1"/>
    <col min="11273" max="11273" width="2.453125" style="37" customWidth="1"/>
    <col min="11274" max="11274" width="9" style="37"/>
    <col min="11275" max="11275" width="14" style="37" customWidth="1"/>
    <col min="11276" max="11520" width="9" style="37"/>
    <col min="11521" max="11521" width="0.81640625" style="37" customWidth="1"/>
    <col min="11522" max="11522" width="24.1796875" style="37" customWidth="1"/>
    <col min="11523" max="11523" width="4" style="37" customWidth="1"/>
    <col min="11524" max="11526" width="20.08984375" style="37" customWidth="1"/>
    <col min="11527" max="11527" width="3.08984375" style="37" customWidth="1"/>
    <col min="11528" max="11528" width="3.81640625" style="37" customWidth="1"/>
    <col min="11529" max="11529" width="2.453125" style="37" customWidth="1"/>
    <col min="11530" max="11530" width="9" style="37"/>
    <col min="11531" max="11531" width="14" style="37" customWidth="1"/>
    <col min="11532" max="11776" width="9" style="37"/>
    <col min="11777" max="11777" width="0.81640625" style="37" customWidth="1"/>
    <col min="11778" max="11778" width="24.1796875" style="37" customWidth="1"/>
    <col min="11779" max="11779" width="4" style="37" customWidth="1"/>
    <col min="11780" max="11782" width="20.08984375" style="37" customWidth="1"/>
    <col min="11783" max="11783" width="3.08984375" style="37" customWidth="1"/>
    <col min="11784" max="11784" width="3.81640625" style="37" customWidth="1"/>
    <col min="11785" max="11785" width="2.453125" style="37" customWidth="1"/>
    <col min="11786" max="11786" width="9" style="37"/>
    <col min="11787" max="11787" width="14" style="37" customWidth="1"/>
    <col min="11788" max="12032" width="9" style="37"/>
    <col min="12033" max="12033" width="0.81640625" style="37" customWidth="1"/>
    <col min="12034" max="12034" width="24.1796875" style="37" customWidth="1"/>
    <col min="12035" max="12035" width="4" style="37" customWidth="1"/>
    <col min="12036" max="12038" width="20.08984375" style="37" customWidth="1"/>
    <col min="12039" max="12039" width="3.08984375" style="37" customWidth="1"/>
    <col min="12040" max="12040" width="3.81640625" style="37" customWidth="1"/>
    <col min="12041" max="12041" width="2.453125" style="37" customWidth="1"/>
    <col min="12042" max="12042" width="9" style="37"/>
    <col min="12043" max="12043" width="14" style="37" customWidth="1"/>
    <col min="12044" max="12288" width="9" style="37"/>
    <col min="12289" max="12289" width="0.81640625" style="37" customWidth="1"/>
    <col min="12290" max="12290" width="24.1796875" style="37" customWidth="1"/>
    <col min="12291" max="12291" width="4" style="37" customWidth="1"/>
    <col min="12292" max="12294" width="20.08984375" style="37" customWidth="1"/>
    <col min="12295" max="12295" width="3.08984375" style="37" customWidth="1"/>
    <col min="12296" max="12296" width="3.81640625" style="37" customWidth="1"/>
    <col min="12297" max="12297" width="2.453125" style="37" customWidth="1"/>
    <col min="12298" max="12298" width="9" style="37"/>
    <col min="12299" max="12299" width="14" style="37" customWidth="1"/>
    <col min="12300" max="12544" width="9" style="37"/>
    <col min="12545" max="12545" width="0.81640625" style="37" customWidth="1"/>
    <col min="12546" max="12546" width="24.1796875" style="37" customWidth="1"/>
    <col min="12547" max="12547" width="4" style="37" customWidth="1"/>
    <col min="12548" max="12550" width="20.08984375" style="37" customWidth="1"/>
    <col min="12551" max="12551" width="3.08984375" style="37" customWidth="1"/>
    <col min="12552" max="12552" width="3.81640625" style="37" customWidth="1"/>
    <col min="12553" max="12553" width="2.453125" style="37" customWidth="1"/>
    <col min="12554" max="12554" width="9" style="37"/>
    <col min="12555" max="12555" width="14" style="37" customWidth="1"/>
    <col min="12556" max="12800" width="9" style="37"/>
    <col min="12801" max="12801" width="0.81640625" style="37" customWidth="1"/>
    <col min="12802" max="12802" width="24.1796875" style="37" customWidth="1"/>
    <col min="12803" max="12803" width="4" style="37" customWidth="1"/>
    <col min="12804" max="12806" width="20.08984375" style="37" customWidth="1"/>
    <col min="12807" max="12807" width="3.08984375" style="37" customWidth="1"/>
    <col min="12808" max="12808" width="3.81640625" style="37" customWidth="1"/>
    <col min="12809" max="12809" width="2.453125" style="37" customWidth="1"/>
    <col min="12810" max="12810" width="9" style="37"/>
    <col min="12811" max="12811" width="14" style="37" customWidth="1"/>
    <col min="12812" max="13056" width="9" style="37"/>
    <col min="13057" max="13057" width="0.81640625" style="37" customWidth="1"/>
    <col min="13058" max="13058" width="24.1796875" style="37" customWidth="1"/>
    <col min="13059" max="13059" width="4" style="37" customWidth="1"/>
    <col min="13060" max="13062" width="20.08984375" style="37" customWidth="1"/>
    <col min="13063" max="13063" width="3.08984375" style="37" customWidth="1"/>
    <col min="13064" max="13064" width="3.81640625" style="37" customWidth="1"/>
    <col min="13065" max="13065" width="2.453125" style="37" customWidth="1"/>
    <col min="13066" max="13066" width="9" style="37"/>
    <col min="13067" max="13067" width="14" style="37" customWidth="1"/>
    <col min="13068" max="13312" width="9" style="37"/>
    <col min="13313" max="13313" width="0.81640625" style="37" customWidth="1"/>
    <col min="13314" max="13314" width="24.1796875" style="37" customWidth="1"/>
    <col min="13315" max="13315" width="4" style="37" customWidth="1"/>
    <col min="13316" max="13318" width="20.08984375" style="37" customWidth="1"/>
    <col min="13319" max="13319" width="3.08984375" style="37" customWidth="1"/>
    <col min="13320" max="13320" width="3.81640625" style="37" customWidth="1"/>
    <col min="13321" max="13321" width="2.453125" style="37" customWidth="1"/>
    <col min="13322" max="13322" width="9" style="37"/>
    <col min="13323" max="13323" width="14" style="37" customWidth="1"/>
    <col min="13324" max="13568" width="9" style="37"/>
    <col min="13569" max="13569" width="0.81640625" style="37" customWidth="1"/>
    <col min="13570" max="13570" width="24.1796875" style="37" customWidth="1"/>
    <col min="13571" max="13571" width="4" style="37" customWidth="1"/>
    <col min="13572" max="13574" width="20.08984375" style="37" customWidth="1"/>
    <col min="13575" max="13575" width="3.08984375" style="37" customWidth="1"/>
    <col min="13576" max="13576" width="3.81640625" style="37" customWidth="1"/>
    <col min="13577" max="13577" width="2.453125" style="37" customWidth="1"/>
    <col min="13578" max="13578" width="9" style="37"/>
    <col min="13579" max="13579" width="14" style="37" customWidth="1"/>
    <col min="13580" max="13824" width="9" style="37"/>
    <col min="13825" max="13825" width="0.81640625" style="37" customWidth="1"/>
    <col min="13826" max="13826" width="24.1796875" style="37" customWidth="1"/>
    <col min="13827" max="13827" width="4" style="37" customWidth="1"/>
    <col min="13828" max="13830" width="20.08984375" style="37" customWidth="1"/>
    <col min="13831" max="13831" width="3.08984375" style="37" customWidth="1"/>
    <col min="13832" max="13832" width="3.81640625" style="37" customWidth="1"/>
    <col min="13833" max="13833" width="2.453125" style="37" customWidth="1"/>
    <col min="13834" max="13834" width="9" style="37"/>
    <col min="13835" max="13835" width="14" style="37" customWidth="1"/>
    <col min="13836" max="14080" width="9" style="37"/>
    <col min="14081" max="14081" width="0.81640625" style="37" customWidth="1"/>
    <col min="14082" max="14082" width="24.1796875" style="37" customWidth="1"/>
    <col min="14083" max="14083" width="4" style="37" customWidth="1"/>
    <col min="14084" max="14086" width="20.08984375" style="37" customWidth="1"/>
    <col min="14087" max="14087" width="3.08984375" style="37" customWidth="1"/>
    <col min="14088" max="14088" width="3.81640625" style="37" customWidth="1"/>
    <col min="14089" max="14089" width="2.453125" style="37" customWidth="1"/>
    <col min="14090" max="14090" width="9" style="37"/>
    <col min="14091" max="14091" width="14" style="37" customWidth="1"/>
    <col min="14092" max="14336" width="9" style="37"/>
    <col min="14337" max="14337" width="0.81640625" style="37" customWidth="1"/>
    <col min="14338" max="14338" width="24.1796875" style="37" customWidth="1"/>
    <col min="14339" max="14339" width="4" style="37" customWidth="1"/>
    <col min="14340" max="14342" width="20.08984375" style="37" customWidth="1"/>
    <col min="14343" max="14343" width="3.08984375" style="37" customWidth="1"/>
    <col min="14344" max="14344" width="3.81640625" style="37" customWidth="1"/>
    <col min="14345" max="14345" width="2.453125" style="37" customWidth="1"/>
    <col min="14346" max="14346" width="9" style="37"/>
    <col min="14347" max="14347" width="14" style="37" customWidth="1"/>
    <col min="14348" max="14592" width="9" style="37"/>
    <col min="14593" max="14593" width="0.81640625" style="37" customWidth="1"/>
    <col min="14594" max="14594" width="24.1796875" style="37" customWidth="1"/>
    <col min="14595" max="14595" width="4" style="37" customWidth="1"/>
    <col min="14596" max="14598" width="20.08984375" style="37" customWidth="1"/>
    <col min="14599" max="14599" width="3.08984375" style="37" customWidth="1"/>
    <col min="14600" max="14600" width="3.81640625" style="37" customWidth="1"/>
    <col min="14601" max="14601" width="2.453125" style="37" customWidth="1"/>
    <col min="14602" max="14602" width="9" style="37"/>
    <col min="14603" max="14603" width="14" style="37" customWidth="1"/>
    <col min="14604" max="14848" width="9" style="37"/>
    <col min="14849" max="14849" width="0.81640625" style="37" customWidth="1"/>
    <col min="14850" max="14850" width="24.1796875" style="37" customWidth="1"/>
    <col min="14851" max="14851" width="4" style="37" customWidth="1"/>
    <col min="14852" max="14854" width="20.08984375" style="37" customWidth="1"/>
    <col min="14855" max="14855" width="3.08984375" style="37" customWidth="1"/>
    <col min="14856" max="14856" width="3.81640625" style="37" customWidth="1"/>
    <col min="14857" max="14857" width="2.453125" style="37" customWidth="1"/>
    <col min="14858" max="14858" width="9" style="37"/>
    <col min="14859" max="14859" width="14" style="37" customWidth="1"/>
    <col min="14860" max="15104" width="9" style="37"/>
    <col min="15105" max="15105" width="0.81640625" style="37" customWidth="1"/>
    <col min="15106" max="15106" width="24.1796875" style="37" customWidth="1"/>
    <col min="15107" max="15107" width="4" style="37" customWidth="1"/>
    <col min="15108" max="15110" width="20.08984375" style="37" customWidth="1"/>
    <col min="15111" max="15111" width="3.08984375" style="37" customWidth="1"/>
    <col min="15112" max="15112" width="3.81640625" style="37" customWidth="1"/>
    <col min="15113" max="15113" width="2.453125" style="37" customWidth="1"/>
    <col min="15114" max="15114" width="9" style="37"/>
    <col min="15115" max="15115" width="14" style="37" customWidth="1"/>
    <col min="15116" max="15360" width="9" style="37"/>
    <col min="15361" max="15361" width="0.81640625" style="37" customWidth="1"/>
    <col min="15362" max="15362" width="24.1796875" style="37" customWidth="1"/>
    <col min="15363" max="15363" width="4" style="37" customWidth="1"/>
    <col min="15364" max="15366" width="20.08984375" style="37" customWidth="1"/>
    <col min="15367" max="15367" width="3.08984375" style="37" customWidth="1"/>
    <col min="15368" max="15368" width="3.81640625" style="37" customWidth="1"/>
    <col min="15369" max="15369" width="2.453125" style="37" customWidth="1"/>
    <col min="15370" max="15370" width="9" style="37"/>
    <col min="15371" max="15371" width="14" style="37" customWidth="1"/>
    <col min="15372" max="15616" width="9" style="37"/>
    <col min="15617" max="15617" width="0.81640625" style="37" customWidth="1"/>
    <col min="15618" max="15618" width="24.1796875" style="37" customWidth="1"/>
    <col min="15619" max="15619" width="4" style="37" customWidth="1"/>
    <col min="15620" max="15622" width="20.08984375" style="37" customWidth="1"/>
    <col min="15623" max="15623" width="3.08984375" style="37" customWidth="1"/>
    <col min="15624" max="15624" width="3.81640625" style="37" customWidth="1"/>
    <col min="15625" max="15625" width="2.453125" style="37" customWidth="1"/>
    <col min="15626" max="15626" width="9" style="37"/>
    <col min="15627" max="15627" width="14" style="37" customWidth="1"/>
    <col min="15628" max="15872" width="9" style="37"/>
    <col min="15873" max="15873" width="0.81640625" style="37" customWidth="1"/>
    <col min="15874" max="15874" width="24.1796875" style="37" customWidth="1"/>
    <col min="15875" max="15875" width="4" style="37" customWidth="1"/>
    <col min="15876" max="15878" width="20.08984375" style="37" customWidth="1"/>
    <col min="15879" max="15879" width="3.08984375" style="37" customWidth="1"/>
    <col min="15880" max="15880" width="3.81640625" style="37" customWidth="1"/>
    <col min="15881" max="15881" width="2.453125" style="37" customWidth="1"/>
    <col min="15882" max="15882" width="9" style="37"/>
    <col min="15883" max="15883" width="14" style="37" customWidth="1"/>
    <col min="15884" max="16128" width="9" style="37"/>
    <col min="16129" max="16129" width="0.81640625" style="37" customWidth="1"/>
    <col min="16130" max="16130" width="24.1796875" style="37" customWidth="1"/>
    <col min="16131" max="16131" width="4" style="37" customWidth="1"/>
    <col min="16132" max="16134" width="20.08984375" style="37" customWidth="1"/>
    <col min="16135" max="16135" width="3.08984375" style="37" customWidth="1"/>
    <col min="16136" max="16136" width="3.81640625" style="37" customWidth="1"/>
    <col min="16137" max="16137" width="2.453125" style="37" customWidth="1"/>
    <col min="16138" max="16138" width="9" style="37"/>
    <col min="16139" max="16139" width="14" style="37" customWidth="1"/>
    <col min="16140" max="16384" width="9" style="37"/>
  </cols>
  <sheetData>
    <row r="1" spans="1:11" ht="27.75" customHeight="1" x14ac:dyDescent="0.2">
      <c r="A1" s="114"/>
    </row>
    <row r="2" spans="1:11" ht="27.75" customHeight="1" x14ac:dyDescent="0.2">
      <c r="A2" s="114"/>
      <c r="F2" s="1400" t="s">
        <v>24</v>
      </c>
      <c r="G2" s="1400"/>
    </row>
    <row r="3" spans="1:11" ht="27.75" customHeight="1" x14ac:dyDescent="0.2">
      <c r="A3" s="114"/>
      <c r="F3" s="115"/>
      <c r="G3" s="115"/>
    </row>
    <row r="4" spans="1:11" ht="36" customHeight="1" x14ac:dyDescent="0.2">
      <c r="B4" s="1466" t="s">
        <v>529</v>
      </c>
      <c r="C4" s="1467"/>
      <c r="D4" s="1467"/>
      <c r="E4" s="1467"/>
      <c r="F4" s="1467"/>
      <c r="G4" s="1467"/>
    </row>
    <row r="5" spans="1:11" ht="36" customHeight="1" x14ac:dyDescent="0.2">
      <c r="A5" s="116"/>
      <c r="B5" s="116"/>
      <c r="C5" s="116"/>
      <c r="D5" s="116"/>
      <c r="E5" s="116"/>
      <c r="F5" s="116"/>
      <c r="G5" s="116"/>
    </row>
    <row r="6" spans="1:11" ht="36" customHeight="1" x14ac:dyDescent="0.2">
      <c r="A6" s="116"/>
      <c r="B6" s="117" t="s">
        <v>10</v>
      </c>
      <c r="C6" s="1468"/>
      <c r="D6" s="1469"/>
      <c r="E6" s="1469"/>
      <c r="F6" s="1469"/>
      <c r="G6" s="1470"/>
    </row>
    <row r="7" spans="1:11" ht="55.5" customHeight="1" x14ac:dyDescent="0.2">
      <c r="B7" s="118" t="s">
        <v>11</v>
      </c>
      <c r="C7" s="1471"/>
      <c r="D7" s="1471"/>
      <c r="E7" s="1471"/>
      <c r="F7" s="1471"/>
      <c r="G7" s="1472"/>
      <c r="I7" s="37" t="s">
        <v>1227</v>
      </c>
      <c r="J7" s="37" t="s">
        <v>1228</v>
      </c>
      <c r="K7" s="37" t="s">
        <v>1229</v>
      </c>
    </row>
    <row r="8" spans="1:11" ht="20.149999999999999" customHeight="1" x14ac:dyDescent="0.2">
      <c r="B8" s="1931" t="s">
        <v>531</v>
      </c>
      <c r="C8" s="1475" t="s">
        <v>1293</v>
      </c>
      <c r="D8" s="1929"/>
      <c r="E8" s="1929"/>
      <c r="F8" s="1929"/>
      <c r="G8" s="1930"/>
    </row>
    <row r="9" spans="1:11" ht="55.5" customHeight="1" x14ac:dyDescent="0.2">
      <c r="B9" s="1932"/>
      <c r="C9" s="1939"/>
      <c r="D9" s="1940"/>
      <c r="E9" s="1940"/>
      <c r="F9" s="1940"/>
      <c r="G9" s="1941"/>
    </row>
    <row r="10" spans="1:11" ht="50.15" customHeight="1" x14ac:dyDescent="0.2">
      <c r="B10" s="1931" t="s">
        <v>532</v>
      </c>
      <c r="C10" s="1942" t="s">
        <v>1290</v>
      </c>
      <c r="D10" s="1943"/>
      <c r="E10" s="780"/>
      <c r="F10" s="778" t="s">
        <v>1289</v>
      </c>
      <c r="G10" s="779"/>
    </row>
    <row r="11" spans="1:11" ht="50.15" customHeight="1" x14ac:dyDescent="0.2">
      <c r="B11" s="1946"/>
      <c r="C11" s="1944" t="s">
        <v>1291</v>
      </c>
      <c r="D11" s="1945"/>
      <c r="E11" s="780"/>
      <c r="F11" s="778" t="s">
        <v>1289</v>
      </c>
      <c r="G11" s="779"/>
    </row>
    <row r="12" spans="1:11" ht="50.15" customHeight="1" x14ac:dyDescent="0.2">
      <c r="B12" s="1932"/>
      <c r="C12" s="1944" t="s">
        <v>1292</v>
      </c>
      <c r="D12" s="1945"/>
      <c r="E12" s="780"/>
      <c r="F12" s="778" t="s">
        <v>1289</v>
      </c>
      <c r="G12" s="779"/>
    </row>
    <row r="14" spans="1:11" ht="17.25" customHeight="1" x14ac:dyDescent="0.2">
      <c r="B14" s="1933" t="s">
        <v>25</v>
      </c>
      <c r="C14" s="1934"/>
      <c r="D14" s="1934"/>
      <c r="E14" s="1934"/>
      <c r="F14" s="1934"/>
      <c r="G14" s="1934"/>
      <c r="H14" s="120"/>
      <c r="I14" s="120"/>
    </row>
    <row r="15" spans="1:11" ht="34.5" customHeight="1" x14ac:dyDescent="0.2">
      <c r="B15" s="1935" t="s">
        <v>533</v>
      </c>
      <c r="C15" s="1936"/>
      <c r="D15" s="1936"/>
      <c r="E15" s="1936"/>
      <c r="F15" s="1936"/>
      <c r="G15" s="1936"/>
      <c r="H15" s="120"/>
      <c r="I15" s="120"/>
    </row>
    <row r="16" spans="1:11" ht="34.5" customHeight="1" x14ac:dyDescent="0.2">
      <c r="B16" s="1937" t="s">
        <v>534</v>
      </c>
      <c r="C16" s="1937"/>
      <c r="D16" s="1937"/>
      <c r="E16" s="1937"/>
      <c r="F16" s="1937"/>
      <c r="G16" s="1937"/>
      <c r="H16" s="120"/>
      <c r="I16" s="120"/>
    </row>
    <row r="17" spans="2:7" x14ac:dyDescent="0.2">
      <c r="B17" s="1938" t="s">
        <v>535</v>
      </c>
      <c r="C17" s="1934"/>
      <c r="D17" s="1934"/>
      <c r="E17" s="1934"/>
      <c r="F17" s="1934"/>
      <c r="G17" s="1934"/>
    </row>
    <row r="18" spans="2:7" x14ac:dyDescent="0.2">
      <c r="B18" s="119"/>
    </row>
  </sheetData>
  <mergeCells count="15">
    <mergeCell ref="B14:G14"/>
    <mergeCell ref="B15:G15"/>
    <mergeCell ref="B16:G16"/>
    <mergeCell ref="B17:G17"/>
    <mergeCell ref="C9:G9"/>
    <mergeCell ref="C10:D10"/>
    <mergeCell ref="C11:D11"/>
    <mergeCell ref="C12:D12"/>
    <mergeCell ref="B10:B12"/>
    <mergeCell ref="F2:G2"/>
    <mergeCell ref="B4:G4"/>
    <mergeCell ref="C6:G6"/>
    <mergeCell ref="C7:G7"/>
    <mergeCell ref="C8:G8"/>
    <mergeCell ref="B8:B9"/>
  </mergeCells>
  <phoneticPr fontId="5"/>
  <dataValidations count="1">
    <dataValidation type="list" allowBlank="1" showInputMessage="1" showErrorMessage="1" sqref="C7:G7" xr:uid="{00000000-0002-0000-1800-000000000000}">
      <formula1>$I$7:$K$7</formula1>
    </dataValidation>
  </dataValidations>
  <pageMargins left="0.7" right="0.7" top="0.75" bottom="0.75" header="0.3" footer="0.3"/>
  <pageSetup paperSize="9" scale="94" orientation="portrait" r:id="rId1"/>
  <headerFooter>
    <oddHeader>&amp;R
（別紙５１）</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K21"/>
  <sheetViews>
    <sheetView showGridLines="0" view="pageBreakPreview" zoomScale="110" zoomScaleNormal="100" zoomScaleSheetLayoutView="110" workbookViewId="0">
      <selection activeCell="J3" sqref="J3"/>
    </sheetView>
  </sheetViews>
  <sheetFormatPr defaultRowHeight="13" x14ac:dyDescent="0.2"/>
  <cols>
    <col min="1" max="1" width="1.1796875" style="37" customWidth="1"/>
    <col min="2" max="2" width="24.1796875" style="37" customWidth="1"/>
    <col min="3" max="3" width="4" style="37" customWidth="1"/>
    <col min="4" max="6" width="20.08984375" style="37" customWidth="1"/>
    <col min="7" max="7" width="3.08984375" style="37" customWidth="1"/>
    <col min="8" max="8" width="3.81640625" style="37" customWidth="1"/>
    <col min="9" max="9" width="2.453125" style="37" customWidth="1"/>
    <col min="10" max="256" width="9" style="37"/>
    <col min="257" max="257" width="1.1796875" style="37" customWidth="1"/>
    <col min="258" max="258" width="24.1796875" style="37" customWidth="1"/>
    <col min="259" max="259" width="4" style="37" customWidth="1"/>
    <col min="260" max="262" width="20.08984375" style="37" customWidth="1"/>
    <col min="263" max="263" width="3.08984375" style="37" customWidth="1"/>
    <col min="264" max="264" width="3.81640625" style="37" customWidth="1"/>
    <col min="265" max="265" width="2.453125" style="37" customWidth="1"/>
    <col min="266" max="512" width="9" style="37"/>
    <col min="513" max="513" width="1.1796875" style="37" customWidth="1"/>
    <col min="514" max="514" width="24.1796875" style="37" customWidth="1"/>
    <col min="515" max="515" width="4" style="37" customWidth="1"/>
    <col min="516" max="518" width="20.08984375" style="37" customWidth="1"/>
    <col min="519" max="519" width="3.08984375" style="37" customWidth="1"/>
    <col min="520" max="520" width="3.81640625" style="37" customWidth="1"/>
    <col min="521" max="521" width="2.453125" style="37" customWidth="1"/>
    <col min="522" max="768" width="9" style="37"/>
    <col min="769" max="769" width="1.1796875" style="37" customWidth="1"/>
    <col min="770" max="770" width="24.1796875" style="37" customWidth="1"/>
    <col min="771" max="771" width="4" style="37" customWidth="1"/>
    <col min="772" max="774" width="20.08984375" style="37" customWidth="1"/>
    <col min="775" max="775" width="3.08984375" style="37" customWidth="1"/>
    <col min="776" max="776" width="3.81640625" style="37" customWidth="1"/>
    <col min="777" max="777" width="2.453125" style="37" customWidth="1"/>
    <col min="778" max="1024" width="9" style="37"/>
    <col min="1025" max="1025" width="1.1796875" style="37" customWidth="1"/>
    <col min="1026" max="1026" width="24.1796875" style="37" customWidth="1"/>
    <col min="1027" max="1027" width="4" style="37" customWidth="1"/>
    <col min="1028" max="1030" width="20.08984375" style="37" customWidth="1"/>
    <col min="1031" max="1031" width="3.08984375" style="37" customWidth="1"/>
    <col min="1032" max="1032" width="3.81640625" style="37" customWidth="1"/>
    <col min="1033" max="1033" width="2.453125" style="37" customWidth="1"/>
    <col min="1034" max="1280" width="9" style="37"/>
    <col min="1281" max="1281" width="1.1796875" style="37" customWidth="1"/>
    <col min="1282" max="1282" width="24.1796875" style="37" customWidth="1"/>
    <col min="1283" max="1283" width="4" style="37" customWidth="1"/>
    <col min="1284" max="1286" width="20.08984375" style="37" customWidth="1"/>
    <col min="1287" max="1287" width="3.08984375" style="37" customWidth="1"/>
    <col min="1288" max="1288" width="3.81640625" style="37" customWidth="1"/>
    <col min="1289" max="1289" width="2.453125" style="37" customWidth="1"/>
    <col min="1290" max="1536" width="9" style="37"/>
    <col min="1537" max="1537" width="1.1796875" style="37" customWidth="1"/>
    <col min="1538" max="1538" width="24.1796875" style="37" customWidth="1"/>
    <col min="1539" max="1539" width="4" style="37" customWidth="1"/>
    <col min="1540" max="1542" width="20.08984375" style="37" customWidth="1"/>
    <col min="1543" max="1543" width="3.08984375" style="37" customWidth="1"/>
    <col min="1544" max="1544" width="3.81640625" style="37" customWidth="1"/>
    <col min="1545" max="1545" width="2.453125" style="37" customWidth="1"/>
    <col min="1546" max="1792" width="9" style="37"/>
    <col min="1793" max="1793" width="1.1796875" style="37" customWidth="1"/>
    <col min="1794" max="1794" width="24.1796875" style="37" customWidth="1"/>
    <col min="1795" max="1795" width="4" style="37" customWidth="1"/>
    <col min="1796" max="1798" width="20.08984375" style="37" customWidth="1"/>
    <col min="1799" max="1799" width="3.08984375" style="37" customWidth="1"/>
    <col min="1800" max="1800" width="3.81640625" style="37" customWidth="1"/>
    <col min="1801" max="1801" width="2.453125" style="37" customWidth="1"/>
    <col min="1802" max="2048" width="9" style="37"/>
    <col min="2049" max="2049" width="1.1796875" style="37" customWidth="1"/>
    <col min="2050" max="2050" width="24.1796875" style="37" customWidth="1"/>
    <col min="2051" max="2051" width="4" style="37" customWidth="1"/>
    <col min="2052" max="2054" width="20.08984375" style="37" customWidth="1"/>
    <col min="2055" max="2055" width="3.08984375" style="37" customWidth="1"/>
    <col min="2056" max="2056" width="3.81640625" style="37" customWidth="1"/>
    <col min="2057" max="2057" width="2.453125" style="37" customWidth="1"/>
    <col min="2058" max="2304" width="9" style="37"/>
    <col min="2305" max="2305" width="1.1796875" style="37" customWidth="1"/>
    <col min="2306" max="2306" width="24.1796875" style="37" customWidth="1"/>
    <col min="2307" max="2307" width="4" style="37" customWidth="1"/>
    <col min="2308" max="2310" width="20.08984375" style="37" customWidth="1"/>
    <col min="2311" max="2311" width="3.08984375" style="37" customWidth="1"/>
    <col min="2312" max="2312" width="3.81640625" style="37" customWidth="1"/>
    <col min="2313" max="2313" width="2.453125" style="37" customWidth="1"/>
    <col min="2314" max="2560" width="9" style="37"/>
    <col min="2561" max="2561" width="1.1796875" style="37" customWidth="1"/>
    <col min="2562" max="2562" width="24.1796875" style="37" customWidth="1"/>
    <col min="2563" max="2563" width="4" style="37" customWidth="1"/>
    <col min="2564" max="2566" width="20.08984375" style="37" customWidth="1"/>
    <col min="2567" max="2567" width="3.08984375" style="37" customWidth="1"/>
    <col min="2568" max="2568" width="3.81640625" style="37" customWidth="1"/>
    <col min="2569" max="2569" width="2.453125" style="37" customWidth="1"/>
    <col min="2570" max="2816" width="9" style="37"/>
    <col min="2817" max="2817" width="1.1796875" style="37" customWidth="1"/>
    <col min="2818" max="2818" width="24.1796875" style="37" customWidth="1"/>
    <col min="2819" max="2819" width="4" style="37" customWidth="1"/>
    <col min="2820" max="2822" width="20.08984375" style="37" customWidth="1"/>
    <col min="2823" max="2823" width="3.08984375" style="37" customWidth="1"/>
    <col min="2824" max="2824" width="3.81640625" style="37" customWidth="1"/>
    <col min="2825" max="2825" width="2.453125" style="37" customWidth="1"/>
    <col min="2826" max="3072" width="9" style="37"/>
    <col min="3073" max="3073" width="1.1796875" style="37" customWidth="1"/>
    <col min="3074" max="3074" width="24.1796875" style="37" customWidth="1"/>
    <col min="3075" max="3075" width="4" style="37" customWidth="1"/>
    <col min="3076" max="3078" width="20.08984375" style="37" customWidth="1"/>
    <col min="3079" max="3079" width="3.08984375" style="37" customWidth="1"/>
    <col min="3080" max="3080" width="3.81640625" style="37" customWidth="1"/>
    <col min="3081" max="3081" width="2.453125" style="37" customWidth="1"/>
    <col min="3082" max="3328" width="9" style="37"/>
    <col min="3329" max="3329" width="1.1796875" style="37" customWidth="1"/>
    <col min="3330" max="3330" width="24.1796875" style="37" customWidth="1"/>
    <col min="3331" max="3331" width="4" style="37" customWidth="1"/>
    <col min="3332" max="3334" width="20.08984375" style="37" customWidth="1"/>
    <col min="3335" max="3335" width="3.08984375" style="37" customWidth="1"/>
    <col min="3336" max="3336" width="3.81640625" style="37" customWidth="1"/>
    <col min="3337" max="3337" width="2.453125" style="37" customWidth="1"/>
    <col min="3338" max="3584" width="9" style="37"/>
    <col min="3585" max="3585" width="1.1796875" style="37" customWidth="1"/>
    <col min="3586" max="3586" width="24.1796875" style="37" customWidth="1"/>
    <col min="3587" max="3587" width="4" style="37" customWidth="1"/>
    <col min="3588" max="3590" width="20.08984375" style="37" customWidth="1"/>
    <col min="3591" max="3591" width="3.08984375" style="37" customWidth="1"/>
    <col min="3592" max="3592" width="3.81640625" style="37" customWidth="1"/>
    <col min="3593" max="3593" width="2.453125" style="37" customWidth="1"/>
    <col min="3594" max="3840" width="9" style="37"/>
    <col min="3841" max="3841" width="1.1796875" style="37" customWidth="1"/>
    <col min="3842" max="3842" width="24.1796875" style="37" customWidth="1"/>
    <col min="3843" max="3843" width="4" style="37" customWidth="1"/>
    <col min="3844" max="3846" width="20.08984375" style="37" customWidth="1"/>
    <col min="3847" max="3847" width="3.08984375" style="37" customWidth="1"/>
    <col min="3848" max="3848" width="3.81640625" style="37" customWidth="1"/>
    <col min="3849" max="3849" width="2.453125" style="37" customWidth="1"/>
    <col min="3850" max="4096" width="9" style="37"/>
    <col min="4097" max="4097" width="1.1796875" style="37" customWidth="1"/>
    <col min="4098" max="4098" width="24.1796875" style="37" customWidth="1"/>
    <col min="4099" max="4099" width="4" style="37" customWidth="1"/>
    <col min="4100" max="4102" width="20.08984375" style="37" customWidth="1"/>
    <col min="4103" max="4103" width="3.08984375" style="37" customWidth="1"/>
    <col min="4104" max="4104" width="3.81640625" style="37" customWidth="1"/>
    <col min="4105" max="4105" width="2.453125" style="37" customWidth="1"/>
    <col min="4106" max="4352" width="9" style="37"/>
    <col min="4353" max="4353" width="1.1796875" style="37" customWidth="1"/>
    <col min="4354" max="4354" width="24.1796875" style="37" customWidth="1"/>
    <col min="4355" max="4355" width="4" style="37" customWidth="1"/>
    <col min="4356" max="4358" width="20.08984375" style="37" customWidth="1"/>
    <col min="4359" max="4359" width="3.08984375" style="37" customWidth="1"/>
    <col min="4360" max="4360" width="3.81640625" style="37" customWidth="1"/>
    <col min="4361" max="4361" width="2.453125" style="37" customWidth="1"/>
    <col min="4362" max="4608" width="9" style="37"/>
    <col min="4609" max="4609" width="1.1796875" style="37" customWidth="1"/>
    <col min="4610" max="4610" width="24.1796875" style="37" customWidth="1"/>
    <col min="4611" max="4611" width="4" style="37" customWidth="1"/>
    <col min="4612" max="4614" width="20.08984375" style="37" customWidth="1"/>
    <col min="4615" max="4615" width="3.08984375" style="37" customWidth="1"/>
    <col min="4616" max="4616" width="3.81640625" style="37" customWidth="1"/>
    <col min="4617" max="4617" width="2.453125" style="37" customWidth="1"/>
    <col min="4618" max="4864" width="9" style="37"/>
    <col min="4865" max="4865" width="1.1796875" style="37" customWidth="1"/>
    <col min="4866" max="4866" width="24.1796875" style="37" customWidth="1"/>
    <col min="4867" max="4867" width="4" style="37" customWidth="1"/>
    <col min="4868" max="4870" width="20.08984375" style="37" customWidth="1"/>
    <col min="4871" max="4871" width="3.08984375" style="37" customWidth="1"/>
    <col min="4872" max="4872" width="3.81640625" style="37" customWidth="1"/>
    <col min="4873" max="4873" width="2.453125" style="37" customWidth="1"/>
    <col min="4874" max="5120" width="9" style="37"/>
    <col min="5121" max="5121" width="1.1796875" style="37" customWidth="1"/>
    <col min="5122" max="5122" width="24.1796875" style="37" customWidth="1"/>
    <col min="5123" max="5123" width="4" style="37" customWidth="1"/>
    <col min="5124" max="5126" width="20.08984375" style="37" customWidth="1"/>
    <col min="5127" max="5127" width="3.08984375" style="37" customWidth="1"/>
    <col min="5128" max="5128" width="3.81640625" style="37" customWidth="1"/>
    <col min="5129" max="5129" width="2.453125" style="37" customWidth="1"/>
    <col min="5130" max="5376" width="9" style="37"/>
    <col min="5377" max="5377" width="1.1796875" style="37" customWidth="1"/>
    <col min="5378" max="5378" width="24.1796875" style="37" customWidth="1"/>
    <col min="5379" max="5379" width="4" style="37" customWidth="1"/>
    <col min="5380" max="5382" width="20.08984375" style="37" customWidth="1"/>
    <col min="5383" max="5383" width="3.08984375" style="37" customWidth="1"/>
    <col min="5384" max="5384" width="3.81640625" style="37" customWidth="1"/>
    <col min="5385" max="5385" width="2.453125" style="37" customWidth="1"/>
    <col min="5386" max="5632" width="9" style="37"/>
    <col min="5633" max="5633" width="1.1796875" style="37" customWidth="1"/>
    <col min="5634" max="5634" width="24.1796875" style="37" customWidth="1"/>
    <col min="5635" max="5635" width="4" style="37" customWidth="1"/>
    <col min="5636" max="5638" width="20.08984375" style="37" customWidth="1"/>
    <col min="5639" max="5639" width="3.08984375" style="37" customWidth="1"/>
    <col min="5640" max="5640" width="3.81640625" style="37" customWidth="1"/>
    <col min="5641" max="5641" width="2.453125" style="37" customWidth="1"/>
    <col min="5642" max="5888" width="9" style="37"/>
    <col min="5889" max="5889" width="1.1796875" style="37" customWidth="1"/>
    <col min="5890" max="5890" width="24.1796875" style="37" customWidth="1"/>
    <col min="5891" max="5891" width="4" style="37" customWidth="1"/>
    <col min="5892" max="5894" width="20.08984375" style="37" customWidth="1"/>
    <col min="5895" max="5895" width="3.08984375" style="37" customWidth="1"/>
    <col min="5896" max="5896" width="3.81640625" style="37" customWidth="1"/>
    <col min="5897" max="5897" width="2.453125" style="37" customWidth="1"/>
    <col min="5898" max="6144" width="9" style="37"/>
    <col min="6145" max="6145" width="1.1796875" style="37" customWidth="1"/>
    <col min="6146" max="6146" width="24.1796875" style="37" customWidth="1"/>
    <col min="6147" max="6147" width="4" style="37" customWidth="1"/>
    <col min="6148" max="6150" width="20.08984375" style="37" customWidth="1"/>
    <col min="6151" max="6151" width="3.08984375" style="37" customWidth="1"/>
    <col min="6152" max="6152" width="3.81640625" style="37" customWidth="1"/>
    <col min="6153" max="6153" width="2.453125" style="37" customWidth="1"/>
    <col min="6154" max="6400" width="9" style="37"/>
    <col min="6401" max="6401" width="1.1796875" style="37" customWidth="1"/>
    <col min="6402" max="6402" width="24.1796875" style="37" customWidth="1"/>
    <col min="6403" max="6403" width="4" style="37" customWidth="1"/>
    <col min="6404" max="6406" width="20.08984375" style="37" customWidth="1"/>
    <col min="6407" max="6407" width="3.08984375" style="37" customWidth="1"/>
    <col min="6408" max="6408" width="3.81640625" style="37" customWidth="1"/>
    <col min="6409" max="6409" width="2.453125" style="37" customWidth="1"/>
    <col min="6410" max="6656" width="9" style="37"/>
    <col min="6657" max="6657" width="1.1796875" style="37" customWidth="1"/>
    <col min="6658" max="6658" width="24.1796875" style="37" customWidth="1"/>
    <col min="6659" max="6659" width="4" style="37" customWidth="1"/>
    <col min="6660" max="6662" width="20.08984375" style="37" customWidth="1"/>
    <col min="6663" max="6663" width="3.08984375" style="37" customWidth="1"/>
    <col min="6664" max="6664" width="3.81640625" style="37" customWidth="1"/>
    <col min="6665" max="6665" width="2.453125" style="37" customWidth="1"/>
    <col min="6666" max="6912" width="9" style="37"/>
    <col min="6913" max="6913" width="1.1796875" style="37" customWidth="1"/>
    <col min="6914" max="6914" width="24.1796875" style="37" customWidth="1"/>
    <col min="6915" max="6915" width="4" style="37" customWidth="1"/>
    <col min="6916" max="6918" width="20.08984375" style="37" customWidth="1"/>
    <col min="6919" max="6919" width="3.08984375" style="37" customWidth="1"/>
    <col min="6920" max="6920" width="3.81640625" style="37" customWidth="1"/>
    <col min="6921" max="6921" width="2.453125" style="37" customWidth="1"/>
    <col min="6922" max="7168" width="9" style="37"/>
    <col min="7169" max="7169" width="1.1796875" style="37" customWidth="1"/>
    <col min="7170" max="7170" width="24.1796875" style="37" customWidth="1"/>
    <col min="7171" max="7171" width="4" style="37" customWidth="1"/>
    <col min="7172" max="7174" width="20.08984375" style="37" customWidth="1"/>
    <col min="7175" max="7175" width="3.08984375" style="37" customWidth="1"/>
    <col min="7176" max="7176" width="3.81640625" style="37" customWidth="1"/>
    <col min="7177" max="7177" width="2.453125" style="37" customWidth="1"/>
    <col min="7178" max="7424" width="9" style="37"/>
    <col min="7425" max="7425" width="1.1796875" style="37" customWidth="1"/>
    <col min="7426" max="7426" width="24.1796875" style="37" customWidth="1"/>
    <col min="7427" max="7427" width="4" style="37" customWidth="1"/>
    <col min="7428" max="7430" width="20.08984375" style="37" customWidth="1"/>
    <col min="7431" max="7431" width="3.08984375" style="37" customWidth="1"/>
    <col min="7432" max="7432" width="3.81640625" style="37" customWidth="1"/>
    <col min="7433" max="7433" width="2.453125" style="37" customWidth="1"/>
    <col min="7434" max="7680" width="9" style="37"/>
    <col min="7681" max="7681" width="1.1796875" style="37" customWidth="1"/>
    <col min="7682" max="7682" width="24.1796875" style="37" customWidth="1"/>
    <col min="7683" max="7683" width="4" style="37" customWidth="1"/>
    <col min="7684" max="7686" width="20.08984375" style="37" customWidth="1"/>
    <col min="7687" max="7687" width="3.08984375" style="37" customWidth="1"/>
    <col min="7688" max="7688" width="3.81640625" style="37" customWidth="1"/>
    <col min="7689" max="7689" width="2.453125" style="37" customWidth="1"/>
    <col min="7690" max="7936" width="9" style="37"/>
    <col min="7937" max="7937" width="1.1796875" style="37" customWidth="1"/>
    <col min="7938" max="7938" width="24.1796875" style="37" customWidth="1"/>
    <col min="7939" max="7939" width="4" style="37" customWidth="1"/>
    <col min="7940" max="7942" width="20.08984375" style="37" customWidth="1"/>
    <col min="7943" max="7943" width="3.08984375" style="37" customWidth="1"/>
    <col min="7944" max="7944" width="3.81640625" style="37" customWidth="1"/>
    <col min="7945" max="7945" width="2.453125" style="37" customWidth="1"/>
    <col min="7946" max="8192" width="9" style="37"/>
    <col min="8193" max="8193" width="1.1796875" style="37" customWidth="1"/>
    <col min="8194" max="8194" width="24.1796875" style="37" customWidth="1"/>
    <col min="8195" max="8195" width="4" style="37" customWidth="1"/>
    <col min="8196" max="8198" width="20.08984375" style="37" customWidth="1"/>
    <col min="8199" max="8199" width="3.08984375" style="37" customWidth="1"/>
    <col min="8200" max="8200" width="3.81640625" style="37" customWidth="1"/>
    <col min="8201" max="8201" width="2.453125" style="37" customWidth="1"/>
    <col min="8202" max="8448" width="9" style="37"/>
    <col min="8449" max="8449" width="1.1796875" style="37" customWidth="1"/>
    <col min="8450" max="8450" width="24.1796875" style="37" customWidth="1"/>
    <col min="8451" max="8451" width="4" style="37" customWidth="1"/>
    <col min="8452" max="8454" width="20.08984375" style="37" customWidth="1"/>
    <col min="8455" max="8455" width="3.08984375" style="37" customWidth="1"/>
    <col min="8456" max="8456" width="3.81640625" style="37" customWidth="1"/>
    <col min="8457" max="8457" width="2.453125" style="37" customWidth="1"/>
    <col min="8458" max="8704" width="9" style="37"/>
    <col min="8705" max="8705" width="1.1796875" style="37" customWidth="1"/>
    <col min="8706" max="8706" width="24.1796875" style="37" customWidth="1"/>
    <col min="8707" max="8707" width="4" style="37" customWidth="1"/>
    <col min="8708" max="8710" width="20.08984375" style="37" customWidth="1"/>
    <col min="8711" max="8711" width="3.08984375" style="37" customWidth="1"/>
    <col min="8712" max="8712" width="3.81640625" style="37" customWidth="1"/>
    <col min="8713" max="8713" width="2.453125" style="37" customWidth="1"/>
    <col min="8714" max="8960" width="9" style="37"/>
    <col min="8961" max="8961" width="1.1796875" style="37" customWidth="1"/>
    <col min="8962" max="8962" width="24.1796875" style="37" customWidth="1"/>
    <col min="8963" max="8963" width="4" style="37" customWidth="1"/>
    <col min="8964" max="8966" width="20.08984375" style="37" customWidth="1"/>
    <col min="8967" max="8967" width="3.08984375" style="37" customWidth="1"/>
    <col min="8968" max="8968" width="3.81640625" style="37" customWidth="1"/>
    <col min="8969" max="8969" width="2.453125" style="37" customWidth="1"/>
    <col min="8970" max="9216" width="9" style="37"/>
    <col min="9217" max="9217" width="1.1796875" style="37" customWidth="1"/>
    <col min="9218" max="9218" width="24.1796875" style="37" customWidth="1"/>
    <col min="9219" max="9219" width="4" style="37" customWidth="1"/>
    <col min="9220" max="9222" width="20.08984375" style="37" customWidth="1"/>
    <col min="9223" max="9223" width="3.08984375" style="37" customWidth="1"/>
    <col min="9224" max="9224" width="3.81640625" style="37" customWidth="1"/>
    <col min="9225" max="9225" width="2.453125" style="37" customWidth="1"/>
    <col min="9226" max="9472" width="9" style="37"/>
    <col min="9473" max="9473" width="1.1796875" style="37" customWidth="1"/>
    <col min="9474" max="9474" width="24.1796875" style="37" customWidth="1"/>
    <col min="9475" max="9475" width="4" style="37" customWidth="1"/>
    <col min="9476" max="9478" width="20.08984375" style="37" customWidth="1"/>
    <col min="9479" max="9479" width="3.08984375" style="37" customWidth="1"/>
    <col min="9480" max="9480" width="3.81640625" style="37" customWidth="1"/>
    <col min="9481" max="9481" width="2.453125" style="37" customWidth="1"/>
    <col min="9482" max="9728" width="9" style="37"/>
    <col min="9729" max="9729" width="1.1796875" style="37" customWidth="1"/>
    <col min="9730" max="9730" width="24.1796875" style="37" customWidth="1"/>
    <col min="9731" max="9731" width="4" style="37" customWidth="1"/>
    <col min="9732" max="9734" width="20.08984375" style="37" customWidth="1"/>
    <col min="9735" max="9735" width="3.08984375" style="37" customWidth="1"/>
    <col min="9736" max="9736" width="3.81640625" style="37" customWidth="1"/>
    <col min="9737" max="9737" width="2.453125" style="37" customWidth="1"/>
    <col min="9738" max="9984" width="9" style="37"/>
    <col min="9985" max="9985" width="1.1796875" style="37" customWidth="1"/>
    <col min="9986" max="9986" width="24.1796875" style="37" customWidth="1"/>
    <col min="9987" max="9987" width="4" style="37" customWidth="1"/>
    <col min="9988" max="9990" width="20.08984375" style="37" customWidth="1"/>
    <col min="9991" max="9991" width="3.08984375" style="37" customWidth="1"/>
    <col min="9992" max="9992" width="3.81640625" style="37" customWidth="1"/>
    <col min="9993" max="9993" width="2.453125" style="37" customWidth="1"/>
    <col min="9994" max="10240" width="9" style="37"/>
    <col min="10241" max="10241" width="1.1796875" style="37" customWidth="1"/>
    <col min="10242" max="10242" width="24.1796875" style="37" customWidth="1"/>
    <col min="10243" max="10243" width="4" style="37" customWidth="1"/>
    <col min="10244" max="10246" width="20.08984375" style="37" customWidth="1"/>
    <col min="10247" max="10247" width="3.08984375" style="37" customWidth="1"/>
    <col min="10248" max="10248" width="3.81640625" style="37" customWidth="1"/>
    <col min="10249" max="10249" width="2.453125" style="37" customWidth="1"/>
    <col min="10250" max="10496" width="9" style="37"/>
    <col min="10497" max="10497" width="1.1796875" style="37" customWidth="1"/>
    <col min="10498" max="10498" width="24.1796875" style="37" customWidth="1"/>
    <col min="10499" max="10499" width="4" style="37" customWidth="1"/>
    <col min="10500" max="10502" width="20.08984375" style="37" customWidth="1"/>
    <col min="10503" max="10503" width="3.08984375" style="37" customWidth="1"/>
    <col min="10504" max="10504" width="3.81640625" style="37" customWidth="1"/>
    <col min="10505" max="10505" width="2.453125" style="37" customWidth="1"/>
    <col min="10506" max="10752" width="9" style="37"/>
    <col min="10753" max="10753" width="1.1796875" style="37" customWidth="1"/>
    <col min="10754" max="10754" width="24.1796875" style="37" customWidth="1"/>
    <col min="10755" max="10755" width="4" style="37" customWidth="1"/>
    <col min="10756" max="10758" width="20.08984375" style="37" customWidth="1"/>
    <col min="10759" max="10759" width="3.08984375" style="37" customWidth="1"/>
    <col min="10760" max="10760" width="3.81640625" style="37" customWidth="1"/>
    <col min="10761" max="10761" width="2.453125" style="37" customWidth="1"/>
    <col min="10762" max="11008" width="9" style="37"/>
    <col min="11009" max="11009" width="1.1796875" style="37" customWidth="1"/>
    <col min="11010" max="11010" width="24.1796875" style="37" customWidth="1"/>
    <col min="11011" max="11011" width="4" style="37" customWidth="1"/>
    <col min="11012" max="11014" width="20.08984375" style="37" customWidth="1"/>
    <col min="11015" max="11015" width="3.08984375" style="37" customWidth="1"/>
    <col min="11016" max="11016" width="3.81640625" style="37" customWidth="1"/>
    <col min="11017" max="11017" width="2.453125" style="37" customWidth="1"/>
    <col min="11018" max="11264" width="9" style="37"/>
    <col min="11265" max="11265" width="1.1796875" style="37" customWidth="1"/>
    <col min="11266" max="11266" width="24.1796875" style="37" customWidth="1"/>
    <col min="11267" max="11267" width="4" style="37" customWidth="1"/>
    <col min="11268" max="11270" width="20.08984375" style="37" customWidth="1"/>
    <col min="11271" max="11271" width="3.08984375" style="37" customWidth="1"/>
    <col min="11272" max="11272" width="3.81640625" style="37" customWidth="1"/>
    <col min="11273" max="11273" width="2.453125" style="37" customWidth="1"/>
    <col min="11274" max="11520" width="9" style="37"/>
    <col min="11521" max="11521" width="1.1796875" style="37" customWidth="1"/>
    <col min="11522" max="11522" width="24.1796875" style="37" customWidth="1"/>
    <col min="11523" max="11523" width="4" style="37" customWidth="1"/>
    <col min="11524" max="11526" width="20.08984375" style="37" customWidth="1"/>
    <col min="11527" max="11527" width="3.08984375" style="37" customWidth="1"/>
    <col min="11528" max="11528" width="3.81640625" style="37" customWidth="1"/>
    <col min="11529" max="11529" width="2.453125" style="37" customWidth="1"/>
    <col min="11530" max="11776" width="9" style="37"/>
    <col min="11777" max="11777" width="1.1796875" style="37" customWidth="1"/>
    <col min="11778" max="11778" width="24.1796875" style="37" customWidth="1"/>
    <col min="11779" max="11779" width="4" style="37" customWidth="1"/>
    <col min="11780" max="11782" width="20.08984375" style="37" customWidth="1"/>
    <col min="11783" max="11783" width="3.08984375" style="37" customWidth="1"/>
    <col min="11784" max="11784" width="3.81640625" style="37" customWidth="1"/>
    <col min="11785" max="11785" width="2.453125" style="37" customWidth="1"/>
    <col min="11786" max="12032" width="9" style="37"/>
    <col min="12033" max="12033" width="1.1796875" style="37" customWidth="1"/>
    <col min="12034" max="12034" width="24.1796875" style="37" customWidth="1"/>
    <col min="12035" max="12035" width="4" style="37" customWidth="1"/>
    <col min="12036" max="12038" width="20.08984375" style="37" customWidth="1"/>
    <col min="12039" max="12039" width="3.08984375" style="37" customWidth="1"/>
    <col min="12040" max="12040" width="3.81640625" style="37" customWidth="1"/>
    <col min="12041" max="12041" width="2.453125" style="37" customWidth="1"/>
    <col min="12042" max="12288" width="9" style="37"/>
    <col min="12289" max="12289" width="1.1796875" style="37" customWidth="1"/>
    <col min="12290" max="12290" width="24.1796875" style="37" customWidth="1"/>
    <col min="12291" max="12291" width="4" style="37" customWidth="1"/>
    <col min="12292" max="12294" width="20.08984375" style="37" customWidth="1"/>
    <col min="12295" max="12295" width="3.08984375" style="37" customWidth="1"/>
    <col min="12296" max="12296" width="3.81640625" style="37" customWidth="1"/>
    <col min="12297" max="12297" width="2.453125" style="37" customWidth="1"/>
    <col min="12298" max="12544" width="9" style="37"/>
    <col min="12545" max="12545" width="1.1796875" style="37" customWidth="1"/>
    <col min="12546" max="12546" width="24.1796875" style="37" customWidth="1"/>
    <col min="12547" max="12547" width="4" style="37" customWidth="1"/>
    <col min="12548" max="12550" width="20.08984375" style="37" customWidth="1"/>
    <col min="12551" max="12551" width="3.08984375" style="37" customWidth="1"/>
    <col min="12552" max="12552" width="3.81640625" style="37" customWidth="1"/>
    <col min="12553" max="12553" width="2.453125" style="37" customWidth="1"/>
    <col min="12554" max="12800" width="9" style="37"/>
    <col min="12801" max="12801" width="1.1796875" style="37" customWidth="1"/>
    <col min="12802" max="12802" width="24.1796875" style="37" customWidth="1"/>
    <col min="12803" max="12803" width="4" style="37" customWidth="1"/>
    <col min="12804" max="12806" width="20.08984375" style="37" customWidth="1"/>
    <col min="12807" max="12807" width="3.08984375" style="37" customWidth="1"/>
    <col min="12808" max="12808" width="3.81640625" style="37" customWidth="1"/>
    <col min="12809" max="12809" width="2.453125" style="37" customWidth="1"/>
    <col min="12810" max="13056" width="9" style="37"/>
    <col min="13057" max="13057" width="1.1796875" style="37" customWidth="1"/>
    <col min="13058" max="13058" width="24.1796875" style="37" customWidth="1"/>
    <col min="13059" max="13059" width="4" style="37" customWidth="1"/>
    <col min="13060" max="13062" width="20.08984375" style="37" customWidth="1"/>
    <col min="13063" max="13063" width="3.08984375" style="37" customWidth="1"/>
    <col min="13064" max="13064" width="3.81640625" style="37" customWidth="1"/>
    <col min="13065" max="13065" width="2.453125" style="37" customWidth="1"/>
    <col min="13066" max="13312" width="9" style="37"/>
    <col min="13313" max="13313" width="1.1796875" style="37" customWidth="1"/>
    <col min="13314" max="13314" width="24.1796875" style="37" customWidth="1"/>
    <col min="13315" max="13315" width="4" style="37" customWidth="1"/>
    <col min="13316" max="13318" width="20.08984375" style="37" customWidth="1"/>
    <col min="13319" max="13319" width="3.08984375" style="37" customWidth="1"/>
    <col min="13320" max="13320" width="3.81640625" style="37" customWidth="1"/>
    <col min="13321" max="13321" width="2.453125" style="37" customWidth="1"/>
    <col min="13322" max="13568" width="9" style="37"/>
    <col min="13569" max="13569" width="1.1796875" style="37" customWidth="1"/>
    <col min="13570" max="13570" width="24.1796875" style="37" customWidth="1"/>
    <col min="13571" max="13571" width="4" style="37" customWidth="1"/>
    <col min="13572" max="13574" width="20.08984375" style="37" customWidth="1"/>
    <col min="13575" max="13575" width="3.08984375" style="37" customWidth="1"/>
    <col min="13576" max="13576" width="3.81640625" style="37" customWidth="1"/>
    <col min="13577" max="13577" width="2.453125" style="37" customWidth="1"/>
    <col min="13578" max="13824" width="9" style="37"/>
    <col min="13825" max="13825" width="1.1796875" style="37" customWidth="1"/>
    <col min="13826" max="13826" width="24.1796875" style="37" customWidth="1"/>
    <col min="13827" max="13827" width="4" style="37" customWidth="1"/>
    <col min="13828" max="13830" width="20.08984375" style="37" customWidth="1"/>
    <col min="13831" max="13831" width="3.08984375" style="37" customWidth="1"/>
    <col min="13832" max="13832" width="3.81640625" style="37" customWidth="1"/>
    <col min="13833" max="13833" width="2.453125" style="37" customWidth="1"/>
    <col min="13834" max="14080" width="9" style="37"/>
    <col min="14081" max="14081" width="1.1796875" style="37" customWidth="1"/>
    <col min="14082" max="14082" width="24.1796875" style="37" customWidth="1"/>
    <col min="14083" max="14083" width="4" style="37" customWidth="1"/>
    <col min="14084" max="14086" width="20.08984375" style="37" customWidth="1"/>
    <col min="14087" max="14087" width="3.08984375" style="37" customWidth="1"/>
    <col min="14088" max="14088" width="3.81640625" style="37" customWidth="1"/>
    <col min="14089" max="14089" width="2.453125" style="37" customWidth="1"/>
    <col min="14090" max="14336" width="9" style="37"/>
    <col min="14337" max="14337" width="1.1796875" style="37" customWidth="1"/>
    <col min="14338" max="14338" width="24.1796875" style="37" customWidth="1"/>
    <col min="14339" max="14339" width="4" style="37" customWidth="1"/>
    <col min="14340" max="14342" width="20.08984375" style="37" customWidth="1"/>
    <col min="14343" max="14343" width="3.08984375" style="37" customWidth="1"/>
    <col min="14344" max="14344" width="3.81640625" style="37" customWidth="1"/>
    <col min="14345" max="14345" width="2.453125" style="37" customWidth="1"/>
    <col min="14346" max="14592" width="9" style="37"/>
    <col min="14593" max="14593" width="1.1796875" style="37" customWidth="1"/>
    <col min="14594" max="14594" width="24.1796875" style="37" customWidth="1"/>
    <col min="14595" max="14595" width="4" style="37" customWidth="1"/>
    <col min="14596" max="14598" width="20.08984375" style="37" customWidth="1"/>
    <col min="14599" max="14599" width="3.08984375" style="37" customWidth="1"/>
    <col min="14600" max="14600" width="3.81640625" style="37" customWidth="1"/>
    <col min="14601" max="14601" width="2.453125" style="37" customWidth="1"/>
    <col min="14602" max="14848" width="9" style="37"/>
    <col min="14849" max="14849" width="1.1796875" style="37" customWidth="1"/>
    <col min="14850" max="14850" width="24.1796875" style="37" customWidth="1"/>
    <col min="14851" max="14851" width="4" style="37" customWidth="1"/>
    <col min="14852" max="14854" width="20.08984375" style="37" customWidth="1"/>
    <col min="14855" max="14855" width="3.08984375" style="37" customWidth="1"/>
    <col min="14856" max="14856" width="3.81640625" style="37" customWidth="1"/>
    <col min="14857" max="14857" width="2.453125" style="37" customWidth="1"/>
    <col min="14858" max="15104" width="9" style="37"/>
    <col min="15105" max="15105" width="1.1796875" style="37" customWidth="1"/>
    <col min="15106" max="15106" width="24.1796875" style="37" customWidth="1"/>
    <col min="15107" max="15107" width="4" style="37" customWidth="1"/>
    <col min="15108" max="15110" width="20.08984375" style="37" customWidth="1"/>
    <col min="15111" max="15111" width="3.08984375" style="37" customWidth="1"/>
    <col min="15112" max="15112" width="3.81640625" style="37" customWidth="1"/>
    <col min="15113" max="15113" width="2.453125" style="37" customWidth="1"/>
    <col min="15114" max="15360" width="9" style="37"/>
    <col min="15361" max="15361" width="1.1796875" style="37" customWidth="1"/>
    <col min="15362" max="15362" width="24.1796875" style="37" customWidth="1"/>
    <col min="15363" max="15363" width="4" style="37" customWidth="1"/>
    <col min="15364" max="15366" width="20.08984375" style="37" customWidth="1"/>
    <col min="15367" max="15367" width="3.08984375" style="37" customWidth="1"/>
    <col min="15368" max="15368" width="3.81640625" style="37" customWidth="1"/>
    <col min="15369" max="15369" width="2.453125" style="37" customWidth="1"/>
    <col min="15370" max="15616" width="9" style="37"/>
    <col min="15617" max="15617" width="1.1796875" style="37" customWidth="1"/>
    <col min="15618" max="15618" width="24.1796875" style="37" customWidth="1"/>
    <col min="15619" max="15619" width="4" style="37" customWidth="1"/>
    <col min="15620" max="15622" width="20.08984375" style="37" customWidth="1"/>
    <col min="15623" max="15623" width="3.08984375" style="37" customWidth="1"/>
    <col min="15624" max="15624" width="3.81640625" style="37" customWidth="1"/>
    <col min="15625" max="15625" width="2.453125" style="37" customWidth="1"/>
    <col min="15626" max="15872" width="9" style="37"/>
    <col min="15873" max="15873" width="1.1796875" style="37" customWidth="1"/>
    <col min="15874" max="15874" width="24.1796875" style="37" customWidth="1"/>
    <col min="15875" max="15875" width="4" style="37" customWidth="1"/>
    <col min="15876" max="15878" width="20.08984375" style="37" customWidth="1"/>
    <col min="15879" max="15879" width="3.08984375" style="37" customWidth="1"/>
    <col min="15880" max="15880" width="3.81640625" style="37" customWidth="1"/>
    <col min="15881" max="15881" width="2.453125" style="37" customWidth="1"/>
    <col min="15882" max="16128" width="9" style="37"/>
    <col min="16129" max="16129" width="1.1796875" style="37" customWidth="1"/>
    <col min="16130" max="16130" width="24.1796875" style="37" customWidth="1"/>
    <col min="16131" max="16131" width="4" style="37" customWidth="1"/>
    <col min="16132" max="16134" width="20.08984375" style="37" customWidth="1"/>
    <col min="16135" max="16135" width="3.08984375" style="37" customWidth="1"/>
    <col min="16136" max="16136" width="3.81640625" style="37" customWidth="1"/>
    <col min="16137" max="16137" width="2.453125" style="37" customWidth="1"/>
    <col min="16138" max="16384" width="9" style="37"/>
  </cols>
  <sheetData>
    <row r="1" spans="1:11" ht="27.75" customHeight="1" x14ac:dyDescent="0.2">
      <c r="A1" s="114"/>
    </row>
    <row r="2" spans="1:11" ht="27.75" customHeight="1" x14ac:dyDescent="0.2">
      <c r="A2" s="114"/>
      <c r="F2" s="1400" t="s">
        <v>24</v>
      </c>
      <c r="G2" s="1400"/>
    </row>
    <row r="3" spans="1:11" ht="20.25" customHeight="1" x14ac:dyDescent="0.2">
      <c r="A3" s="114"/>
      <c r="F3" s="115"/>
      <c r="G3" s="115"/>
    </row>
    <row r="4" spans="1:11" ht="36" customHeight="1" x14ac:dyDescent="0.2">
      <c r="A4" s="1466" t="s">
        <v>543</v>
      </c>
      <c r="B4" s="1947"/>
      <c r="C4" s="1947"/>
      <c r="D4" s="1947"/>
      <c r="E4" s="1947"/>
      <c r="F4" s="1947"/>
      <c r="G4" s="1947"/>
    </row>
    <row r="5" spans="1:11" ht="28.5" customHeight="1" x14ac:dyDescent="0.2">
      <c r="A5" s="116"/>
      <c r="B5" s="116"/>
      <c r="C5" s="116"/>
      <c r="D5" s="116"/>
      <c r="E5" s="116"/>
      <c r="F5" s="116"/>
      <c r="G5" s="116"/>
    </row>
    <row r="6" spans="1:11" ht="43.5" customHeight="1" x14ac:dyDescent="0.2">
      <c r="A6" s="116"/>
      <c r="B6" s="117" t="s">
        <v>10</v>
      </c>
      <c r="C6" s="1468"/>
      <c r="D6" s="1469"/>
      <c r="E6" s="1469"/>
      <c r="F6" s="1469"/>
      <c r="G6" s="1470"/>
    </row>
    <row r="7" spans="1:11" ht="43.5" customHeight="1" x14ac:dyDescent="0.2">
      <c r="B7" s="118" t="s">
        <v>11</v>
      </c>
      <c r="C7" s="1948"/>
      <c r="D7" s="1948"/>
      <c r="E7" s="1948"/>
      <c r="F7" s="1948"/>
      <c r="G7" s="1949"/>
      <c r="I7" s="37" t="s">
        <v>1227</v>
      </c>
      <c r="J7" s="37" t="s">
        <v>1228</v>
      </c>
      <c r="K7" s="37" t="s">
        <v>1229</v>
      </c>
    </row>
    <row r="8" spans="1:11" ht="19.5" customHeight="1" x14ac:dyDescent="0.2">
      <c r="B8" s="1950" t="s">
        <v>544</v>
      </c>
      <c r="C8" s="248"/>
      <c r="D8" s="249"/>
      <c r="E8" s="249"/>
      <c r="F8" s="249"/>
      <c r="G8" s="250"/>
    </row>
    <row r="9" spans="1:11" ht="33" customHeight="1" x14ac:dyDescent="0.2">
      <c r="B9" s="1951"/>
      <c r="C9" s="251"/>
      <c r="D9" s="252" t="s">
        <v>545</v>
      </c>
      <c r="E9" s="252" t="s">
        <v>546</v>
      </c>
      <c r="F9" s="252" t="s">
        <v>547</v>
      </c>
      <c r="G9" s="253"/>
      <c r="I9" s="37" t="s">
        <v>1275</v>
      </c>
      <c r="J9" s="37" t="s">
        <v>1276</v>
      </c>
    </row>
    <row r="10" spans="1:11" ht="33" customHeight="1" x14ac:dyDescent="0.2">
      <c r="B10" s="1951"/>
      <c r="C10" s="251"/>
      <c r="D10" s="781"/>
      <c r="E10" s="781"/>
      <c r="F10" s="782"/>
      <c r="G10" s="253"/>
    </row>
    <row r="11" spans="1:11" ht="33" customHeight="1" x14ac:dyDescent="0.2">
      <c r="B11" s="1951"/>
      <c r="C11" s="251"/>
      <c r="D11" s="781"/>
      <c r="E11" s="781"/>
      <c r="F11" s="782"/>
      <c r="G11" s="253"/>
    </row>
    <row r="12" spans="1:11" ht="33" customHeight="1" x14ac:dyDescent="0.2">
      <c r="B12" s="1951"/>
      <c r="C12" s="251"/>
      <c r="D12" s="781"/>
      <c r="E12" s="781"/>
      <c r="F12" s="782"/>
      <c r="G12" s="253"/>
    </row>
    <row r="13" spans="1:11" ht="33" customHeight="1" x14ac:dyDescent="0.2">
      <c r="B13" s="1951"/>
      <c r="C13" s="251"/>
      <c r="D13" s="781"/>
      <c r="E13" s="781"/>
      <c r="F13" s="782"/>
      <c r="G13" s="253"/>
    </row>
    <row r="14" spans="1:11" ht="33" customHeight="1" x14ac:dyDescent="0.2">
      <c r="B14" s="1951"/>
      <c r="C14" s="251"/>
      <c r="D14" s="781"/>
      <c r="E14" s="781"/>
      <c r="F14" s="782"/>
      <c r="G14" s="253"/>
    </row>
    <row r="15" spans="1:11" ht="19.5" customHeight="1" x14ac:dyDescent="0.2">
      <c r="B15" s="1952"/>
      <c r="C15" s="254"/>
      <c r="D15" s="249"/>
      <c r="E15" s="249"/>
      <c r="F15" s="249"/>
      <c r="G15" s="255"/>
    </row>
    <row r="18" spans="2:9" ht="17.25" customHeight="1" x14ac:dyDescent="0.2">
      <c r="B18" s="119" t="s">
        <v>20</v>
      </c>
      <c r="C18" s="120"/>
      <c r="D18" s="120"/>
      <c r="E18" s="120"/>
      <c r="F18" s="120"/>
      <c r="G18" s="120"/>
      <c r="H18" s="120"/>
      <c r="I18" s="120"/>
    </row>
    <row r="19" spans="2:9" ht="36" customHeight="1" x14ac:dyDescent="0.2">
      <c r="B19" s="1935" t="s">
        <v>548</v>
      </c>
      <c r="C19" s="1953"/>
      <c r="D19" s="1953"/>
      <c r="E19" s="1953"/>
      <c r="F19" s="1953"/>
      <c r="G19" s="1953"/>
      <c r="H19" s="120"/>
      <c r="I19" s="120"/>
    </row>
    <row r="20" spans="2:9" ht="34.5" customHeight="1" x14ac:dyDescent="0.2">
      <c r="B20" s="1935"/>
      <c r="C20" s="1934"/>
      <c r="D20" s="1934"/>
      <c r="E20" s="1934"/>
      <c r="F20" s="1934"/>
      <c r="G20" s="1934"/>
    </row>
    <row r="21" spans="2:9" x14ac:dyDescent="0.2">
      <c r="B21" s="119"/>
    </row>
  </sheetData>
  <mergeCells count="7">
    <mergeCell ref="B20:G20"/>
    <mergeCell ref="F2:G2"/>
    <mergeCell ref="A4:G4"/>
    <mergeCell ref="C6:G6"/>
    <mergeCell ref="C7:G7"/>
    <mergeCell ref="B8:B15"/>
    <mergeCell ref="B19:G19"/>
  </mergeCells>
  <phoneticPr fontId="5"/>
  <dataValidations count="2">
    <dataValidation type="list" allowBlank="1" showInputMessage="1" showErrorMessage="1" sqref="C7:G7" xr:uid="{00000000-0002-0000-1900-000000000000}">
      <formula1>$I$7:$K$7</formula1>
    </dataValidation>
    <dataValidation type="list" allowBlank="1" showInputMessage="1" showErrorMessage="1" sqref="F10:F14" xr:uid="{00000000-0002-0000-1900-000001000000}">
      <formula1>$I$9:$J$9</formula1>
    </dataValidation>
  </dataValidations>
  <pageMargins left="0.7" right="0.7" top="0.75" bottom="0.75" header="0.3" footer="0.3"/>
  <pageSetup paperSize="9" scale="94" orientation="portrait" r:id="rId1"/>
  <headerFooter>
    <oddHeader xml:space="preserve">&amp;R
（別紙５３）
</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L20"/>
  <sheetViews>
    <sheetView showGridLines="0" view="pageBreakPreview" zoomScaleNormal="100" zoomScaleSheetLayoutView="100" workbookViewId="0">
      <selection activeCell="K2" sqref="K2"/>
    </sheetView>
  </sheetViews>
  <sheetFormatPr defaultRowHeight="13" x14ac:dyDescent="0.2"/>
  <cols>
    <col min="1" max="1" width="1.1796875" style="37" customWidth="1"/>
    <col min="2" max="2" width="24.1796875" style="37" customWidth="1"/>
    <col min="3" max="3" width="4" style="37" customWidth="1"/>
    <col min="4" max="5" width="20.08984375" style="37" customWidth="1"/>
    <col min="6" max="6" width="12.81640625" style="37" customWidth="1"/>
    <col min="7" max="7" width="11.1796875" style="37" customWidth="1"/>
    <col min="8" max="8" width="3.08984375" style="37" customWidth="1"/>
    <col min="9" max="9" width="3.81640625" style="37" customWidth="1"/>
    <col min="10" max="10" width="2.453125" style="37" customWidth="1"/>
    <col min="11" max="256" width="9" style="37"/>
    <col min="257" max="257" width="1.1796875" style="37" customWidth="1"/>
    <col min="258" max="258" width="24.1796875" style="37" customWidth="1"/>
    <col min="259" max="259" width="4" style="37" customWidth="1"/>
    <col min="260" max="261" width="20.08984375" style="37" customWidth="1"/>
    <col min="262" max="262" width="12.81640625" style="37" customWidth="1"/>
    <col min="263" max="263" width="11.1796875" style="37" customWidth="1"/>
    <col min="264" max="264" width="3.08984375" style="37" customWidth="1"/>
    <col min="265" max="265" width="3.81640625" style="37" customWidth="1"/>
    <col min="266" max="266" width="2.453125" style="37" customWidth="1"/>
    <col min="267" max="512" width="9" style="37"/>
    <col min="513" max="513" width="1.1796875" style="37" customWidth="1"/>
    <col min="514" max="514" width="24.1796875" style="37" customWidth="1"/>
    <col min="515" max="515" width="4" style="37" customWidth="1"/>
    <col min="516" max="517" width="20.08984375" style="37" customWidth="1"/>
    <col min="518" max="518" width="12.81640625" style="37" customWidth="1"/>
    <col min="519" max="519" width="11.1796875" style="37" customWidth="1"/>
    <col min="520" max="520" width="3.08984375" style="37" customWidth="1"/>
    <col min="521" max="521" width="3.81640625" style="37" customWidth="1"/>
    <col min="522" max="522" width="2.453125" style="37" customWidth="1"/>
    <col min="523" max="768" width="9" style="37"/>
    <col min="769" max="769" width="1.1796875" style="37" customWidth="1"/>
    <col min="770" max="770" width="24.1796875" style="37" customWidth="1"/>
    <col min="771" max="771" width="4" style="37" customWidth="1"/>
    <col min="772" max="773" width="20.08984375" style="37" customWidth="1"/>
    <col min="774" max="774" width="12.81640625" style="37" customWidth="1"/>
    <col min="775" max="775" width="11.1796875" style="37" customWidth="1"/>
    <col min="776" max="776" width="3.08984375" style="37" customWidth="1"/>
    <col min="777" max="777" width="3.81640625" style="37" customWidth="1"/>
    <col min="778" max="778" width="2.453125" style="37" customWidth="1"/>
    <col min="779" max="1024" width="9" style="37"/>
    <col min="1025" max="1025" width="1.1796875" style="37" customWidth="1"/>
    <col min="1026" max="1026" width="24.1796875" style="37" customWidth="1"/>
    <col min="1027" max="1027" width="4" style="37" customWidth="1"/>
    <col min="1028" max="1029" width="20.08984375" style="37" customWidth="1"/>
    <col min="1030" max="1030" width="12.81640625" style="37" customWidth="1"/>
    <col min="1031" max="1031" width="11.1796875" style="37" customWidth="1"/>
    <col min="1032" max="1032" width="3.08984375" style="37" customWidth="1"/>
    <col min="1033" max="1033" width="3.81640625" style="37" customWidth="1"/>
    <col min="1034" max="1034" width="2.453125" style="37" customWidth="1"/>
    <col min="1035" max="1280" width="9" style="37"/>
    <col min="1281" max="1281" width="1.1796875" style="37" customWidth="1"/>
    <col min="1282" max="1282" width="24.1796875" style="37" customWidth="1"/>
    <col min="1283" max="1283" width="4" style="37" customWidth="1"/>
    <col min="1284" max="1285" width="20.08984375" style="37" customWidth="1"/>
    <col min="1286" max="1286" width="12.81640625" style="37" customWidth="1"/>
    <col min="1287" max="1287" width="11.1796875" style="37" customWidth="1"/>
    <col min="1288" max="1288" width="3.08984375" style="37" customWidth="1"/>
    <col min="1289" max="1289" width="3.81640625" style="37" customWidth="1"/>
    <col min="1290" max="1290" width="2.453125" style="37" customWidth="1"/>
    <col min="1291" max="1536" width="9" style="37"/>
    <col min="1537" max="1537" width="1.1796875" style="37" customWidth="1"/>
    <col min="1538" max="1538" width="24.1796875" style="37" customWidth="1"/>
    <col min="1539" max="1539" width="4" style="37" customWidth="1"/>
    <col min="1540" max="1541" width="20.08984375" style="37" customWidth="1"/>
    <col min="1542" max="1542" width="12.81640625" style="37" customWidth="1"/>
    <col min="1543" max="1543" width="11.1796875" style="37" customWidth="1"/>
    <col min="1544" max="1544" width="3.08984375" style="37" customWidth="1"/>
    <col min="1545" max="1545" width="3.81640625" style="37" customWidth="1"/>
    <col min="1546" max="1546" width="2.453125" style="37" customWidth="1"/>
    <col min="1547" max="1792" width="9" style="37"/>
    <col min="1793" max="1793" width="1.1796875" style="37" customWidth="1"/>
    <col min="1794" max="1794" width="24.1796875" style="37" customWidth="1"/>
    <col min="1795" max="1795" width="4" style="37" customWidth="1"/>
    <col min="1796" max="1797" width="20.08984375" style="37" customWidth="1"/>
    <col min="1798" max="1798" width="12.81640625" style="37" customWidth="1"/>
    <col min="1799" max="1799" width="11.1796875" style="37" customWidth="1"/>
    <col min="1800" max="1800" width="3.08984375" style="37" customWidth="1"/>
    <col min="1801" max="1801" width="3.81640625" style="37" customWidth="1"/>
    <col min="1802" max="1802" width="2.453125" style="37" customWidth="1"/>
    <col min="1803" max="2048" width="9" style="37"/>
    <col min="2049" max="2049" width="1.1796875" style="37" customWidth="1"/>
    <col min="2050" max="2050" width="24.1796875" style="37" customWidth="1"/>
    <col min="2051" max="2051" width="4" style="37" customWidth="1"/>
    <col min="2052" max="2053" width="20.08984375" style="37" customWidth="1"/>
    <col min="2054" max="2054" width="12.81640625" style="37" customWidth="1"/>
    <col min="2055" max="2055" width="11.1796875" style="37" customWidth="1"/>
    <col min="2056" max="2056" width="3.08984375" style="37" customWidth="1"/>
    <col min="2057" max="2057" width="3.81640625" style="37" customWidth="1"/>
    <col min="2058" max="2058" width="2.453125" style="37" customWidth="1"/>
    <col min="2059" max="2304" width="9" style="37"/>
    <col min="2305" max="2305" width="1.1796875" style="37" customWidth="1"/>
    <col min="2306" max="2306" width="24.1796875" style="37" customWidth="1"/>
    <col min="2307" max="2307" width="4" style="37" customWidth="1"/>
    <col min="2308" max="2309" width="20.08984375" style="37" customWidth="1"/>
    <col min="2310" max="2310" width="12.81640625" style="37" customWidth="1"/>
    <col min="2311" max="2311" width="11.1796875" style="37" customWidth="1"/>
    <col min="2312" max="2312" width="3.08984375" style="37" customWidth="1"/>
    <col min="2313" max="2313" width="3.81640625" style="37" customWidth="1"/>
    <col min="2314" max="2314" width="2.453125" style="37" customWidth="1"/>
    <col min="2315" max="2560" width="9" style="37"/>
    <col min="2561" max="2561" width="1.1796875" style="37" customWidth="1"/>
    <col min="2562" max="2562" width="24.1796875" style="37" customWidth="1"/>
    <col min="2563" max="2563" width="4" style="37" customWidth="1"/>
    <col min="2564" max="2565" width="20.08984375" style="37" customWidth="1"/>
    <col min="2566" max="2566" width="12.81640625" style="37" customWidth="1"/>
    <col min="2567" max="2567" width="11.1796875" style="37" customWidth="1"/>
    <col min="2568" max="2568" width="3.08984375" style="37" customWidth="1"/>
    <col min="2569" max="2569" width="3.81640625" style="37" customWidth="1"/>
    <col min="2570" max="2570" width="2.453125" style="37" customWidth="1"/>
    <col min="2571" max="2816" width="9" style="37"/>
    <col min="2817" max="2817" width="1.1796875" style="37" customWidth="1"/>
    <col min="2818" max="2818" width="24.1796875" style="37" customWidth="1"/>
    <col min="2819" max="2819" width="4" style="37" customWidth="1"/>
    <col min="2820" max="2821" width="20.08984375" style="37" customWidth="1"/>
    <col min="2822" max="2822" width="12.81640625" style="37" customWidth="1"/>
    <col min="2823" max="2823" width="11.1796875" style="37" customWidth="1"/>
    <col min="2824" max="2824" width="3.08984375" style="37" customWidth="1"/>
    <col min="2825" max="2825" width="3.81640625" style="37" customWidth="1"/>
    <col min="2826" max="2826" width="2.453125" style="37" customWidth="1"/>
    <col min="2827" max="3072" width="9" style="37"/>
    <col min="3073" max="3073" width="1.1796875" style="37" customWidth="1"/>
    <col min="3074" max="3074" width="24.1796875" style="37" customWidth="1"/>
    <col min="3075" max="3075" width="4" style="37" customWidth="1"/>
    <col min="3076" max="3077" width="20.08984375" style="37" customWidth="1"/>
    <col min="3078" max="3078" width="12.81640625" style="37" customWidth="1"/>
    <col min="3079" max="3079" width="11.1796875" style="37" customWidth="1"/>
    <col min="3080" max="3080" width="3.08984375" style="37" customWidth="1"/>
    <col min="3081" max="3081" width="3.81640625" style="37" customWidth="1"/>
    <col min="3082" max="3082" width="2.453125" style="37" customWidth="1"/>
    <col min="3083" max="3328" width="9" style="37"/>
    <col min="3329" max="3329" width="1.1796875" style="37" customWidth="1"/>
    <col min="3330" max="3330" width="24.1796875" style="37" customWidth="1"/>
    <col min="3331" max="3331" width="4" style="37" customWidth="1"/>
    <col min="3332" max="3333" width="20.08984375" style="37" customWidth="1"/>
    <col min="3334" max="3334" width="12.81640625" style="37" customWidth="1"/>
    <col min="3335" max="3335" width="11.1796875" style="37" customWidth="1"/>
    <col min="3336" max="3336" width="3.08984375" style="37" customWidth="1"/>
    <col min="3337" max="3337" width="3.81640625" style="37" customWidth="1"/>
    <col min="3338" max="3338" width="2.453125" style="37" customWidth="1"/>
    <col min="3339" max="3584" width="9" style="37"/>
    <col min="3585" max="3585" width="1.1796875" style="37" customWidth="1"/>
    <col min="3586" max="3586" width="24.1796875" style="37" customWidth="1"/>
    <col min="3587" max="3587" width="4" style="37" customWidth="1"/>
    <col min="3588" max="3589" width="20.08984375" style="37" customWidth="1"/>
    <col min="3590" max="3590" width="12.81640625" style="37" customWidth="1"/>
    <col min="3591" max="3591" width="11.1796875" style="37" customWidth="1"/>
    <col min="3592" max="3592" width="3.08984375" style="37" customWidth="1"/>
    <col min="3593" max="3593" width="3.81640625" style="37" customWidth="1"/>
    <col min="3594" max="3594" width="2.453125" style="37" customWidth="1"/>
    <col min="3595" max="3840" width="9" style="37"/>
    <col min="3841" max="3841" width="1.1796875" style="37" customWidth="1"/>
    <col min="3842" max="3842" width="24.1796875" style="37" customWidth="1"/>
    <col min="3843" max="3843" width="4" style="37" customWidth="1"/>
    <col min="3844" max="3845" width="20.08984375" style="37" customWidth="1"/>
    <col min="3846" max="3846" width="12.81640625" style="37" customWidth="1"/>
    <col min="3847" max="3847" width="11.1796875" style="37" customWidth="1"/>
    <col min="3848" max="3848" width="3.08984375" style="37" customWidth="1"/>
    <col min="3849" max="3849" width="3.81640625" style="37" customWidth="1"/>
    <col min="3850" max="3850" width="2.453125" style="37" customWidth="1"/>
    <col min="3851" max="4096" width="9" style="37"/>
    <col min="4097" max="4097" width="1.1796875" style="37" customWidth="1"/>
    <col min="4098" max="4098" width="24.1796875" style="37" customWidth="1"/>
    <col min="4099" max="4099" width="4" style="37" customWidth="1"/>
    <col min="4100" max="4101" width="20.08984375" style="37" customWidth="1"/>
    <col min="4102" max="4102" width="12.81640625" style="37" customWidth="1"/>
    <col min="4103" max="4103" width="11.1796875" style="37" customWidth="1"/>
    <col min="4104" max="4104" width="3.08984375" style="37" customWidth="1"/>
    <col min="4105" max="4105" width="3.81640625" style="37" customWidth="1"/>
    <col min="4106" max="4106" width="2.453125" style="37" customWidth="1"/>
    <col min="4107" max="4352" width="9" style="37"/>
    <col min="4353" max="4353" width="1.1796875" style="37" customWidth="1"/>
    <col min="4354" max="4354" width="24.1796875" style="37" customWidth="1"/>
    <col min="4355" max="4355" width="4" style="37" customWidth="1"/>
    <col min="4356" max="4357" width="20.08984375" style="37" customWidth="1"/>
    <col min="4358" max="4358" width="12.81640625" style="37" customWidth="1"/>
    <col min="4359" max="4359" width="11.1796875" style="37" customWidth="1"/>
    <col min="4360" max="4360" width="3.08984375" style="37" customWidth="1"/>
    <col min="4361" max="4361" width="3.81640625" style="37" customWidth="1"/>
    <col min="4362" max="4362" width="2.453125" style="37" customWidth="1"/>
    <col min="4363" max="4608" width="9" style="37"/>
    <col min="4609" max="4609" width="1.1796875" style="37" customWidth="1"/>
    <col min="4610" max="4610" width="24.1796875" style="37" customWidth="1"/>
    <col min="4611" max="4611" width="4" style="37" customWidth="1"/>
    <col min="4612" max="4613" width="20.08984375" style="37" customWidth="1"/>
    <col min="4614" max="4614" width="12.81640625" style="37" customWidth="1"/>
    <col min="4615" max="4615" width="11.1796875" style="37" customWidth="1"/>
    <col min="4616" max="4616" width="3.08984375" style="37" customWidth="1"/>
    <col min="4617" max="4617" width="3.81640625" style="37" customWidth="1"/>
    <col min="4618" max="4618" width="2.453125" style="37" customWidth="1"/>
    <col min="4619" max="4864" width="9" style="37"/>
    <col min="4865" max="4865" width="1.1796875" style="37" customWidth="1"/>
    <col min="4866" max="4866" width="24.1796875" style="37" customWidth="1"/>
    <col min="4867" max="4867" width="4" style="37" customWidth="1"/>
    <col min="4868" max="4869" width="20.08984375" style="37" customWidth="1"/>
    <col min="4870" max="4870" width="12.81640625" style="37" customWidth="1"/>
    <col min="4871" max="4871" width="11.1796875" style="37" customWidth="1"/>
    <col min="4872" max="4872" width="3.08984375" style="37" customWidth="1"/>
    <col min="4873" max="4873" width="3.81640625" style="37" customWidth="1"/>
    <col min="4874" max="4874" width="2.453125" style="37" customWidth="1"/>
    <col min="4875" max="5120" width="9" style="37"/>
    <col min="5121" max="5121" width="1.1796875" style="37" customWidth="1"/>
    <col min="5122" max="5122" width="24.1796875" style="37" customWidth="1"/>
    <col min="5123" max="5123" width="4" style="37" customWidth="1"/>
    <col min="5124" max="5125" width="20.08984375" style="37" customWidth="1"/>
    <col min="5126" max="5126" width="12.81640625" style="37" customWidth="1"/>
    <col min="5127" max="5127" width="11.1796875" style="37" customWidth="1"/>
    <col min="5128" max="5128" width="3.08984375" style="37" customWidth="1"/>
    <col min="5129" max="5129" width="3.81640625" style="37" customWidth="1"/>
    <col min="5130" max="5130" width="2.453125" style="37" customWidth="1"/>
    <col min="5131" max="5376" width="9" style="37"/>
    <col min="5377" max="5377" width="1.1796875" style="37" customWidth="1"/>
    <col min="5378" max="5378" width="24.1796875" style="37" customWidth="1"/>
    <col min="5379" max="5379" width="4" style="37" customWidth="1"/>
    <col min="5380" max="5381" width="20.08984375" style="37" customWidth="1"/>
    <col min="5382" max="5382" width="12.81640625" style="37" customWidth="1"/>
    <col min="5383" max="5383" width="11.1796875" style="37" customWidth="1"/>
    <col min="5384" max="5384" width="3.08984375" style="37" customWidth="1"/>
    <col min="5385" max="5385" width="3.81640625" style="37" customWidth="1"/>
    <col min="5386" max="5386" width="2.453125" style="37" customWidth="1"/>
    <col min="5387" max="5632" width="9" style="37"/>
    <col min="5633" max="5633" width="1.1796875" style="37" customWidth="1"/>
    <col min="5634" max="5634" width="24.1796875" style="37" customWidth="1"/>
    <col min="5635" max="5635" width="4" style="37" customWidth="1"/>
    <col min="5636" max="5637" width="20.08984375" style="37" customWidth="1"/>
    <col min="5638" max="5638" width="12.81640625" style="37" customWidth="1"/>
    <col min="5639" max="5639" width="11.1796875" style="37" customWidth="1"/>
    <col min="5640" max="5640" width="3.08984375" style="37" customWidth="1"/>
    <col min="5641" max="5641" width="3.81640625" style="37" customWidth="1"/>
    <col min="5642" max="5642" width="2.453125" style="37" customWidth="1"/>
    <col min="5643" max="5888" width="9" style="37"/>
    <col min="5889" max="5889" width="1.1796875" style="37" customWidth="1"/>
    <col min="5890" max="5890" width="24.1796875" style="37" customWidth="1"/>
    <col min="5891" max="5891" width="4" style="37" customWidth="1"/>
    <col min="5892" max="5893" width="20.08984375" style="37" customWidth="1"/>
    <col min="5894" max="5894" width="12.81640625" style="37" customWidth="1"/>
    <col min="5895" max="5895" width="11.1796875" style="37" customWidth="1"/>
    <col min="5896" max="5896" width="3.08984375" style="37" customWidth="1"/>
    <col min="5897" max="5897" width="3.81640625" style="37" customWidth="1"/>
    <col min="5898" max="5898" width="2.453125" style="37" customWidth="1"/>
    <col min="5899" max="6144" width="9" style="37"/>
    <col min="6145" max="6145" width="1.1796875" style="37" customWidth="1"/>
    <col min="6146" max="6146" width="24.1796875" style="37" customWidth="1"/>
    <col min="6147" max="6147" width="4" style="37" customWidth="1"/>
    <col min="6148" max="6149" width="20.08984375" style="37" customWidth="1"/>
    <col min="6150" max="6150" width="12.81640625" style="37" customWidth="1"/>
    <col min="6151" max="6151" width="11.1796875" style="37" customWidth="1"/>
    <col min="6152" max="6152" width="3.08984375" style="37" customWidth="1"/>
    <col min="6153" max="6153" width="3.81640625" style="37" customWidth="1"/>
    <col min="6154" max="6154" width="2.453125" style="37" customWidth="1"/>
    <col min="6155" max="6400" width="9" style="37"/>
    <col min="6401" max="6401" width="1.1796875" style="37" customWidth="1"/>
    <col min="6402" max="6402" width="24.1796875" style="37" customWidth="1"/>
    <col min="6403" max="6403" width="4" style="37" customWidth="1"/>
    <col min="6404" max="6405" width="20.08984375" style="37" customWidth="1"/>
    <col min="6406" max="6406" width="12.81640625" style="37" customWidth="1"/>
    <col min="6407" max="6407" width="11.1796875" style="37" customWidth="1"/>
    <col min="6408" max="6408" width="3.08984375" style="37" customWidth="1"/>
    <col min="6409" max="6409" width="3.81640625" style="37" customWidth="1"/>
    <col min="6410" max="6410" width="2.453125" style="37" customWidth="1"/>
    <col min="6411" max="6656" width="9" style="37"/>
    <col min="6657" max="6657" width="1.1796875" style="37" customWidth="1"/>
    <col min="6658" max="6658" width="24.1796875" style="37" customWidth="1"/>
    <col min="6659" max="6659" width="4" style="37" customWidth="1"/>
    <col min="6660" max="6661" width="20.08984375" style="37" customWidth="1"/>
    <col min="6662" max="6662" width="12.81640625" style="37" customWidth="1"/>
    <col min="6663" max="6663" width="11.1796875" style="37" customWidth="1"/>
    <col min="6664" max="6664" width="3.08984375" style="37" customWidth="1"/>
    <col min="6665" max="6665" width="3.81640625" style="37" customWidth="1"/>
    <col min="6666" max="6666" width="2.453125" style="37" customWidth="1"/>
    <col min="6667" max="6912" width="9" style="37"/>
    <col min="6913" max="6913" width="1.1796875" style="37" customWidth="1"/>
    <col min="6914" max="6914" width="24.1796875" style="37" customWidth="1"/>
    <col min="6915" max="6915" width="4" style="37" customWidth="1"/>
    <col min="6916" max="6917" width="20.08984375" style="37" customWidth="1"/>
    <col min="6918" max="6918" width="12.81640625" style="37" customWidth="1"/>
    <col min="6919" max="6919" width="11.1796875" style="37" customWidth="1"/>
    <col min="6920" max="6920" width="3.08984375" style="37" customWidth="1"/>
    <col min="6921" max="6921" width="3.81640625" style="37" customWidth="1"/>
    <col min="6922" max="6922" width="2.453125" style="37" customWidth="1"/>
    <col min="6923" max="7168" width="9" style="37"/>
    <col min="7169" max="7169" width="1.1796875" style="37" customWidth="1"/>
    <col min="7170" max="7170" width="24.1796875" style="37" customWidth="1"/>
    <col min="7171" max="7171" width="4" style="37" customWidth="1"/>
    <col min="7172" max="7173" width="20.08984375" style="37" customWidth="1"/>
    <col min="7174" max="7174" width="12.81640625" style="37" customWidth="1"/>
    <col min="7175" max="7175" width="11.1796875" style="37" customWidth="1"/>
    <col min="7176" max="7176" width="3.08984375" style="37" customWidth="1"/>
    <col min="7177" max="7177" width="3.81640625" style="37" customWidth="1"/>
    <col min="7178" max="7178" width="2.453125" style="37" customWidth="1"/>
    <col min="7179" max="7424" width="9" style="37"/>
    <col min="7425" max="7425" width="1.1796875" style="37" customWidth="1"/>
    <col min="7426" max="7426" width="24.1796875" style="37" customWidth="1"/>
    <col min="7427" max="7427" width="4" style="37" customWidth="1"/>
    <col min="7428" max="7429" width="20.08984375" style="37" customWidth="1"/>
    <col min="7430" max="7430" width="12.81640625" style="37" customWidth="1"/>
    <col min="7431" max="7431" width="11.1796875" style="37" customWidth="1"/>
    <col min="7432" max="7432" width="3.08984375" style="37" customWidth="1"/>
    <col min="7433" max="7433" width="3.81640625" style="37" customWidth="1"/>
    <col min="7434" max="7434" width="2.453125" style="37" customWidth="1"/>
    <col min="7435" max="7680" width="9" style="37"/>
    <col min="7681" max="7681" width="1.1796875" style="37" customWidth="1"/>
    <col min="7682" max="7682" width="24.1796875" style="37" customWidth="1"/>
    <col min="7683" max="7683" width="4" style="37" customWidth="1"/>
    <col min="7684" max="7685" width="20.08984375" style="37" customWidth="1"/>
    <col min="7686" max="7686" width="12.81640625" style="37" customWidth="1"/>
    <col min="7687" max="7687" width="11.1796875" style="37" customWidth="1"/>
    <col min="7688" max="7688" width="3.08984375" style="37" customWidth="1"/>
    <col min="7689" max="7689" width="3.81640625" style="37" customWidth="1"/>
    <col min="7690" max="7690" width="2.453125" style="37" customWidth="1"/>
    <col min="7691" max="7936" width="9" style="37"/>
    <col min="7937" max="7937" width="1.1796875" style="37" customWidth="1"/>
    <col min="7938" max="7938" width="24.1796875" style="37" customWidth="1"/>
    <col min="7939" max="7939" width="4" style="37" customWidth="1"/>
    <col min="7940" max="7941" width="20.08984375" style="37" customWidth="1"/>
    <col min="7942" max="7942" width="12.81640625" style="37" customWidth="1"/>
    <col min="7943" max="7943" width="11.1796875" style="37" customWidth="1"/>
    <col min="7944" max="7944" width="3.08984375" style="37" customWidth="1"/>
    <col min="7945" max="7945" width="3.81640625" style="37" customWidth="1"/>
    <col min="7946" max="7946" width="2.453125" style="37" customWidth="1"/>
    <col min="7947" max="8192" width="9" style="37"/>
    <col min="8193" max="8193" width="1.1796875" style="37" customWidth="1"/>
    <col min="8194" max="8194" width="24.1796875" style="37" customWidth="1"/>
    <col min="8195" max="8195" width="4" style="37" customWidth="1"/>
    <col min="8196" max="8197" width="20.08984375" style="37" customWidth="1"/>
    <col min="8198" max="8198" width="12.81640625" style="37" customWidth="1"/>
    <col min="8199" max="8199" width="11.1796875" style="37" customWidth="1"/>
    <col min="8200" max="8200" width="3.08984375" style="37" customWidth="1"/>
    <col min="8201" max="8201" width="3.81640625" style="37" customWidth="1"/>
    <col min="8202" max="8202" width="2.453125" style="37" customWidth="1"/>
    <col min="8203" max="8448" width="9" style="37"/>
    <col min="8449" max="8449" width="1.1796875" style="37" customWidth="1"/>
    <col min="8450" max="8450" width="24.1796875" style="37" customWidth="1"/>
    <col min="8451" max="8451" width="4" style="37" customWidth="1"/>
    <col min="8452" max="8453" width="20.08984375" style="37" customWidth="1"/>
    <col min="8454" max="8454" width="12.81640625" style="37" customWidth="1"/>
    <col min="8455" max="8455" width="11.1796875" style="37" customWidth="1"/>
    <col min="8456" max="8456" width="3.08984375" style="37" customWidth="1"/>
    <col min="8457" max="8457" width="3.81640625" style="37" customWidth="1"/>
    <col min="8458" max="8458" width="2.453125" style="37" customWidth="1"/>
    <col min="8459" max="8704" width="9" style="37"/>
    <col min="8705" max="8705" width="1.1796875" style="37" customWidth="1"/>
    <col min="8706" max="8706" width="24.1796875" style="37" customWidth="1"/>
    <col min="8707" max="8707" width="4" style="37" customWidth="1"/>
    <col min="8708" max="8709" width="20.08984375" style="37" customWidth="1"/>
    <col min="8710" max="8710" width="12.81640625" style="37" customWidth="1"/>
    <col min="8711" max="8711" width="11.1796875" style="37" customWidth="1"/>
    <col min="8712" max="8712" width="3.08984375" style="37" customWidth="1"/>
    <col min="8713" max="8713" width="3.81640625" style="37" customWidth="1"/>
    <col min="8714" max="8714" width="2.453125" style="37" customWidth="1"/>
    <col min="8715" max="8960" width="9" style="37"/>
    <col min="8961" max="8961" width="1.1796875" style="37" customWidth="1"/>
    <col min="8962" max="8962" width="24.1796875" style="37" customWidth="1"/>
    <col min="8963" max="8963" width="4" style="37" customWidth="1"/>
    <col min="8964" max="8965" width="20.08984375" style="37" customWidth="1"/>
    <col min="8966" max="8966" width="12.81640625" style="37" customWidth="1"/>
    <col min="8967" max="8967" width="11.1796875" style="37" customWidth="1"/>
    <col min="8968" max="8968" width="3.08984375" style="37" customWidth="1"/>
    <col min="8969" max="8969" width="3.81640625" style="37" customWidth="1"/>
    <col min="8970" max="8970" width="2.453125" style="37" customWidth="1"/>
    <col min="8971" max="9216" width="9" style="37"/>
    <col min="9217" max="9217" width="1.1796875" style="37" customWidth="1"/>
    <col min="9218" max="9218" width="24.1796875" style="37" customWidth="1"/>
    <col min="9219" max="9219" width="4" style="37" customWidth="1"/>
    <col min="9220" max="9221" width="20.08984375" style="37" customWidth="1"/>
    <col min="9222" max="9222" width="12.81640625" style="37" customWidth="1"/>
    <col min="9223" max="9223" width="11.1796875" style="37" customWidth="1"/>
    <col min="9224" max="9224" width="3.08984375" style="37" customWidth="1"/>
    <col min="9225" max="9225" width="3.81640625" style="37" customWidth="1"/>
    <col min="9226" max="9226" width="2.453125" style="37" customWidth="1"/>
    <col min="9227" max="9472" width="9" style="37"/>
    <col min="9473" max="9473" width="1.1796875" style="37" customWidth="1"/>
    <col min="9474" max="9474" width="24.1796875" style="37" customWidth="1"/>
    <col min="9475" max="9475" width="4" style="37" customWidth="1"/>
    <col min="9476" max="9477" width="20.08984375" style="37" customWidth="1"/>
    <col min="9478" max="9478" width="12.81640625" style="37" customWidth="1"/>
    <col min="9479" max="9479" width="11.1796875" style="37" customWidth="1"/>
    <col min="9480" max="9480" width="3.08984375" style="37" customWidth="1"/>
    <col min="9481" max="9481" width="3.81640625" style="37" customWidth="1"/>
    <col min="9482" max="9482" width="2.453125" style="37" customWidth="1"/>
    <col min="9483" max="9728" width="9" style="37"/>
    <col min="9729" max="9729" width="1.1796875" style="37" customWidth="1"/>
    <col min="9730" max="9730" width="24.1796875" style="37" customWidth="1"/>
    <col min="9731" max="9731" width="4" style="37" customWidth="1"/>
    <col min="9732" max="9733" width="20.08984375" style="37" customWidth="1"/>
    <col min="9734" max="9734" width="12.81640625" style="37" customWidth="1"/>
    <col min="9735" max="9735" width="11.1796875" style="37" customWidth="1"/>
    <col min="9736" max="9736" width="3.08984375" style="37" customWidth="1"/>
    <col min="9737" max="9737" width="3.81640625" style="37" customWidth="1"/>
    <col min="9738" max="9738" width="2.453125" style="37" customWidth="1"/>
    <col min="9739" max="9984" width="9" style="37"/>
    <col min="9985" max="9985" width="1.1796875" style="37" customWidth="1"/>
    <col min="9986" max="9986" width="24.1796875" style="37" customWidth="1"/>
    <col min="9987" max="9987" width="4" style="37" customWidth="1"/>
    <col min="9988" max="9989" width="20.08984375" style="37" customWidth="1"/>
    <col min="9990" max="9990" width="12.81640625" style="37" customWidth="1"/>
    <col min="9991" max="9991" width="11.1796875" style="37" customWidth="1"/>
    <col min="9992" max="9992" width="3.08984375" style="37" customWidth="1"/>
    <col min="9993" max="9993" width="3.81640625" style="37" customWidth="1"/>
    <col min="9994" max="9994" width="2.453125" style="37" customWidth="1"/>
    <col min="9995" max="10240" width="9" style="37"/>
    <col min="10241" max="10241" width="1.1796875" style="37" customWidth="1"/>
    <col min="10242" max="10242" width="24.1796875" style="37" customWidth="1"/>
    <col min="10243" max="10243" width="4" style="37" customWidth="1"/>
    <col min="10244" max="10245" width="20.08984375" style="37" customWidth="1"/>
    <col min="10246" max="10246" width="12.81640625" style="37" customWidth="1"/>
    <col min="10247" max="10247" width="11.1796875" style="37" customWidth="1"/>
    <col min="10248" max="10248" width="3.08984375" style="37" customWidth="1"/>
    <col min="10249" max="10249" width="3.81640625" style="37" customWidth="1"/>
    <col min="10250" max="10250" width="2.453125" style="37" customWidth="1"/>
    <col min="10251" max="10496" width="9" style="37"/>
    <col min="10497" max="10497" width="1.1796875" style="37" customWidth="1"/>
    <col min="10498" max="10498" width="24.1796875" style="37" customWidth="1"/>
    <col min="10499" max="10499" width="4" style="37" customWidth="1"/>
    <col min="10500" max="10501" width="20.08984375" style="37" customWidth="1"/>
    <col min="10502" max="10502" width="12.81640625" style="37" customWidth="1"/>
    <col min="10503" max="10503" width="11.1796875" style="37" customWidth="1"/>
    <col min="10504" max="10504" width="3.08984375" style="37" customWidth="1"/>
    <col min="10505" max="10505" width="3.81640625" style="37" customWidth="1"/>
    <col min="10506" max="10506" width="2.453125" style="37" customWidth="1"/>
    <col min="10507" max="10752" width="9" style="37"/>
    <col min="10753" max="10753" width="1.1796875" style="37" customWidth="1"/>
    <col min="10754" max="10754" width="24.1796875" style="37" customWidth="1"/>
    <col min="10755" max="10755" width="4" style="37" customWidth="1"/>
    <col min="10756" max="10757" width="20.08984375" style="37" customWidth="1"/>
    <col min="10758" max="10758" width="12.81640625" style="37" customWidth="1"/>
    <col min="10759" max="10759" width="11.1796875" style="37" customWidth="1"/>
    <col min="10760" max="10760" width="3.08984375" style="37" customWidth="1"/>
    <col min="10761" max="10761" width="3.81640625" style="37" customWidth="1"/>
    <col min="10762" max="10762" width="2.453125" style="37" customWidth="1"/>
    <col min="10763" max="11008" width="9" style="37"/>
    <col min="11009" max="11009" width="1.1796875" style="37" customWidth="1"/>
    <col min="11010" max="11010" width="24.1796875" style="37" customWidth="1"/>
    <col min="11011" max="11011" width="4" style="37" customWidth="1"/>
    <col min="11012" max="11013" width="20.08984375" style="37" customWidth="1"/>
    <col min="11014" max="11014" width="12.81640625" style="37" customWidth="1"/>
    <col min="11015" max="11015" width="11.1796875" style="37" customWidth="1"/>
    <col min="11016" max="11016" width="3.08984375" style="37" customWidth="1"/>
    <col min="11017" max="11017" width="3.81640625" style="37" customWidth="1"/>
    <col min="11018" max="11018" width="2.453125" style="37" customWidth="1"/>
    <col min="11019" max="11264" width="9" style="37"/>
    <col min="11265" max="11265" width="1.1796875" style="37" customWidth="1"/>
    <col min="11266" max="11266" width="24.1796875" style="37" customWidth="1"/>
    <col min="11267" max="11267" width="4" style="37" customWidth="1"/>
    <col min="11268" max="11269" width="20.08984375" style="37" customWidth="1"/>
    <col min="11270" max="11270" width="12.81640625" style="37" customWidth="1"/>
    <col min="11271" max="11271" width="11.1796875" style="37" customWidth="1"/>
    <col min="11272" max="11272" width="3.08984375" style="37" customWidth="1"/>
    <col min="11273" max="11273" width="3.81640625" style="37" customWidth="1"/>
    <col min="11274" max="11274" width="2.453125" style="37" customWidth="1"/>
    <col min="11275" max="11520" width="9" style="37"/>
    <col min="11521" max="11521" width="1.1796875" style="37" customWidth="1"/>
    <col min="11522" max="11522" width="24.1796875" style="37" customWidth="1"/>
    <col min="11523" max="11523" width="4" style="37" customWidth="1"/>
    <col min="11524" max="11525" width="20.08984375" style="37" customWidth="1"/>
    <col min="11526" max="11526" width="12.81640625" style="37" customWidth="1"/>
    <col min="11527" max="11527" width="11.1796875" style="37" customWidth="1"/>
    <col min="11528" max="11528" width="3.08984375" style="37" customWidth="1"/>
    <col min="11529" max="11529" width="3.81640625" style="37" customWidth="1"/>
    <col min="11530" max="11530" width="2.453125" style="37" customWidth="1"/>
    <col min="11531" max="11776" width="9" style="37"/>
    <col min="11777" max="11777" width="1.1796875" style="37" customWidth="1"/>
    <col min="11778" max="11778" width="24.1796875" style="37" customWidth="1"/>
    <col min="11779" max="11779" width="4" style="37" customWidth="1"/>
    <col min="11780" max="11781" width="20.08984375" style="37" customWidth="1"/>
    <col min="11782" max="11782" width="12.81640625" style="37" customWidth="1"/>
    <col min="11783" max="11783" width="11.1796875" style="37" customWidth="1"/>
    <col min="11784" max="11784" width="3.08984375" style="37" customWidth="1"/>
    <col min="11785" max="11785" width="3.81640625" style="37" customWidth="1"/>
    <col min="11786" max="11786" width="2.453125" style="37" customWidth="1"/>
    <col min="11787" max="12032" width="9" style="37"/>
    <col min="12033" max="12033" width="1.1796875" style="37" customWidth="1"/>
    <col min="12034" max="12034" width="24.1796875" style="37" customWidth="1"/>
    <col min="12035" max="12035" width="4" style="37" customWidth="1"/>
    <col min="12036" max="12037" width="20.08984375" style="37" customWidth="1"/>
    <col min="12038" max="12038" width="12.81640625" style="37" customWidth="1"/>
    <col min="12039" max="12039" width="11.1796875" style="37" customWidth="1"/>
    <col min="12040" max="12040" width="3.08984375" style="37" customWidth="1"/>
    <col min="12041" max="12041" width="3.81640625" style="37" customWidth="1"/>
    <col min="12042" max="12042" width="2.453125" style="37" customWidth="1"/>
    <col min="12043" max="12288" width="9" style="37"/>
    <col min="12289" max="12289" width="1.1796875" style="37" customWidth="1"/>
    <col min="12290" max="12290" width="24.1796875" style="37" customWidth="1"/>
    <col min="12291" max="12291" width="4" style="37" customWidth="1"/>
    <col min="12292" max="12293" width="20.08984375" style="37" customWidth="1"/>
    <col min="12294" max="12294" width="12.81640625" style="37" customWidth="1"/>
    <col min="12295" max="12295" width="11.1796875" style="37" customWidth="1"/>
    <col min="12296" max="12296" width="3.08984375" style="37" customWidth="1"/>
    <col min="12297" max="12297" width="3.81640625" style="37" customWidth="1"/>
    <col min="12298" max="12298" width="2.453125" style="37" customWidth="1"/>
    <col min="12299" max="12544" width="9" style="37"/>
    <col min="12545" max="12545" width="1.1796875" style="37" customWidth="1"/>
    <col min="12546" max="12546" width="24.1796875" style="37" customWidth="1"/>
    <col min="12547" max="12547" width="4" style="37" customWidth="1"/>
    <col min="12548" max="12549" width="20.08984375" style="37" customWidth="1"/>
    <col min="12550" max="12550" width="12.81640625" style="37" customWidth="1"/>
    <col min="12551" max="12551" width="11.1796875" style="37" customWidth="1"/>
    <col min="12552" max="12552" width="3.08984375" style="37" customWidth="1"/>
    <col min="12553" max="12553" width="3.81640625" style="37" customWidth="1"/>
    <col min="12554" max="12554" width="2.453125" style="37" customWidth="1"/>
    <col min="12555" max="12800" width="9" style="37"/>
    <col min="12801" max="12801" width="1.1796875" style="37" customWidth="1"/>
    <col min="12802" max="12802" width="24.1796875" style="37" customWidth="1"/>
    <col min="12803" max="12803" width="4" style="37" customWidth="1"/>
    <col min="12804" max="12805" width="20.08984375" style="37" customWidth="1"/>
    <col min="12806" max="12806" width="12.81640625" style="37" customWidth="1"/>
    <col min="12807" max="12807" width="11.1796875" style="37" customWidth="1"/>
    <col min="12808" max="12808" width="3.08984375" style="37" customWidth="1"/>
    <col min="12809" max="12809" width="3.81640625" style="37" customWidth="1"/>
    <col min="12810" max="12810" width="2.453125" style="37" customWidth="1"/>
    <col min="12811" max="13056" width="9" style="37"/>
    <col min="13057" max="13057" width="1.1796875" style="37" customWidth="1"/>
    <col min="13058" max="13058" width="24.1796875" style="37" customWidth="1"/>
    <col min="13059" max="13059" width="4" style="37" customWidth="1"/>
    <col min="13060" max="13061" width="20.08984375" style="37" customWidth="1"/>
    <col min="13062" max="13062" width="12.81640625" style="37" customWidth="1"/>
    <col min="13063" max="13063" width="11.1796875" style="37" customWidth="1"/>
    <col min="13064" max="13064" width="3.08984375" style="37" customWidth="1"/>
    <col min="13065" max="13065" width="3.81640625" style="37" customWidth="1"/>
    <col min="13066" max="13066" width="2.453125" style="37" customWidth="1"/>
    <col min="13067" max="13312" width="9" style="37"/>
    <col min="13313" max="13313" width="1.1796875" style="37" customWidth="1"/>
    <col min="13314" max="13314" width="24.1796875" style="37" customWidth="1"/>
    <col min="13315" max="13315" width="4" style="37" customWidth="1"/>
    <col min="13316" max="13317" width="20.08984375" style="37" customWidth="1"/>
    <col min="13318" max="13318" width="12.81640625" style="37" customWidth="1"/>
    <col min="13319" max="13319" width="11.1796875" style="37" customWidth="1"/>
    <col min="13320" max="13320" width="3.08984375" style="37" customWidth="1"/>
    <col min="13321" max="13321" width="3.81640625" style="37" customWidth="1"/>
    <col min="13322" max="13322" width="2.453125" style="37" customWidth="1"/>
    <col min="13323" max="13568" width="9" style="37"/>
    <col min="13569" max="13569" width="1.1796875" style="37" customWidth="1"/>
    <col min="13570" max="13570" width="24.1796875" style="37" customWidth="1"/>
    <col min="13571" max="13571" width="4" style="37" customWidth="1"/>
    <col min="13572" max="13573" width="20.08984375" style="37" customWidth="1"/>
    <col min="13574" max="13574" width="12.81640625" style="37" customWidth="1"/>
    <col min="13575" max="13575" width="11.1796875" style="37" customWidth="1"/>
    <col min="13576" max="13576" width="3.08984375" style="37" customWidth="1"/>
    <col min="13577" max="13577" width="3.81640625" style="37" customWidth="1"/>
    <col min="13578" max="13578" width="2.453125" style="37" customWidth="1"/>
    <col min="13579" max="13824" width="9" style="37"/>
    <col min="13825" max="13825" width="1.1796875" style="37" customWidth="1"/>
    <col min="13826" max="13826" width="24.1796875" style="37" customWidth="1"/>
    <col min="13827" max="13827" width="4" style="37" customWidth="1"/>
    <col min="13828" max="13829" width="20.08984375" style="37" customWidth="1"/>
    <col min="13830" max="13830" width="12.81640625" style="37" customWidth="1"/>
    <col min="13831" max="13831" width="11.1796875" style="37" customWidth="1"/>
    <col min="13832" max="13832" width="3.08984375" style="37" customWidth="1"/>
    <col min="13833" max="13833" width="3.81640625" style="37" customWidth="1"/>
    <col min="13834" max="13834" width="2.453125" style="37" customWidth="1"/>
    <col min="13835" max="14080" width="9" style="37"/>
    <col min="14081" max="14081" width="1.1796875" style="37" customWidth="1"/>
    <col min="14082" max="14082" width="24.1796875" style="37" customWidth="1"/>
    <col min="14083" max="14083" width="4" style="37" customWidth="1"/>
    <col min="14084" max="14085" width="20.08984375" style="37" customWidth="1"/>
    <col min="14086" max="14086" width="12.81640625" style="37" customWidth="1"/>
    <col min="14087" max="14087" width="11.1796875" style="37" customWidth="1"/>
    <col min="14088" max="14088" width="3.08984375" style="37" customWidth="1"/>
    <col min="14089" max="14089" width="3.81640625" style="37" customWidth="1"/>
    <col min="14090" max="14090" width="2.453125" style="37" customWidth="1"/>
    <col min="14091" max="14336" width="9" style="37"/>
    <col min="14337" max="14337" width="1.1796875" style="37" customWidth="1"/>
    <col min="14338" max="14338" width="24.1796875" style="37" customWidth="1"/>
    <col min="14339" max="14339" width="4" style="37" customWidth="1"/>
    <col min="14340" max="14341" width="20.08984375" style="37" customWidth="1"/>
    <col min="14342" max="14342" width="12.81640625" style="37" customWidth="1"/>
    <col min="14343" max="14343" width="11.1796875" style="37" customWidth="1"/>
    <col min="14344" max="14344" width="3.08984375" style="37" customWidth="1"/>
    <col min="14345" max="14345" width="3.81640625" style="37" customWidth="1"/>
    <col min="14346" max="14346" width="2.453125" style="37" customWidth="1"/>
    <col min="14347" max="14592" width="9" style="37"/>
    <col min="14593" max="14593" width="1.1796875" style="37" customWidth="1"/>
    <col min="14594" max="14594" width="24.1796875" style="37" customWidth="1"/>
    <col min="14595" max="14595" width="4" style="37" customWidth="1"/>
    <col min="14596" max="14597" width="20.08984375" style="37" customWidth="1"/>
    <col min="14598" max="14598" width="12.81640625" style="37" customWidth="1"/>
    <col min="14599" max="14599" width="11.1796875" style="37" customWidth="1"/>
    <col min="14600" max="14600" width="3.08984375" style="37" customWidth="1"/>
    <col min="14601" max="14601" width="3.81640625" style="37" customWidth="1"/>
    <col min="14602" max="14602" width="2.453125" style="37" customWidth="1"/>
    <col min="14603" max="14848" width="9" style="37"/>
    <col min="14849" max="14849" width="1.1796875" style="37" customWidth="1"/>
    <col min="14850" max="14850" width="24.1796875" style="37" customWidth="1"/>
    <col min="14851" max="14851" width="4" style="37" customWidth="1"/>
    <col min="14852" max="14853" width="20.08984375" style="37" customWidth="1"/>
    <col min="14854" max="14854" width="12.81640625" style="37" customWidth="1"/>
    <col min="14855" max="14855" width="11.1796875" style="37" customWidth="1"/>
    <col min="14856" max="14856" width="3.08984375" style="37" customWidth="1"/>
    <col min="14857" max="14857" width="3.81640625" style="37" customWidth="1"/>
    <col min="14858" max="14858" width="2.453125" style="37" customWidth="1"/>
    <col min="14859" max="15104" width="9" style="37"/>
    <col min="15105" max="15105" width="1.1796875" style="37" customWidth="1"/>
    <col min="15106" max="15106" width="24.1796875" style="37" customWidth="1"/>
    <col min="15107" max="15107" width="4" style="37" customWidth="1"/>
    <col min="15108" max="15109" width="20.08984375" style="37" customWidth="1"/>
    <col min="15110" max="15110" width="12.81640625" style="37" customWidth="1"/>
    <col min="15111" max="15111" width="11.1796875" style="37" customWidth="1"/>
    <col min="15112" max="15112" width="3.08984375" style="37" customWidth="1"/>
    <col min="15113" max="15113" width="3.81640625" style="37" customWidth="1"/>
    <col min="15114" max="15114" width="2.453125" style="37" customWidth="1"/>
    <col min="15115" max="15360" width="9" style="37"/>
    <col min="15361" max="15361" width="1.1796875" style="37" customWidth="1"/>
    <col min="15362" max="15362" width="24.1796875" style="37" customWidth="1"/>
    <col min="15363" max="15363" width="4" style="37" customWidth="1"/>
    <col min="15364" max="15365" width="20.08984375" style="37" customWidth="1"/>
    <col min="15366" max="15366" width="12.81640625" style="37" customWidth="1"/>
    <col min="15367" max="15367" width="11.1796875" style="37" customWidth="1"/>
    <col min="15368" max="15368" width="3.08984375" style="37" customWidth="1"/>
    <col min="15369" max="15369" width="3.81640625" style="37" customWidth="1"/>
    <col min="15370" max="15370" width="2.453125" style="37" customWidth="1"/>
    <col min="15371" max="15616" width="9" style="37"/>
    <col min="15617" max="15617" width="1.1796875" style="37" customWidth="1"/>
    <col min="15618" max="15618" width="24.1796875" style="37" customWidth="1"/>
    <col min="15619" max="15619" width="4" style="37" customWidth="1"/>
    <col min="15620" max="15621" width="20.08984375" style="37" customWidth="1"/>
    <col min="15622" max="15622" width="12.81640625" style="37" customWidth="1"/>
    <col min="15623" max="15623" width="11.1796875" style="37" customWidth="1"/>
    <col min="15624" max="15624" width="3.08984375" style="37" customWidth="1"/>
    <col min="15625" max="15625" width="3.81640625" style="37" customWidth="1"/>
    <col min="15626" max="15626" width="2.453125" style="37" customWidth="1"/>
    <col min="15627" max="15872" width="9" style="37"/>
    <col min="15873" max="15873" width="1.1796875" style="37" customWidth="1"/>
    <col min="15874" max="15874" width="24.1796875" style="37" customWidth="1"/>
    <col min="15875" max="15875" width="4" style="37" customWidth="1"/>
    <col min="15876" max="15877" width="20.08984375" style="37" customWidth="1"/>
    <col min="15878" max="15878" width="12.81640625" style="37" customWidth="1"/>
    <col min="15879" max="15879" width="11.1796875" style="37" customWidth="1"/>
    <col min="15880" max="15880" width="3.08984375" style="37" customWidth="1"/>
    <col min="15881" max="15881" width="3.81640625" style="37" customWidth="1"/>
    <col min="15882" max="15882" width="2.453125" style="37" customWidth="1"/>
    <col min="15883" max="16128" width="9" style="37"/>
    <col min="16129" max="16129" width="1.1796875" style="37" customWidth="1"/>
    <col min="16130" max="16130" width="24.1796875" style="37" customWidth="1"/>
    <col min="16131" max="16131" width="4" style="37" customWidth="1"/>
    <col min="16132" max="16133" width="20.08984375" style="37" customWidth="1"/>
    <col min="16134" max="16134" width="12.81640625" style="37" customWidth="1"/>
    <col min="16135" max="16135" width="11.1796875" style="37" customWidth="1"/>
    <col min="16136" max="16136" width="3.08984375" style="37" customWidth="1"/>
    <col min="16137" max="16137" width="3.81640625" style="37" customWidth="1"/>
    <col min="16138" max="16138" width="2.453125" style="37" customWidth="1"/>
    <col min="16139" max="16384" width="9" style="37"/>
  </cols>
  <sheetData>
    <row r="1" spans="1:12" ht="27.75" customHeight="1" x14ac:dyDescent="0.2">
      <c r="A1" s="114"/>
      <c r="F1" s="1400" t="s">
        <v>24</v>
      </c>
      <c r="G1" s="1465"/>
      <c r="H1" s="1465"/>
    </row>
    <row r="2" spans="1:12" ht="21" customHeight="1" x14ac:dyDescent="0.2">
      <c r="A2" s="114"/>
      <c r="F2" s="115"/>
    </row>
    <row r="3" spans="1:12" ht="36" customHeight="1" x14ac:dyDescent="0.2">
      <c r="B3" s="1466" t="s">
        <v>549</v>
      </c>
      <c r="C3" s="1467"/>
      <c r="D3" s="1467"/>
      <c r="E3" s="1467"/>
      <c r="F3" s="1467"/>
      <c r="G3" s="1467"/>
      <c r="H3" s="1467"/>
    </row>
    <row r="4" spans="1:12" ht="28.5" customHeight="1" x14ac:dyDescent="0.2">
      <c r="A4" s="116"/>
      <c r="B4" s="116"/>
      <c r="C4" s="116"/>
      <c r="D4" s="116"/>
      <c r="E4" s="116"/>
      <c r="F4" s="116"/>
      <c r="G4" s="116"/>
      <c r="H4" s="116"/>
    </row>
    <row r="5" spans="1:12" ht="36" customHeight="1" x14ac:dyDescent="0.2">
      <c r="A5" s="116"/>
      <c r="B5" s="783" t="s">
        <v>10</v>
      </c>
      <c r="C5" s="1954"/>
      <c r="D5" s="1954"/>
      <c r="E5" s="1954"/>
      <c r="F5" s="1954"/>
      <c r="G5" s="1954"/>
      <c r="H5" s="1954"/>
    </row>
    <row r="6" spans="1:12" ht="36.75" customHeight="1" x14ac:dyDescent="0.2">
      <c r="B6" s="784" t="s">
        <v>11</v>
      </c>
      <c r="C6" s="1955" t="s">
        <v>530</v>
      </c>
      <c r="D6" s="1955"/>
      <c r="E6" s="1955"/>
      <c r="F6" s="1955"/>
      <c r="G6" s="1955"/>
      <c r="H6" s="1955"/>
      <c r="J6" s="37" t="s">
        <v>1227</v>
      </c>
      <c r="K6" s="37" t="s">
        <v>1228</v>
      </c>
      <c r="L6" s="37" t="s">
        <v>1229</v>
      </c>
    </row>
    <row r="7" spans="1:12" ht="81" customHeight="1" x14ac:dyDescent="0.2">
      <c r="B7" s="785" t="s">
        <v>550</v>
      </c>
      <c r="C7" s="1956" t="s">
        <v>551</v>
      </c>
      <c r="D7" s="1956"/>
      <c r="E7" s="1956"/>
      <c r="F7" s="1956"/>
      <c r="G7" s="1955" t="s">
        <v>0</v>
      </c>
      <c r="H7" s="1955"/>
      <c r="J7" s="37" t="s">
        <v>1275</v>
      </c>
      <c r="K7" s="37" t="s">
        <v>1276</v>
      </c>
    </row>
    <row r="8" spans="1:12" ht="150" customHeight="1" x14ac:dyDescent="0.2">
      <c r="B8" s="1958" t="s">
        <v>552</v>
      </c>
      <c r="C8" s="1956" t="s">
        <v>1295</v>
      </c>
      <c r="D8" s="1956"/>
      <c r="E8" s="1956"/>
      <c r="F8" s="1956"/>
      <c r="G8" s="1955" t="s">
        <v>0</v>
      </c>
      <c r="H8" s="1955"/>
    </row>
    <row r="9" spans="1:12" ht="15" customHeight="1" x14ac:dyDescent="0.2">
      <c r="B9" s="1958"/>
      <c r="C9" s="1956" t="s">
        <v>1294</v>
      </c>
      <c r="D9" s="1956"/>
      <c r="E9" s="1956"/>
      <c r="F9" s="1956"/>
      <c r="G9" s="1955"/>
      <c r="H9" s="1955"/>
    </row>
    <row r="10" spans="1:12" ht="39.9" customHeight="1" x14ac:dyDescent="0.2">
      <c r="B10" s="1958"/>
      <c r="C10" s="1957"/>
      <c r="D10" s="1957"/>
      <c r="E10" s="1957"/>
      <c r="F10" s="1957"/>
      <c r="G10" s="1955"/>
      <c r="H10" s="1955"/>
    </row>
    <row r="11" spans="1:12" ht="75" customHeight="1" x14ac:dyDescent="0.2">
      <c r="B11" s="785" t="s">
        <v>553</v>
      </c>
      <c r="C11" s="1956" t="s">
        <v>554</v>
      </c>
      <c r="D11" s="1956"/>
      <c r="E11" s="1956"/>
      <c r="F11" s="1956"/>
      <c r="G11" s="1955" t="s">
        <v>0</v>
      </c>
      <c r="H11" s="1955"/>
    </row>
    <row r="12" spans="1:12" ht="69.900000000000006" customHeight="1" x14ac:dyDescent="0.2">
      <c r="B12" s="1956" t="s">
        <v>555</v>
      </c>
      <c r="C12" s="1956" t="s">
        <v>1297</v>
      </c>
      <c r="D12" s="1956"/>
      <c r="E12" s="1956"/>
      <c r="F12" s="1956"/>
      <c r="G12" s="1955" t="s">
        <v>0</v>
      </c>
      <c r="H12" s="1955"/>
    </row>
    <row r="13" spans="1:12" ht="15" customHeight="1" x14ac:dyDescent="0.2">
      <c r="B13" s="1956"/>
      <c r="C13" s="1956" t="s">
        <v>1296</v>
      </c>
      <c r="D13" s="1956"/>
      <c r="E13" s="1956"/>
      <c r="F13" s="1956"/>
      <c r="G13" s="1955"/>
      <c r="H13" s="1955"/>
    </row>
    <row r="14" spans="1:12" ht="39.9" customHeight="1" x14ac:dyDescent="0.2">
      <c r="B14" s="1956"/>
      <c r="C14" s="1957"/>
      <c r="D14" s="1957"/>
      <c r="E14" s="1957"/>
      <c r="F14" s="1957"/>
      <c r="G14" s="1955"/>
      <c r="H14" s="1955"/>
    </row>
    <row r="16" spans="1:12" ht="17.25" customHeight="1" x14ac:dyDescent="0.2">
      <c r="B16" s="119" t="s">
        <v>25</v>
      </c>
      <c r="C16" s="120"/>
      <c r="D16" s="120"/>
      <c r="E16" s="120"/>
      <c r="F16" s="120"/>
      <c r="G16" s="120"/>
      <c r="H16" s="120"/>
      <c r="I16" s="120"/>
      <c r="J16" s="120"/>
    </row>
    <row r="17" spans="2:10" ht="35.25" customHeight="1" x14ac:dyDescent="0.2">
      <c r="B17" s="1937" t="s">
        <v>556</v>
      </c>
      <c r="C17" s="1937"/>
      <c r="D17" s="1937"/>
      <c r="E17" s="1937"/>
      <c r="F17" s="1937"/>
      <c r="G17" s="1937"/>
      <c r="H17" s="1937"/>
      <c r="I17" s="120"/>
      <c r="J17" s="120"/>
    </row>
    <row r="18" spans="2:10" ht="17.25" customHeight="1" x14ac:dyDescent="0.2">
      <c r="B18" s="121" t="s">
        <v>557</v>
      </c>
      <c r="C18" s="120"/>
      <c r="D18" s="120"/>
      <c r="E18" s="120"/>
      <c r="F18" s="120"/>
      <c r="G18" s="120"/>
      <c r="H18" s="120"/>
      <c r="I18" s="120"/>
      <c r="J18" s="120"/>
    </row>
    <row r="19" spans="2:10" ht="17.25" customHeight="1" x14ac:dyDescent="0.2">
      <c r="B19" s="121" t="s">
        <v>558</v>
      </c>
      <c r="C19" s="120"/>
      <c r="D19" s="120"/>
      <c r="E19" s="120"/>
      <c r="F19" s="120"/>
      <c r="G19" s="120"/>
      <c r="H19" s="120"/>
      <c r="I19" s="120"/>
      <c r="J19" s="120"/>
    </row>
    <row r="20" spans="2:10" x14ac:dyDescent="0.2">
      <c r="B20" s="119"/>
    </row>
  </sheetData>
  <mergeCells count="19">
    <mergeCell ref="B17:H17"/>
    <mergeCell ref="C8:F8"/>
    <mergeCell ref="C11:F11"/>
    <mergeCell ref="G11:H11"/>
    <mergeCell ref="C12:F12"/>
    <mergeCell ref="C9:F9"/>
    <mergeCell ref="C10:F10"/>
    <mergeCell ref="B8:B10"/>
    <mergeCell ref="G8:H10"/>
    <mergeCell ref="C13:F13"/>
    <mergeCell ref="C14:F14"/>
    <mergeCell ref="B12:B14"/>
    <mergeCell ref="G12:H14"/>
    <mergeCell ref="F1:H1"/>
    <mergeCell ref="B3:H3"/>
    <mergeCell ref="C5:H5"/>
    <mergeCell ref="C6:H6"/>
    <mergeCell ref="C7:F7"/>
    <mergeCell ref="G7:H7"/>
  </mergeCells>
  <phoneticPr fontId="5"/>
  <dataValidations count="2">
    <dataValidation type="list" allowBlank="1" showInputMessage="1" showErrorMessage="1" sqref="G7:G8 H7 G11:G12 H11" xr:uid="{00000000-0002-0000-1A00-000000000000}">
      <formula1>$J$7:$K$7</formula1>
    </dataValidation>
    <dataValidation type="list" allowBlank="1" showInputMessage="1" showErrorMessage="1" sqref="C6:H6" xr:uid="{00000000-0002-0000-1A00-000001000000}">
      <formula1>$J$6:$L$6</formula1>
    </dataValidation>
  </dataValidations>
  <pageMargins left="0.7" right="0.7" top="0.75" bottom="0.75" header="0.3" footer="0.3"/>
  <pageSetup paperSize="9" scale="92" orientation="portrait" r:id="rId1"/>
  <headerFooter>
    <oddHeader xml:space="preserve">&amp;R
（別紙５４）
</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N19"/>
  <sheetViews>
    <sheetView showGridLines="0" view="pageBreakPreview" zoomScale="70" zoomScaleNormal="100" zoomScaleSheetLayoutView="70" workbookViewId="0">
      <selection activeCell="M4" sqref="M4"/>
    </sheetView>
  </sheetViews>
  <sheetFormatPr defaultRowHeight="13" x14ac:dyDescent="0.2"/>
  <cols>
    <col min="1" max="1" width="1.453125" style="37" customWidth="1"/>
    <col min="2" max="2" width="24.1796875" style="37" customWidth="1"/>
    <col min="3" max="3" width="4" style="37" customWidth="1"/>
    <col min="4" max="4" width="15.6328125" style="37" customWidth="1"/>
    <col min="5" max="5" width="10.6328125" style="37" customWidth="1"/>
    <col min="6" max="6" width="15.6328125" style="37" customWidth="1"/>
    <col min="7" max="8" width="10.36328125" style="37" customWidth="1"/>
    <col min="9" max="9" width="3.08984375" style="37" customWidth="1"/>
    <col min="10" max="10" width="3.81640625" style="37" customWidth="1"/>
    <col min="11" max="11" width="2.453125" style="37" customWidth="1"/>
    <col min="12" max="257" width="9" style="37"/>
    <col min="258" max="258" width="1.453125" style="37" customWidth="1"/>
    <col min="259" max="259" width="24.1796875" style="37" customWidth="1"/>
    <col min="260" max="260" width="4" style="37" customWidth="1"/>
    <col min="261" max="261" width="20.08984375" style="37" customWidth="1"/>
    <col min="262" max="262" width="23.6328125" style="37" customWidth="1"/>
    <col min="263" max="264" width="10.36328125" style="37" customWidth="1"/>
    <col min="265" max="265" width="3.08984375" style="37" customWidth="1"/>
    <col min="266" max="266" width="3.81640625" style="37" customWidth="1"/>
    <col min="267" max="267" width="2.453125" style="37" customWidth="1"/>
    <col min="268" max="513" width="9" style="37"/>
    <col min="514" max="514" width="1.453125" style="37" customWidth="1"/>
    <col min="515" max="515" width="24.1796875" style="37" customWidth="1"/>
    <col min="516" max="516" width="4" style="37" customWidth="1"/>
    <col min="517" max="517" width="20.08984375" style="37" customWidth="1"/>
    <col min="518" max="518" width="23.6328125" style="37" customWidth="1"/>
    <col min="519" max="520" width="10.36328125" style="37" customWidth="1"/>
    <col min="521" max="521" width="3.08984375" style="37" customWidth="1"/>
    <col min="522" max="522" width="3.81640625" style="37" customWidth="1"/>
    <col min="523" max="523" width="2.453125" style="37" customWidth="1"/>
    <col min="524" max="769" width="9" style="37"/>
    <col min="770" max="770" width="1.453125" style="37" customWidth="1"/>
    <col min="771" max="771" width="24.1796875" style="37" customWidth="1"/>
    <col min="772" max="772" width="4" style="37" customWidth="1"/>
    <col min="773" max="773" width="20.08984375" style="37" customWidth="1"/>
    <col min="774" max="774" width="23.6328125" style="37" customWidth="1"/>
    <col min="775" max="776" width="10.36328125" style="37" customWidth="1"/>
    <col min="777" max="777" width="3.08984375" style="37" customWidth="1"/>
    <col min="778" max="778" width="3.81640625" style="37" customWidth="1"/>
    <col min="779" max="779" width="2.453125" style="37" customWidth="1"/>
    <col min="780" max="1025" width="9" style="37"/>
    <col min="1026" max="1026" width="1.453125" style="37" customWidth="1"/>
    <col min="1027" max="1027" width="24.1796875" style="37" customWidth="1"/>
    <col min="1028" max="1028" width="4" style="37" customWidth="1"/>
    <col min="1029" max="1029" width="20.08984375" style="37" customWidth="1"/>
    <col min="1030" max="1030" width="23.6328125" style="37" customWidth="1"/>
    <col min="1031" max="1032" width="10.36328125" style="37" customWidth="1"/>
    <col min="1033" max="1033" width="3.08984375" style="37" customWidth="1"/>
    <col min="1034" max="1034" width="3.81640625" style="37" customWidth="1"/>
    <col min="1035" max="1035" width="2.453125" style="37" customWidth="1"/>
    <col min="1036" max="1281" width="9" style="37"/>
    <col min="1282" max="1282" width="1.453125" style="37" customWidth="1"/>
    <col min="1283" max="1283" width="24.1796875" style="37" customWidth="1"/>
    <col min="1284" max="1284" width="4" style="37" customWidth="1"/>
    <col min="1285" max="1285" width="20.08984375" style="37" customWidth="1"/>
    <col min="1286" max="1286" width="23.6328125" style="37" customWidth="1"/>
    <col min="1287" max="1288" width="10.36328125" style="37" customWidth="1"/>
    <col min="1289" max="1289" width="3.08984375" style="37" customWidth="1"/>
    <col min="1290" max="1290" width="3.81640625" style="37" customWidth="1"/>
    <col min="1291" max="1291" width="2.453125" style="37" customWidth="1"/>
    <col min="1292" max="1537" width="9" style="37"/>
    <col min="1538" max="1538" width="1.453125" style="37" customWidth="1"/>
    <col min="1539" max="1539" width="24.1796875" style="37" customWidth="1"/>
    <col min="1540" max="1540" width="4" style="37" customWidth="1"/>
    <col min="1541" max="1541" width="20.08984375" style="37" customWidth="1"/>
    <col min="1542" max="1542" width="23.6328125" style="37" customWidth="1"/>
    <col min="1543" max="1544" width="10.36328125" style="37" customWidth="1"/>
    <col min="1545" max="1545" width="3.08984375" style="37" customWidth="1"/>
    <col min="1546" max="1546" width="3.81640625" style="37" customWidth="1"/>
    <col min="1547" max="1547" width="2.453125" style="37" customWidth="1"/>
    <col min="1548" max="1793" width="9" style="37"/>
    <col min="1794" max="1794" width="1.453125" style="37" customWidth="1"/>
    <col min="1795" max="1795" width="24.1796875" style="37" customWidth="1"/>
    <col min="1796" max="1796" width="4" style="37" customWidth="1"/>
    <col min="1797" max="1797" width="20.08984375" style="37" customWidth="1"/>
    <col min="1798" max="1798" width="23.6328125" style="37" customWidth="1"/>
    <col min="1799" max="1800" width="10.36328125" style="37" customWidth="1"/>
    <col min="1801" max="1801" width="3.08984375" style="37" customWidth="1"/>
    <col min="1802" max="1802" width="3.81640625" style="37" customWidth="1"/>
    <col min="1803" max="1803" width="2.453125" style="37" customWidth="1"/>
    <col min="1804" max="2049" width="9" style="37"/>
    <col min="2050" max="2050" width="1.453125" style="37" customWidth="1"/>
    <col min="2051" max="2051" width="24.1796875" style="37" customWidth="1"/>
    <col min="2052" max="2052" width="4" style="37" customWidth="1"/>
    <col min="2053" max="2053" width="20.08984375" style="37" customWidth="1"/>
    <col min="2054" max="2054" width="23.6328125" style="37" customWidth="1"/>
    <col min="2055" max="2056" width="10.36328125" style="37" customWidth="1"/>
    <col min="2057" max="2057" width="3.08984375" style="37" customWidth="1"/>
    <col min="2058" max="2058" width="3.81640625" style="37" customWidth="1"/>
    <col min="2059" max="2059" width="2.453125" style="37" customWidth="1"/>
    <col min="2060" max="2305" width="9" style="37"/>
    <col min="2306" max="2306" width="1.453125" style="37" customWidth="1"/>
    <col min="2307" max="2307" width="24.1796875" style="37" customWidth="1"/>
    <col min="2308" max="2308" width="4" style="37" customWidth="1"/>
    <col min="2309" max="2309" width="20.08984375" style="37" customWidth="1"/>
    <col min="2310" max="2310" width="23.6328125" style="37" customWidth="1"/>
    <col min="2311" max="2312" width="10.36328125" style="37" customWidth="1"/>
    <col min="2313" max="2313" width="3.08984375" style="37" customWidth="1"/>
    <col min="2314" max="2314" width="3.81640625" style="37" customWidth="1"/>
    <col min="2315" max="2315" width="2.453125" style="37" customWidth="1"/>
    <col min="2316" max="2561" width="9" style="37"/>
    <col min="2562" max="2562" width="1.453125" style="37" customWidth="1"/>
    <col min="2563" max="2563" width="24.1796875" style="37" customWidth="1"/>
    <col min="2564" max="2564" width="4" style="37" customWidth="1"/>
    <col min="2565" max="2565" width="20.08984375" style="37" customWidth="1"/>
    <col min="2566" max="2566" width="23.6328125" style="37" customWidth="1"/>
    <col min="2567" max="2568" width="10.36328125" style="37" customWidth="1"/>
    <col min="2569" max="2569" width="3.08984375" style="37" customWidth="1"/>
    <col min="2570" max="2570" width="3.81640625" style="37" customWidth="1"/>
    <col min="2571" max="2571" width="2.453125" style="37" customWidth="1"/>
    <col min="2572" max="2817" width="9" style="37"/>
    <col min="2818" max="2818" width="1.453125" style="37" customWidth="1"/>
    <col min="2819" max="2819" width="24.1796875" style="37" customWidth="1"/>
    <col min="2820" max="2820" width="4" style="37" customWidth="1"/>
    <col min="2821" max="2821" width="20.08984375" style="37" customWidth="1"/>
    <col min="2822" max="2822" width="23.6328125" style="37" customWidth="1"/>
    <col min="2823" max="2824" width="10.36328125" style="37" customWidth="1"/>
    <col min="2825" max="2825" width="3.08984375" style="37" customWidth="1"/>
    <col min="2826" max="2826" width="3.81640625" style="37" customWidth="1"/>
    <col min="2827" max="2827" width="2.453125" style="37" customWidth="1"/>
    <col min="2828" max="3073" width="9" style="37"/>
    <col min="3074" max="3074" width="1.453125" style="37" customWidth="1"/>
    <col min="3075" max="3075" width="24.1796875" style="37" customWidth="1"/>
    <col min="3076" max="3076" width="4" style="37" customWidth="1"/>
    <col min="3077" max="3077" width="20.08984375" style="37" customWidth="1"/>
    <col min="3078" max="3078" width="23.6328125" style="37" customWidth="1"/>
    <col min="3079" max="3080" width="10.36328125" style="37" customWidth="1"/>
    <col min="3081" max="3081" width="3.08984375" style="37" customWidth="1"/>
    <col min="3082" max="3082" width="3.81640625" style="37" customWidth="1"/>
    <col min="3083" max="3083" width="2.453125" style="37" customWidth="1"/>
    <col min="3084" max="3329" width="9" style="37"/>
    <col min="3330" max="3330" width="1.453125" style="37" customWidth="1"/>
    <col min="3331" max="3331" width="24.1796875" style="37" customWidth="1"/>
    <col min="3332" max="3332" width="4" style="37" customWidth="1"/>
    <col min="3333" max="3333" width="20.08984375" style="37" customWidth="1"/>
    <col min="3334" max="3334" width="23.6328125" style="37" customWidth="1"/>
    <col min="3335" max="3336" width="10.36328125" style="37" customWidth="1"/>
    <col min="3337" max="3337" width="3.08984375" style="37" customWidth="1"/>
    <col min="3338" max="3338" width="3.81640625" style="37" customWidth="1"/>
    <col min="3339" max="3339" width="2.453125" style="37" customWidth="1"/>
    <col min="3340" max="3585" width="9" style="37"/>
    <col min="3586" max="3586" width="1.453125" style="37" customWidth="1"/>
    <col min="3587" max="3587" width="24.1796875" style="37" customWidth="1"/>
    <col min="3588" max="3588" width="4" style="37" customWidth="1"/>
    <col min="3589" max="3589" width="20.08984375" style="37" customWidth="1"/>
    <col min="3590" max="3590" width="23.6328125" style="37" customWidth="1"/>
    <col min="3591" max="3592" width="10.36328125" style="37" customWidth="1"/>
    <col min="3593" max="3593" width="3.08984375" style="37" customWidth="1"/>
    <col min="3594" max="3594" width="3.81640625" style="37" customWidth="1"/>
    <col min="3595" max="3595" width="2.453125" style="37" customWidth="1"/>
    <col min="3596" max="3841" width="9" style="37"/>
    <col min="3842" max="3842" width="1.453125" style="37" customWidth="1"/>
    <col min="3843" max="3843" width="24.1796875" style="37" customWidth="1"/>
    <col min="3844" max="3844" width="4" style="37" customWidth="1"/>
    <col min="3845" max="3845" width="20.08984375" style="37" customWidth="1"/>
    <col min="3846" max="3846" width="23.6328125" style="37" customWidth="1"/>
    <col min="3847" max="3848" width="10.36328125" style="37" customWidth="1"/>
    <col min="3849" max="3849" width="3.08984375" style="37" customWidth="1"/>
    <col min="3850" max="3850" width="3.81640625" style="37" customWidth="1"/>
    <col min="3851" max="3851" width="2.453125" style="37" customWidth="1"/>
    <col min="3852" max="4097" width="9" style="37"/>
    <col min="4098" max="4098" width="1.453125" style="37" customWidth="1"/>
    <col min="4099" max="4099" width="24.1796875" style="37" customWidth="1"/>
    <col min="4100" max="4100" width="4" style="37" customWidth="1"/>
    <col min="4101" max="4101" width="20.08984375" style="37" customWidth="1"/>
    <col min="4102" max="4102" width="23.6328125" style="37" customWidth="1"/>
    <col min="4103" max="4104" width="10.36328125" style="37" customWidth="1"/>
    <col min="4105" max="4105" width="3.08984375" style="37" customWidth="1"/>
    <col min="4106" max="4106" width="3.81640625" style="37" customWidth="1"/>
    <col min="4107" max="4107" width="2.453125" style="37" customWidth="1"/>
    <col min="4108" max="4353" width="9" style="37"/>
    <col min="4354" max="4354" width="1.453125" style="37" customWidth="1"/>
    <col min="4355" max="4355" width="24.1796875" style="37" customWidth="1"/>
    <col min="4356" max="4356" width="4" style="37" customWidth="1"/>
    <col min="4357" max="4357" width="20.08984375" style="37" customWidth="1"/>
    <col min="4358" max="4358" width="23.6328125" style="37" customWidth="1"/>
    <col min="4359" max="4360" width="10.36328125" style="37" customWidth="1"/>
    <col min="4361" max="4361" width="3.08984375" style="37" customWidth="1"/>
    <col min="4362" max="4362" width="3.81640625" style="37" customWidth="1"/>
    <col min="4363" max="4363" width="2.453125" style="37" customWidth="1"/>
    <col min="4364" max="4609" width="9" style="37"/>
    <col min="4610" max="4610" width="1.453125" style="37" customWidth="1"/>
    <col min="4611" max="4611" width="24.1796875" style="37" customWidth="1"/>
    <col min="4612" max="4612" width="4" style="37" customWidth="1"/>
    <col min="4613" max="4613" width="20.08984375" style="37" customWidth="1"/>
    <col min="4614" max="4614" width="23.6328125" style="37" customWidth="1"/>
    <col min="4615" max="4616" width="10.36328125" style="37" customWidth="1"/>
    <col min="4617" max="4617" width="3.08984375" style="37" customWidth="1"/>
    <col min="4618" max="4618" width="3.81640625" style="37" customWidth="1"/>
    <col min="4619" max="4619" width="2.453125" style="37" customWidth="1"/>
    <col min="4620" max="4865" width="9" style="37"/>
    <col min="4866" max="4866" width="1.453125" style="37" customWidth="1"/>
    <col min="4867" max="4867" width="24.1796875" style="37" customWidth="1"/>
    <col min="4868" max="4868" width="4" style="37" customWidth="1"/>
    <col min="4869" max="4869" width="20.08984375" style="37" customWidth="1"/>
    <col min="4870" max="4870" width="23.6328125" style="37" customWidth="1"/>
    <col min="4871" max="4872" width="10.36328125" style="37" customWidth="1"/>
    <col min="4873" max="4873" width="3.08984375" style="37" customWidth="1"/>
    <col min="4874" max="4874" width="3.81640625" style="37" customWidth="1"/>
    <col min="4875" max="4875" width="2.453125" style="37" customWidth="1"/>
    <col min="4876" max="5121" width="9" style="37"/>
    <col min="5122" max="5122" width="1.453125" style="37" customWidth="1"/>
    <col min="5123" max="5123" width="24.1796875" style="37" customWidth="1"/>
    <col min="5124" max="5124" width="4" style="37" customWidth="1"/>
    <col min="5125" max="5125" width="20.08984375" style="37" customWidth="1"/>
    <col min="5126" max="5126" width="23.6328125" style="37" customWidth="1"/>
    <col min="5127" max="5128" width="10.36328125" style="37" customWidth="1"/>
    <col min="5129" max="5129" width="3.08984375" style="37" customWidth="1"/>
    <col min="5130" max="5130" width="3.81640625" style="37" customWidth="1"/>
    <col min="5131" max="5131" width="2.453125" style="37" customWidth="1"/>
    <col min="5132" max="5377" width="9" style="37"/>
    <col min="5378" max="5378" width="1.453125" style="37" customWidth="1"/>
    <col min="5379" max="5379" width="24.1796875" style="37" customWidth="1"/>
    <col min="5380" max="5380" width="4" style="37" customWidth="1"/>
    <col min="5381" max="5381" width="20.08984375" style="37" customWidth="1"/>
    <col min="5382" max="5382" width="23.6328125" style="37" customWidth="1"/>
    <col min="5383" max="5384" width="10.36328125" style="37" customWidth="1"/>
    <col min="5385" max="5385" width="3.08984375" style="37" customWidth="1"/>
    <col min="5386" max="5386" width="3.81640625" style="37" customWidth="1"/>
    <col min="5387" max="5387" width="2.453125" style="37" customWidth="1"/>
    <col min="5388" max="5633" width="9" style="37"/>
    <col min="5634" max="5634" width="1.453125" style="37" customWidth="1"/>
    <col min="5635" max="5635" width="24.1796875" style="37" customWidth="1"/>
    <col min="5636" max="5636" width="4" style="37" customWidth="1"/>
    <col min="5637" max="5637" width="20.08984375" style="37" customWidth="1"/>
    <col min="5638" max="5638" width="23.6328125" style="37" customWidth="1"/>
    <col min="5639" max="5640" width="10.36328125" style="37" customWidth="1"/>
    <col min="5641" max="5641" width="3.08984375" style="37" customWidth="1"/>
    <col min="5642" max="5642" width="3.81640625" style="37" customWidth="1"/>
    <col min="5643" max="5643" width="2.453125" style="37" customWidth="1"/>
    <col min="5644" max="5889" width="9" style="37"/>
    <col min="5890" max="5890" width="1.453125" style="37" customWidth="1"/>
    <col min="5891" max="5891" width="24.1796875" style="37" customWidth="1"/>
    <col min="5892" max="5892" width="4" style="37" customWidth="1"/>
    <col min="5893" max="5893" width="20.08984375" style="37" customWidth="1"/>
    <col min="5894" max="5894" width="23.6328125" style="37" customWidth="1"/>
    <col min="5895" max="5896" width="10.36328125" style="37" customWidth="1"/>
    <col min="5897" max="5897" width="3.08984375" style="37" customWidth="1"/>
    <col min="5898" max="5898" width="3.81640625" style="37" customWidth="1"/>
    <col min="5899" max="5899" width="2.453125" style="37" customWidth="1"/>
    <col min="5900" max="6145" width="9" style="37"/>
    <col min="6146" max="6146" width="1.453125" style="37" customWidth="1"/>
    <col min="6147" max="6147" width="24.1796875" style="37" customWidth="1"/>
    <col min="6148" max="6148" width="4" style="37" customWidth="1"/>
    <col min="6149" max="6149" width="20.08984375" style="37" customWidth="1"/>
    <col min="6150" max="6150" width="23.6328125" style="37" customWidth="1"/>
    <col min="6151" max="6152" width="10.36328125" style="37" customWidth="1"/>
    <col min="6153" max="6153" width="3.08984375" style="37" customWidth="1"/>
    <col min="6154" max="6154" width="3.81640625" style="37" customWidth="1"/>
    <col min="6155" max="6155" width="2.453125" style="37" customWidth="1"/>
    <col min="6156" max="6401" width="9" style="37"/>
    <col min="6402" max="6402" width="1.453125" style="37" customWidth="1"/>
    <col min="6403" max="6403" width="24.1796875" style="37" customWidth="1"/>
    <col min="6404" max="6404" width="4" style="37" customWidth="1"/>
    <col min="6405" max="6405" width="20.08984375" style="37" customWidth="1"/>
    <col min="6406" max="6406" width="23.6328125" style="37" customWidth="1"/>
    <col min="6407" max="6408" width="10.36328125" style="37" customWidth="1"/>
    <col min="6409" max="6409" width="3.08984375" style="37" customWidth="1"/>
    <col min="6410" max="6410" width="3.81640625" style="37" customWidth="1"/>
    <col min="6411" max="6411" width="2.453125" style="37" customWidth="1"/>
    <col min="6412" max="6657" width="9" style="37"/>
    <col min="6658" max="6658" width="1.453125" style="37" customWidth="1"/>
    <col min="6659" max="6659" width="24.1796875" style="37" customWidth="1"/>
    <col min="6660" max="6660" width="4" style="37" customWidth="1"/>
    <col min="6661" max="6661" width="20.08984375" style="37" customWidth="1"/>
    <col min="6662" max="6662" width="23.6328125" style="37" customWidth="1"/>
    <col min="6663" max="6664" width="10.36328125" style="37" customWidth="1"/>
    <col min="6665" max="6665" width="3.08984375" style="37" customWidth="1"/>
    <col min="6666" max="6666" width="3.81640625" style="37" customWidth="1"/>
    <col min="6667" max="6667" width="2.453125" style="37" customWidth="1"/>
    <col min="6668" max="6913" width="9" style="37"/>
    <col min="6914" max="6914" width="1.453125" style="37" customWidth="1"/>
    <col min="6915" max="6915" width="24.1796875" style="37" customWidth="1"/>
    <col min="6916" max="6916" width="4" style="37" customWidth="1"/>
    <col min="6917" max="6917" width="20.08984375" style="37" customWidth="1"/>
    <col min="6918" max="6918" width="23.6328125" style="37" customWidth="1"/>
    <col min="6919" max="6920" width="10.36328125" style="37" customWidth="1"/>
    <col min="6921" max="6921" width="3.08984375" style="37" customWidth="1"/>
    <col min="6922" max="6922" width="3.81640625" style="37" customWidth="1"/>
    <col min="6923" max="6923" width="2.453125" style="37" customWidth="1"/>
    <col min="6924" max="7169" width="9" style="37"/>
    <col min="7170" max="7170" width="1.453125" style="37" customWidth="1"/>
    <col min="7171" max="7171" width="24.1796875" style="37" customWidth="1"/>
    <col min="7172" max="7172" width="4" style="37" customWidth="1"/>
    <col min="7173" max="7173" width="20.08984375" style="37" customWidth="1"/>
    <col min="7174" max="7174" width="23.6328125" style="37" customWidth="1"/>
    <col min="7175" max="7176" width="10.36328125" style="37" customWidth="1"/>
    <col min="7177" max="7177" width="3.08984375" style="37" customWidth="1"/>
    <col min="7178" max="7178" width="3.81640625" style="37" customWidth="1"/>
    <col min="7179" max="7179" width="2.453125" style="37" customWidth="1"/>
    <col min="7180" max="7425" width="9" style="37"/>
    <col min="7426" max="7426" width="1.453125" style="37" customWidth="1"/>
    <col min="7427" max="7427" width="24.1796875" style="37" customWidth="1"/>
    <col min="7428" max="7428" width="4" style="37" customWidth="1"/>
    <col min="7429" max="7429" width="20.08984375" style="37" customWidth="1"/>
    <col min="7430" max="7430" width="23.6328125" style="37" customWidth="1"/>
    <col min="7431" max="7432" width="10.36328125" style="37" customWidth="1"/>
    <col min="7433" max="7433" width="3.08984375" style="37" customWidth="1"/>
    <col min="7434" max="7434" width="3.81640625" style="37" customWidth="1"/>
    <col min="7435" max="7435" width="2.453125" style="37" customWidth="1"/>
    <col min="7436" max="7681" width="9" style="37"/>
    <col min="7682" max="7682" width="1.453125" style="37" customWidth="1"/>
    <col min="7683" max="7683" width="24.1796875" style="37" customWidth="1"/>
    <col min="7684" max="7684" width="4" style="37" customWidth="1"/>
    <col min="7685" max="7685" width="20.08984375" style="37" customWidth="1"/>
    <col min="7686" max="7686" width="23.6328125" style="37" customWidth="1"/>
    <col min="7687" max="7688" width="10.36328125" style="37" customWidth="1"/>
    <col min="7689" max="7689" width="3.08984375" style="37" customWidth="1"/>
    <col min="7690" max="7690" width="3.81640625" style="37" customWidth="1"/>
    <col min="7691" max="7691" width="2.453125" style="37" customWidth="1"/>
    <col min="7692" max="7937" width="9" style="37"/>
    <col min="7938" max="7938" width="1.453125" style="37" customWidth="1"/>
    <col min="7939" max="7939" width="24.1796875" style="37" customWidth="1"/>
    <col min="7940" max="7940" width="4" style="37" customWidth="1"/>
    <col min="7941" max="7941" width="20.08984375" style="37" customWidth="1"/>
    <col min="7942" max="7942" width="23.6328125" style="37" customWidth="1"/>
    <col min="7943" max="7944" width="10.36328125" style="37" customWidth="1"/>
    <col min="7945" max="7945" width="3.08984375" style="37" customWidth="1"/>
    <col min="7946" max="7946" width="3.81640625" style="37" customWidth="1"/>
    <col min="7947" max="7947" width="2.453125" style="37" customWidth="1"/>
    <col min="7948" max="8193" width="9" style="37"/>
    <col min="8194" max="8194" width="1.453125" style="37" customWidth="1"/>
    <col min="8195" max="8195" width="24.1796875" style="37" customWidth="1"/>
    <col min="8196" max="8196" width="4" style="37" customWidth="1"/>
    <col min="8197" max="8197" width="20.08984375" style="37" customWidth="1"/>
    <col min="8198" max="8198" width="23.6328125" style="37" customWidth="1"/>
    <col min="8199" max="8200" width="10.36328125" style="37" customWidth="1"/>
    <col min="8201" max="8201" width="3.08984375" style="37" customWidth="1"/>
    <col min="8202" max="8202" width="3.81640625" style="37" customWidth="1"/>
    <col min="8203" max="8203" width="2.453125" style="37" customWidth="1"/>
    <col min="8204" max="8449" width="9" style="37"/>
    <col min="8450" max="8450" width="1.453125" style="37" customWidth="1"/>
    <col min="8451" max="8451" width="24.1796875" style="37" customWidth="1"/>
    <col min="8452" max="8452" width="4" style="37" customWidth="1"/>
    <col min="8453" max="8453" width="20.08984375" style="37" customWidth="1"/>
    <col min="8454" max="8454" width="23.6328125" style="37" customWidth="1"/>
    <col min="8455" max="8456" width="10.36328125" style="37" customWidth="1"/>
    <col min="8457" max="8457" width="3.08984375" style="37" customWidth="1"/>
    <col min="8458" max="8458" width="3.81640625" style="37" customWidth="1"/>
    <col min="8459" max="8459" width="2.453125" style="37" customWidth="1"/>
    <col min="8460" max="8705" width="9" style="37"/>
    <col min="8706" max="8706" width="1.453125" style="37" customWidth="1"/>
    <col min="8707" max="8707" width="24.1796875" style="37" customWidth="1"/>
    <col min="8708" max="8708" width="4" style="37" customWidth="1"/>
    <col min="8709" max="8709" width="20.08984375" style="37" customWidth="1"/>
    <col min="8710" max="8710" width="23.6328125" style="37" customWidth="1"/>
    <col min="8711" max="8712" width="10.36328125" style="37" customWidth="1"/>
    <col min="8713" max="8713" width="3.08984375" style="37" customWidth="1"/>
    <col min="8714" max="8714" width="3.81640625" style="37" customWidth="1"/>
    <col min="8715" max="8715" width="2.453125" style="37" customWidth="1"/>
    <col min="8716" max="8961" width="9" style="37"/>
    <col min="8962" max="8962" width="1.453125" style="37" customWidth="1"/>
    <col min="8963" max="8963" width="24.1796875" style="37" customWidth="1"/>
    <col min="8964" max="8964" width="4" style="37" customWidth="1"/>
    <col min="8965" max="8965" width="20.08984375" style="37" customWidth="1"/>
    <col min="8966" max="8966" width="23.6328125" style="37" customWidth="1"/>
    <col min="8967" max="8968" width="10.36328125" style="37" customWidth="1"/>
    <col min="8969" max="8969" width="3.08984375" style="37" customWidth="1"/>
    <col min="8970" max="8970" width="3.81640625" style="37" customWidth="1"/>
    <col min="8971" max="8971" width="2.453125" style="37" customWidth="1"/>
    <col min="8972" max="9217" width="9" style="37"/>
    <col min="9218" max="9218" width="1.453125" style="37" customWidth="1"/>
    <col min="9219" max="9219" width="24.1796875" style="37" customWidth="1"/>
    <col min="9220" max="9220" width="4" style="37" customWidth="1"/>
    <col min="9221" max="9221" width="20.08984375" style="37" customWidth="1"/>
    <col min="9222" max="9222" width="23.6328125" style="37" customWidth="1"/>
    <col min="9223" max="9224" width="10.36328125" style="37" customWidth="1"/>
    <col min="9225" max="9225" width="3.08984375" style="37" customWidth="1"/>
    <col min="9226" max="9226" width="3.81640625" style="37" customWidth="1"/>
    <col min="9227" max="9227" width="2.453125" style="37" customWidth="1"/>
    <col min="9228" max="9473" width="9" style="37"/>
    <col min="9474" max="9474" width="1.453125" style="37" customWidth="1"/>
    <col min="9475" max="9475" width="24.1796875" style="37" customWidth="1"/>
    <col min="9476" max="9476" width="4" style="37" customWidth="1"/>
    <col min="9477" max="9477" width="20.08984375" style="37" customWidth="1"/>
    <col min="9478" max="9478" width="23.6328125" style="37" customWidth="1"/>
    <col min="9479" max="9480" width="10.36328125" style="37" customWidth="1"/>
    <col min="9481" max="9481" width="3.08984375" style="37" customWidth="1"/>
    <col min="9482" max="9482" width="3.81640625" style="37" customWidth="1"/>
    <col min="9483" max="9483" width="2.453125" style="37" customWidth="1"/>
    <col min="9484" max="9729" width="9" style="37"/>
    <col min="9730" max="9730" width="1.453125" style="37" customWidth="1"/>
    <col min="9731" max="9731" width="24.1796875" style="37" customWidth="1"/>
    <col min="9732" max="9732" width="4" style="37" customWidth="1"/>
    <col min="9733" max="9733" width="20.08984375" style="37" customWidth="1"/>
    <col min="9734" max="9734" width="23.6328125" style="37" customWidth="1"/>
    <col min="9735" max="9736" width="10.36328125" style="37" customWidth="1"/>
    <col min="9737" max="9737" width="3.08984375" style="37" customWidth="1"/>
    <col min="9738" max="9738" width="3.81640625" style="37" customWidth="1"/>
    <col min="9739" max="9739" width="2.453125" style="37" customWidth="1"/>
    <col min="9740" max="9985" width="9" style="37"/>
    <col min="9986" max="9986" width="1.453125" style="37" customWidth="1"/>
    <col min="9987" max="9987" width="24.1796875" style="37" customWidth="1"/>
    <col min="9988" max="9988" width="4" style="37" customWidth="1"/>
    <col min="9989" max="9989" width="20.08984375" style="37" customWidth="1"/>
    <col min="9990" max="9990" width="23.6328125" style="37" customWidth="1"/>
    <col min="9991" max="9992" width="10.36328125" style="37" customWidth="1"/>
    <col min="9993" max="9993" width="3.08984375" style="37" customWidth="1"/>
    <col min="9994" max="9994" width="3.81640625" style="37" customWidth="1"/>
    <col min="9995" max="9995" width="2.453125" style="37" customWidth="1"/>
    <col min="9996" max="10241" width="9" style="37"/>
    <col min="10242" max="10242" width="1.453125" style="37" customWidth="1"/>
    <col min="10243" max="10243" width="24.1796875" style="37" customWidth="1"/>
    <col min="10244" max="10244" width="4" style="37" customWidth="1"/>
    <col min="10245" max="10245" width="20.08984375" style="37" customWidth="1"/>
    <col min="10246" max="10246" width="23.6328125" style="37" customWidth="1"/>
    <col min="10247" max="10248" width="10.36328125" style="37" customWidth="1"/>
    <col min="10249" max="10249" width="3.08984375" style="37" customWidth="1"/>
    <col min="10250" max="10250" width="3.81640625" style="37" customWidth="1"/>
    <col min="10251" max="10251" width="2.453125" style="37" customWidth="1"/>
    <col min="10252" max="10497" width="9" style="37"/>
    <col min="10498" max="10498" width="1.453125" style="37" customWidth="1"/>
    <col min="10499" max="10499" width="24.1796875" style="37" customWidth="1"/>
    <col min="10500" max="10500" width="4" style="37" customWidth="1"/>
    <col min="10501" max="10501" width="20.08984375" style="37" customWidth="1"/>
    <col min="10502" max="10502" width="23.6328125" style="37" customWidth="1"/>
    <col min="10503" max="10504" width="10.36328125" style="37" customWidth="1"/>
    <col min="10505" max="10505" width="3.08984375" style="37" customWidth="1"/>
    <col min="10506" max="10506" width="3.81640625" style="37" customWidth="1"/>
    <col min="10507" max="10507" width="2.453125" style="37" customWidth="1"/>
    <col min="10508" max="10753" width="9" style="37"/>
    <col min="10754" max="10754" width="1.453125" style="37" customWidth="1"/>
    <col min="10755" max="10755" width="24.1796875" style="37" customWidth="1"/>
    <col min="10756" max="10756" width="4" style="37" customWidth="1"/>
    <col min="10757" max="10757" width="20.08984375" style="37" customWidth="1"/>
    <col min="10758" max="10758" width="23.6328125" style="37" customWidth="1"/>
    <col min="10759" max="10760" width="10.36328125" style="37" customWidth="1"/>
    <col min="10761" max="10761" width="3.08984375" style="37" customWidth="1"/>
    <col min="10762" max="10762" width="3.81640625" style="37" customWidth="1"/>
    <col min="10763" max="10763" width="2.453125" style="37" customWidth="1"/>
    <col min="10764" max="11009" width="9" style="37"/>
    <col min="11010" max="11010" width="1.453125" style="37" customWidth="1"/>
    <col min="11011" max="11011" width="24.1796875" style="37" customWidth="1"/>
    <col min="11012" max="11012" width="4" style="37" customWidth="1"/>
    <col min="11013" max="11013" width="20.08984375" style="37" customWidth="1"/>
    <col min="11014" max="11014" width="23.6328125" style="37" customWidth="1"/>
    <col min="11015" max="11016" width="10.36328125" style="37" customWidth="1"/>
    <col min="11017" max="11017" width="3.08984375" style="37" customWidth="1"/>
    <col min="11018" max="11018" width="3.81640625" style="37" customWidth="1"/>
    <col min="11019" max="11019" width="2.453125" style="37" customWidth="1"/>
    <col min="11020" max="11265" width="9" style="37"/>
    <col min="11266" max="11266" width="1.453125" style="37" customWidth="1"/>
    <col min="11267" max="11267" width="24.1796875" style="37" customWidth="1"/>
    <col min="11268" max="11268" width="4" style="37" customWidth="1"/>
    <col min="11269" max="11269" width="20.08984375" style="37" customWidth="1"/>
    <col min="11270" max="11270" width="23.6328125" style="37" customWidth="1"/>
    <col min="11271" max="11272" width="10.36328125" style="37" customWidth="1"/>
    <col min="11273" max="11273" width="3.08984375" style="37" customWidth="1"/>
    <col min="11274" max="11274" width="3.81640625" style="37" customWidth="1"/>
    <col min="11275" max="11275" width="2.453125" style="37" customWidth="1"/>
    <col min="11276" max="11521" width="9" style="37"/>
    <col min="11522" max="11522" width="1.453125" style="37" customWidth="1"/>
    <col min="11523" max="11523" width="24.1796875" style="37" customWidth="1"/>
    <col min="11524" max="11524" width="4" style="37" customWidth="1"/>
    <col min="11525" max="11525" width="20.08984375" style="37" customWidth="1"/>
    <col min="11526" max="11526" width="23.6328125" style="37" customWidth="1"/>
    <col min="11527" max="11528" width="10.36328125" style="37" customWidth="1"/>
    <col min="11529" max="11529" width="3.08984375" style="37" customWidth="1"/>
    <col min="11530" max="11530" width="3.81640625" style="37" customWidth="1"/>
    <col min="11531" max="11531" width="2.453125" style="37" customWidth="1"/>
    <col min="11532" max="11777" width="9" style="37"/>
    <col min="11778" max="11778" width="1.453125" style="37" customWidth="1"/>
    <col min="11779" max="11779" width="24.1796875" style="37" customWidth="1"/>
    <col min="11780" max="11780" width="4" style="37" customWidth="1"/>
    <col min="11781" max="11781" width="20.08984375" style="37" customWidth="1"/>
    <col min="11782" max="11782" width="23.6328125" style="37" customWidth="1"/>
    <col min="11783" max="11784" width="10.36328125" style="37" customWidth="1"/>
    <col min="11785" max="11785" width="3.08984375" style="37" customWidth="1"/>
    <col min="11786" max="11786" width="3.81640625" style="37" customWidth="1"/>
    <col min="11787" max="11787" width="2.453125" style="37" customWidth="1"/>
    <col min="11788" max="12033" width="9" style="37"/>
    <col min="12034" max="12034" width="1.453125" style="37" customWidth="1"/>
    <col min="12035" max="12035" width="24.1796875" style="37" customWidth="1"/>
    <col min="12036" max="12036" width="4" style="37" customWidth="1"/>
    <col min="12037" max="12037" width="20.08984375" style="37" customWidth="1"/>
    <col min="12038" max="12038" width="23.6328125" style="37" customWidth="1"/>
    <col min="12039" max="12040" width="10.36328125" style="37" customWidth="1"/>
    <col min="12041" max="12041" width="3.08984375" style="37" customWidth="1"/>
    <col min="12042" max="12042" width="3.81640625" style="37" customWidth="1"/>
    <col min="12043" max="12043" width="2.453125" style="37" customWidth="1"/>
    <col min="12044" max="12289" width="9" style="37"/>
    <col min="12290" max="12290" width="1.453125" style="37" customWidth="1"/>
    <col min="12291" max="12291" width="24.1796875" style="37" customWidth="1"/>
    <col min="12292" max="12292" width="4" style="37" customWidth="1"/>
    <col min="12293" max="12293" width="20.08984375" style="37" customWidth="1"/>
    <col min="12294" max="12294" width="23.6328125" style="37" customWidth="1"/>
    <col min="12295" max="12296" width="10.36328125" style="37" customWidth="1"/>
    <col min="12297" max="12297" width="3.08984375" style="37" customWidth="1"/>
    <col min="12298" max="12298" width="3.81640625" style="37" customWidth="1"/>
    <col min="12299" max="12299" width="2.453125" style="37" customWidth="1"/>
    <col min="12300" max="12545" width="9" style="37"/>
    <col min="12546" max="12546" width="1.453125" style="37" customWidth="1"/>
    <col min="12547" max="12547" width="24.1796875" style="37" customWidth="1"/>
    <col min="12548" max="12548" width="4" style="37" customWidth="1"/>
    <col min="12549" max="12549" width="20.08984375" style="37" customWidth="1"/>
    <col min="12550" max="12550" width="23.6328125" style="37" customWidth="1"/>
    <col min="12551" max="12552" width="10.36328125" style="37" customWidth="1"/>
    <col min="12553" max="12553" width="3.08984375" style="37" customWidth="1"/>
    <col min="12554" max="12554" width="3.81640625" style="37" customWidth="1"/>
    <col min="12555" max="12555" width="2.453125" style="37" customWidth="1"/>
    <col min="12556" max="12801" width="9" style="37"/>
    <col min="12802" max="12802" width="1.453125" style="37" customWidth="1"/>
    <col min="12803" max="12803" width="24.1796875" style="37" customWidth="1"/>
    <col min="12804" max="12804" width="4" style="37" customWidth="1"/>
    <col min="12805" max="12805" width="20.08984375" style="37" customWidth="1"/>
    <col min="12806" max="12806" width="23.6328125" style="37" customWidth="1"/>
    <col min="12807" max="12808" width="10.36328125" style="37" customWidth="1"/>
    <col min="12809" max="12809" width="3.08984375" style="37" customWidth="1"/>
    <col min="12810" max="12810" width="3.81640625" style="37" customWidth="1"/>
    <col min="12811" max="12811" width="2.453125" style="37" customWidth="1"/>
    <col min="12812" max="13057" width="9" style="37"/>
    <col min="13058" max="13058" width="1.453125" style="37" customWidth="1"/>
    <col min="13059" max="13059" width="24.1796875" style="37" customWidth="1"/>
    <col min="13060" max="13060" width="4" style="37" customWidth="1"/>
    <col min="13061" max="13061" width="20.08984375" style="37" customWidth="1"/>
    <col min="13062" max="13062" width="23.6328125" style="37" customWidth="1"/>
    <col min="13063" max="13064" width="10.36328125" style="37" customWidth="1"/>
    <col min="13065" max="13065" width="3.08984375" style="37" customWidth="1"/>
    <col min="13066" max="13066" width="3.81640625" style="37" customWidth="1"/>
    <col min="13067" max="13067" width="2.453125" style="37" customWidth="1"/>
    <col min="13068" max="13313" width="9" style="37"/>
    <col min="13314" max="13314" width="1.453125" style="37" customWidth="1"/>
    <col min="13315" max="13315" width="24.1796875" style="37" customWidth="1"/>
    <col min="13316" max="13316" width="4" style="37" customWidth="1"/>
    <col min="13317" max="13317" width="20.08984375" style="37" customWidth="1"/>
    <col min="13318" max="13318" width="23.6328125" style="37" customWidth="1"/>
    <col min="13319" max="13320" width="10.36328125" style="37" customWidth="1"/>
    <col min="13321" max="13321" width="3.08984375" style="37" customWidth="1"/>
    <col min="13322" max="13322" width="3.81640625" style="37" customWidth="1"/>
    <col min="13323" max="13323" width="2.453125" style="37" customWidth="1"/>
    <col min="13324" max="13569" width="9" style="37"/>
    <col min="13570" max="13570" width="1.453125" style="37" customWidth="1"/>
    <col min="13571" max="13571" width="24.1796875" style="37" customWidth="1"/>
    <col min="13572" max="13572" width="4" style="37" customWidth="1"/>
    <col min="13573" max="13573" width="20.08984375" style="37" customWidth="1"/>
    <col min="13574" max="13574" width="23.6328125" style="37" customWidth="1"/>
    <col min="13575" max="13576" width="10.36328125" style="37" customWidth="1"/>
    <col min="13577" max="13577" width="3.08984375" style="37" customWidth="1"/>
    <col min="13578" max="13578" width="3.81640625" style="37" customWidth="1"/>
    <col min="13579" max="13579" width="2.453125" style="37" customWidth="1"/>
    <col min="13580" max="13825" width="9" style="37"/>
    <col min="13826" max="13826" width="1.453125" style="37" customWidth="1"/>
    <col min="13827" max="13827" width="24.1796875" style="37" customWidth="1"/>
    <col min="13828" max="13828" width="4" style="37" customWidth="1"/>
    <col min="13829" max="13829" width="20.08984375" style="37" customWidth="1"/>
    <col min="13830" max="13830" width="23.6328125" style="37" customWidth="1"/>
    <col min="13831" max="13832" width="10.36328125" style="37" customWidth="1"/>
    <col min="13833" max="13833" width="3.08984375" style="37" customWidth="1"/>
    <col min="13834" max="13834" width="3.81640625" style="37" customWidth="1"/>
    <col min="13835" max="13835" width="2.453125" style="37" customWidth="1"/>
    <col min="13836" max="14081" width="9" style="37"/>
    <col min="14082" max="14082" width="1.453125" style="37" customWidth="1"/>
    <col min="14083" max="14083" width="24.1796875" style="37" customWidth="1"/>
    <col min="14084" max="14084" width="4" style="37" customWidth="1"/>
    <col min="14085" max="14085" width="20.08984375" style="37" customWidth="1"/>
    <col min="14086" max="14086" width="23.6328125" style="37" customWidth="1"/>
    <col min="14087" max="14088" width="10.36328125" style="37" customWidth="1"/>
    <col min="14089" max="14089" width="3.08984375" style="37" customWidth="1"/>
    <col min="14090" max="14090" width="3.81640625" style="37" customWidth="1"/>
    <col min="14091" max="14091" width="2.453125" style="37" customWidth="1"/>
    <col min="14092" max="14337" width="9" style="37"/>
    <col min="14338" max="14338" width="1.453125" style="37" customWidth="1"/>
    <col min="14339" max="14339" width="24.1796875" style="37" customWidth="1"/>
    <col min="14340" max="14340" width="4" style="37" customWidth="1"/>
    <col min="14341" max="14341" width="20.08984375" style="37" customWidth="1"/>
    <col min="14342" max="14342" width="23.6328125" style="37" customWidth="1"/>
    <col min="14343" max="14344" width="10.36328125" style="37" customWidth="1"/>
    <col min="14345" max="14345" width="3.08984375" style="37" customWidth="1"/>
    <col min="14346" max="14346" width="3.81640625" style="37" customWidth="1"/>
    <col min="14347" max="14347" width="2.453125" style="37" customWidth="1"/>
    <col min="14348" max="14593" width="9" style="37"/>
    <col min="14594" max="14594" width="1.453125" style="37" customWidth="1"/>
    <col min="14595" max="14595" width="24.1796875" style="37" customWidth="1"/>
    <col min="14596" max="14596" width="4" style="37" customWidth="1"/>
    <col min="14597" max="14597" width="20.08984375" style="37" customWidth="1"/>
    <col min="14598" max="14598" width="23.6328125" style="37" customWidth="1"/>
    <col min="14599" max="14600" width="10.36328125" style="37" customWidth="1"/>
    <col min="14601" max="14601" width="3.08984375" style="37" customWidth="1"/>
    <col min="14602" max="14602" width="3.81640625" style="37" customWidth="1"/>
    <col min="14603" max="14603" width="2.453125" style="37" customWidth="1"/>
    <col min="14604" max="14849" width="9" style="37"/>
    <col min="14850" max="14850" width="1.453125" style="37" customWidth="1"/>
    <col min="14851" max="14851" width="24.1796875" style="37" customWidth="1"/>
    <col min="14852" max="14852" width="4" style="37" customWidth="1"/>
    <col min="14853" max="14853" width="20.08984375" style="37" customWidth="1"/>
    <col min="14854" max="14854" width="23.6328125" style="37" customWidth="1"/>
    <col min="14855" max="14856" width="10.36328125" style="37" customWidth="1"/>
    <col min="14857" max="14857" width="3.08984375" style="37" customWidth="1"/>
    <col min="14858" max="14858" width="3.81640625" style="37" customWidth="1"/>
    <col min="14859" max="14859" width="2.453125" style="37" customWidth="1"/>
    <col min="14860" max="15105" width="9" style="37"/>
    <col min="15106" max="15106" width="1.453125" style="37" customWidth="1"/>
    <col min="15107" max="15107" width="24.1796875" style="37" customWidth="1"/>
    <col min="15108" max="15108" width="4" style="37" customWidth="1"/>
    <col min="15109" max="15109" width="20.08984375" style="37" customWidth="1"/>
    <col min="15110" max="15110" width="23.6328125" style="37" customWidth="1"/>
    <col min="15111" max="15112" width="10.36328125" style="37" customWidth="1"/>
    <col min="15113" max="15113" width="3.08984375" style="37" customWidth="1"/>
    <col min="15114" max="15114" width="3.81640625" style="37" customWidth="1"/>
    <col min="15115" max="15115" width="2.453125" style="37" customWidth="1"/>
    <col min="15116" max="15361" width="9" style="37"/>
    <col min="15362" max="15362" width="1.453125" style="37" customWidth="1"/>
    <col min="15363" max="15363" width="24.1796875" style="37" customWidth="1"/>
    <col min="15364" max="15364" width="4" style="37" customWidth="1"/>
    <col min="15365" max="15365" width="20.08984375" style="37" customWidth="1"/>
    <col min="15366" max="15366" width="23.6328125" style="37" customWidth="1"/>
    <col min="15367" max="15368" width="10.36328125" style="37" customWidth="1"/>
    <col min="15369" max="15369" width="3.08984375" style="37" customWidth="1"/>
    <col min="15370" max="15370" width="3.81640625" style="37" customWidth="1"/>
    <col min="15371" max="15371" width="2.453125" style="37" customWidth="1"/>
    <col min="15372" max="15617" width="9" style="37"/>
    <col min="15618" max="15618" width="1.453125" style="37" customWidth="1"/>
    <col min="15619" max="15619" width="24.1796875" style="37" customWidth="1"/>
    <col min="15620" max="15620" width="4" style="37" customWidth="1"/>
    <col min="15621" max="15621" width="20.08984375" style="37" customWidth="1"/>
    <col min="15622" max="15622" width="23.6328125" style="37" customWidth="1"/>
    <col min="15623" max="15624" width="10.36328125" style="37" customWidth="1"/>
    <col min="15625" max="15625" width="3.08984375" style="37" customWidth="1"/>
    <col min="15626" max="15626" width="3.81640625" style="37" customWidth="1"/>
    <col min="15627" max="15627" width="2.453125" style="37" customWidth="1"/>
    <col min="15628" max="15873" width="9" style="37"/>
    <col min="15874" max="15874" width="1.453125" style="37" customWidth="1"/>
    <col min="15875" max="15875" width="24.1796875" style="37" customWidth="1"/>
    <col min="15876" max="15876" width="4" style="37" customWidth="1"/>
    <col min="15877" max="15877" width="20.08984375" style="37" customWidth="1"/>
    <col min="15878" max="15878" width="23.6328125" style="37" customWidth="1"/>
    <col min="15879" max="15880" width="10.36328125" style="37" customWidth="1"/>
    <col min="15881" max="15881" width="3.08984375" style="37" customWidth="1"/>
    <col min="15882" max="15882" width="3.81640625" style="37" customWidth="1"/>
    <col min="15883" max="15883" width="2.453125" style="37" customWidth="1"/>
    <col min="15884" max="16129" width="9" style="37"/>
    <col min="16130" max="16130" width="1.453125" style="37" customWidth="1"/>
    <col min="16131" max="16131" width="24.1796875" style="37" customWidth="1"/>
    <col min="16132" max="16132" width="4" style="37" customWidth="1"/>
    <col min="16133" max="16133" width="20.08984375" style="37" customWidth="1"/>
    <col min="16134" max="16134" width="23.6328125" style="37" customWidth="1"/>
    <col min="16135" max="16136" width="10.36328125" style="37" customWidth="1"/>
    <col min="16137" max="16137" width="3.08984375" style="37" customWidth="1"/>
    <col min="16138" max="16138" width="3.81640625" style="37" customWidth="1"/>
    <col min="16139" max="16139" width="2.453125" style="37" customWidth="1"/>
    <col min="16140" max="16384" width="9" style="37"/>
  </cols>
  <sheetData>
    <row r="1" spans="1:14" ht="27.75" customHeight="1" x14ac:dyDescent="0.2">
      <c r="A1" s="114"/>
      <c r="G1" s="1400" t="s">
        <v>24</v>
      </c>
      <c r="H1" s="1465"/>
      <c r="I1" s="1465"/>
    </row>
    <row r="2" spans="1:14" ht="18.75" customHeight="1" x14ac:dyDescent="0.2">
      <c r="A2" s="114"/>
      <c r="G2" s="115"/>
    </row>
    <row r="3" spans="1:14" ht="36" customHeight="1" x14ac:dyDescent="0.2">
      <c r="B3" s="1466" t="s">
        <v>559</v>
      </c>
      <c r="C3" s="1467"/>
      <c r="D3" s="1467"/>
      <c r="E3" s="1467"/>
      <c r="F3" s="1467"/>
      <c r="G3" s="1467"/>
      <c r="H3" s="1467"/>
      <c r="I3" s="1467"/>
    </row>
    <row r="4" spans="1:14" ht="33.75" customHeight="1" x14ac:dyDescent="0.2">
      <c r="A4" s="116"/>
      <c r="B4" s="116"/>
      <c r="C4" s="116"/>
      <c r="D4" s="116"/>
      <c r="E4" s="116"/>
      <c r="F4" s="116"/>
      <c r="G4" s="116"/>
      <c r="H4" s="116"/>
      <c r="I4" s="116"/>
    </row>
    <row r="5" spans="1:14" ht="36" customHeight="1" x14ac:dyDescent="0.2">
      <c r="A5" s="116"/>
      <c r="B5" s="117" t="s">
        <v>10</v>
      </c>
      <c r="C5" s="1468"/>
      <c r="D5" s="1469"/>
      <c r="E5" s="1968"/>
      <c r="F5" s="1469"/>
      <c r="G5" s="1469"/>
      <c r="H5" s="1469"/>
      <c r="I5" s="1470"/>
    </row>
    <row r="6" spans="1:14" ht="36.75" customHeight="1" x14ac:dyDescent="0.2">
      <c r="B6" s="256" t="s">
        <v>560</v>
      </c>
      <c r="C6" s="1471"/>
      <c r="D6" s="1471"/>
      <c r="E6" s="1969"/>
      <c r="F6" s="1471"/>
      <c r="G6" s="1471"/>
      <c r="H6" s="1471"/>
      <c r="I6" s="1472"/>
      <c r="L6" s="37" t="s">
        <v>1227</v>
      </c>
      <c r="M6" s="37" t="s">
        <v>1228</v>
      </c>
      <c r="N6" s="37" t="s">
        <v>1229</v>
      </c>
    </row>
    <row r="7" spans="1:14" ht="54.65" customHeight="1" x14ac:dyDescent="0.2">
      <c r="B7" s="257" t="s">
        <v>561</v>
      </c>
      <c r="C7" s="1970"/>
      <c r="D7" s="1971"/>
      <c r="E7" s="1972"/>
      <c r="F7" s="1971"/>
      <c r="G7" s="1971"/>
      <c r="H7" s="1971"/>
      <c r="I7" s="1973"/>
      <c r="L7" s="37" t="s">
        <v>1302</v>
      </c>
      <c r="M7" s="37" t="s">
        <v>1303</v>
      </c>
    </row>
    <row r="8" spans="1:14" ht="81" customHeight="1" x14ac:dyDescent="0.2">
      <c r="B8" s="256" t="s">
        <v>562</v>
      </c>
      <c r="C8" s="1475" t="s">
        <v>563</v>
      </c>
      <c r="D8" s="1476"/>
      <c r="E8" s="1974"/>
      <c r="F8" s="1476"/>
      <c r="G8" s="1477"/>
      <c r="H8" s="1478" t="s">
        <v>0</v>
      </c>
      <c r="I8" s="1479"/>
      <c r="L8" s="37" t="s">
        <v>1275</v>
      </c>
      <c r="M8" s="37" t="s">
        <v>1276</v>
      </c>
    </row>
    <row r="9" spans="1:14" ht="129.9" customHeight="1" x14ac:dyDescent="0.2">
      <c r="B9" s="1964" t="s">
        <v>564</v>
      </c>
      <c r="C9" s="1475" t="s">
        <v>1298</v>
      </c>
      <c r="D9" s="1476"/>
      <c r="E9" s="1974"/>
      <c r="F9" s="1476"/>
      <c r="G9" s="1477"/>
      <c r="H9" s="1962" t="s">
        <v>0</v>
      </c>
      <c r="I9" s="1963"/>
    </row>
    <row r="10" spans="1:14" ht="50.15" customHeight="1" x14ac:dyDescent="0.2">
      <c r="B10" s="1474"/>
      <c r="C10" s="1959" t="s">
        <v>1300</v>
      </c>
      <c r="D10" s="1960"/>
      <c r="E10" s="1961"/>
      <c r="F10" s="787"/>
      <c r="G10" s="786" t="s">
        <v>1299</v>
      </c>
      <c r="H10" s="1481"/>
      <c r="I10" s="1482"/>
    </row>
    <row r="11" spans="1:14" ht="80.150000000000006" customHeight="1" x14ac:dyDescent="0.2">
      <c r="B11" s="1964" t="s">
        <v>565</v>
      </c>
      <c r="C11" s="1475" t="s">
        <v>1301</v>
      </c>
      <c r="D11" s="1476"/>
      <c r="E11" s="1974"/>
      <c r="F11" s="1476"/>
      <c r="G11" s="1477"/>
      <c r="H11" s="1962" t="s">
        <v>0</v>
      </c>
      <c r="I11" s="1963"/>
    </row>
    <row r="12" spans="1:14" ht="15" customHeight="1" x14ac:dyDescent="0.2">
      <c r="B12" s="1965"/>
      <c r="C12" s="1956" t="s">
        <v>1294</v>
      </c>
      <c r="D12" s="1956"/>
      <c r="E12" s="1956"/>
      <c r="F12" s="1956"/>
      <c r="G12" s="1956"/>
      <c r="H12" s="1966"/>
      <c r="I12" s="1967"/>
    </row>
    <row r="13" spans="1:14" ht="39.9" customHeight="1" x14ac:dyDescent="0.2">
      <c r="B13" s="1474"/>
      <c r="C13" s="1957"/>
      <c r="D13" s="1957"/>
      <c r="E13" s="1957"/>
      <c r="F13" s="1957"/>
      <c r="G13" s="1957"/>
      <c r="H13" s="1481"/>
      <c r="I13" s="1482"/>
    </row>
    <row r="15" spans="1:14" ht="17.25" customHeight="1" x14ac:dyDescent="0.2">
      <c r="B15" s="119" t="s">
        <v>566</v>
      </c>
      <c r="C15" s="120"/>
      <c r="D15" s="120"/>
      <c r="E15" s="120"/>
      <c r="F15" s="120"/>
      <c r="G15" s="120"/>
      <c r="H15" s="120"/>
      <c r="I15" s="120"/>
      <c r="J15" s="120"/>
      <c r="K15" s="120"/>
    </row>
    <row r="16" spans="1:14" ht="45.75" customHeight="1" x14ac:dyDescent="0.2">
      <c r="B16" s="1937" t="s">
        <v>567</v>
      </c>
      <c r="C16" s="1937"/>
      <c r="D16" s="1937"/>
      <c r="E16" s="1937"/>
      <c r="F16" s="1937"/>
      <c r="G16" s="1937"/>
      <c r="H16" s="1937"/>
      <c r="I16" s="1937"/>
      <c r="J16" s="120"/>
      <c r="K16" s="120"/>
    </row>
    <row r="17" spans="2:11" ht="35.25" customHeight="1" x14ac:dyDescent="0.2">
      <c r="B17" s="1937" t="s">
        <v>568</v>
      </c>
      <c r="C17" s="1937"/>
      <c r="D17" s="1937"/>
      <c r="E17" s="1937"/>
      <c r="F17" s="1937"/>
      <c r="G17" s="1937"/>
      <c r="H17" s="1937"/>
      <c r="I17" s="1937"/>
      <c r="J17" s="120"/>
      <c r="K17" s="120"/>
    </row>
    <row r="18" spans="2:11" ht="17.25" customHeight="1" x14ac:dyDescent="0.2">
      <c r="B18" s="121" t="s">
        <v>569</v>
      </c>
      <c r="C18" s="120"/>
      <c r="D18" s="120"/>
      <c r="E18" s="120"/>
      <c r="F18" s="120"/>
      <c r="G18" s="120"/>
      <c r="H18" s="120"/>
      <c r="I18" s="120"/>
      <c r="J18" s="120"/>
      <c r="K18" s="120"/>
    </row>
    <row r="19" spans="2:11" x14ac:dyDescent="0.2">
      <c r="B19" s="119"/>
    </row>
  </sheetData>
  <mergeCells count="18">
    <mergeCell ref="C8:G8"/>
    <mergeCell ref="H8:I8"/>
    <mergeCell ref="C9:G9"/>
    <mergeCell ref="C11:G11"/>
    <mergeCell ref="B16:I16"/>
    <mergeCell ref="C12:G12"/>
    <mergeCell ref="C13:G13"/>
    <mergeCell ref="B9:B10"/>
    <mergeCell ref="G1:I1"/>
    <mergeCell ref="B3:I3"/>
    <mergeCell ref="C5:I5"/>
    <mergeCell ref="C6:I6"/>
    <mergeCell ref="C7:I7"/>
    <mergeCell ref="C10:E10"/>
    <mergeCell ref="H9:I10"/>
    <mergeCell ref="B11:B13"/>
    <mergeCell ref="H11:I13"/>
    <mergeCell ref="B17:I17"/>
  </mergeCells>
  <phoneticPr fontId="5"/>
  <dataValidations count="3">
    <dataValidation type="list" allowBlank="1" showInputMessage="1" showErrorMessage="1" sqref="C6:I6" xr:uid="{00000000-0002-0000-1B00-000000000000}">
      <formula1>$L$6:$N$6</formula1>
    </dataValidation>
    <dataValidation type="list" allowBlank="1" showInputMessage="1" showErrorMessage="1" sqref="C7:I7" xr:uid="{00000000-0002-0000-1B00-000001000000}">
      <formula1>$L$7:$M$7</formula1>
    </dataValidation>
    <dataValidation type="list" allowBlank="1" showInputMessage="1" showErrorMessage="1" sqref="H8:I13" xr:uid="{00000000-0002-0000-1B00-000002000000}">
      <formula1>$L$8:$M$8</formula1>
    </dataValidation>
  </dataValidations>
  <pageMargins left="0.7" right="0.7" top="0.75" bottom="0.75" header="0.3" footer="0.3"/>
  <pageSetup paperSize="9" scale="91" orientation="portrait" r:id="rId1"/>
  <headerFooter>
    <oddHeader>&amp;R
（別紙５５）</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H31"/>
  <sheetViews>
    <sheetView view="pageBreakPreview" zoomScale="80" zoomScaleNormal="100" zoomScaleSheetLayoutView="80" workbookViewId="0">
      <selection activeCell="F3" sqref="F3"/>
    </sheetView>
  </sheetViews>
  <sheetFormatPr defaultColWidth="9" defaultRowHeight="13" x14ac:dyDescent="0.2"/>
  <cols>
    <col min="1" max="1" width="13.81640625" style="258" customWidth="1"/>
    <col min="2" max="4" width="22.08984375" style="258" customWidth="1"/>
    <col min="5" max="16384" width="9" style="258"/>
  </cols>
  <sheetData>
    <row r="1" spans="1:8" ht="30" customHeight="1" x14ac:dyDescent="0.2">
      <c r="D1" s="259"/>
    </row>
    <row r="2" spans="1:8" ht="21" customHeight="1" x14ac:dyDescent="0.2">
      <c r="C2" s="1979" t="s">
        <v>570</v>
      </c>
      <c r="D2" s="1979"/>
    </row>
    <row r="3" spans="1:8" ht="21" customHeight="1" x14ac:dyDescent="0.2">
      <c r="A3" s="1988"/>
      <c r="B3" s="1989"/>
      <c r="C3" s="1989"/>
      <c r="D3" s="1989"/>
    </row>
    <row r="4" spans="1:8" ht="42.65" customHeight="1" x14ac:dyDescent="0.2">
      <c r="A4" s="1990" t="s">
        <v>571</v>
      </c>
      <c r="B4" s="1991"/>
      <c r="C4" s="1991"/>
      <c r="D4" s="1991"/>
    </row>
    <row r="5" spans="1:8" ht="21" customHeight="1" thickBot="1" x14ac:dyDescent="0.25">
      <c r="A5" s="1992"/>
      <c r="B5" s="1993"/>
      <c r="C5" s="1993"/>
      <c r="D5" s="1993"/>
    </row>
    <row r="6" spans="1:8" ht="21.65" customHeight="1" x14ac:dyDescent="0.2">
      <c r="A6" s="1975" t="s">
        <v>10</v>
      </c>
      <c r="B6" s="1976"/>
      <c r="C6" s="1977"/>
      <c r="D6" s="1978"/>
    </row>
    <row r="7" spans="1:8" ht="21.65" customHeight="1" x14ac:dyDescent="0.2">
      <c r="A7" s="1984" t="s">
        <v>2</v>
      </c>
      <c r="B7" s="1985"/>
      <c r="C7" s="1986"/>
      <c r="D7" s="1987"/>
      <c r="F7" s="37" t="s">
        <v>1227</v>
      </c>
      <c r="G7" s="37" t="s">
        <v>1228</v>
      </c>
      <c r="H7" s="37" t="s">
        <v>1229</v>
      </c>
    </row>
    <row r="8" spans="1:8" ht="21.65" customHeight="1" x14ac:dyDescent="0.2">
      <c r="A8" s="1995" t="s">
        <v>102</v>
      </c>
      <c r="B8" s="1996"/>
      <c r="C8" s="1997" t="s">
        <v>103</v>
      </c>
      <c r="D8" s="1998"/>
    </row>
    <row r="9" spans="1:8" ht="21.65" customHeight="1" x14ac:dyDescent="0.2">
      <c r="A9" s="260" t="s">
        <v>17</v>
      </c>
      <c r="B9" s="261" t="s">
        <v>19</v>
      </c>
      <c r="C9" s="1999" t="s">
        <v>572</v>
      </c>
      <c r="D9" s="2002" t="s">
        <v>573</v>
      </c>
    </row>
    <row r="10" spans="1:8" ht="21.65" customHeight="1" x14ac:dyDescent="0.2">
      <c r="A10" s="788"/>
      <c r="B10" s="789"/>
      <c r="C10" s="2000"/>
      <c r="D10" s="2002"/>
    </row>
    <row r="11" spans="1:8" ht="21.65" customHeight="1" x14ac:dyDescent="0.2">
      <c r="A11" s="788"/>
      <c r="B11" s="789"/>
      <c r="C11" s="2001"/>
      <c r="D11" s="2002"/>
    </row>
    <row r="12" spans="1:8" ht="21.65" customHeight="1" x14ac:dyDescent="0.2">
      <c r="A12" s="790"/>
      <c r="B12" s="791"/>
      <c r="C12" s="791"/>
      <c r="D12" s="794"/>
    </row>
    <row r="13" spans="1:8" ht="21.65" customHeight="1" x14ac:dyDescent="0.2">
      <c r="A13" s="790"/>
      <c r="B13" s="791"/>
      <c r="C13" s="791"/>
      <c r="D13" s="794"/>
    </row>
    <row r="14" spans="1:8" ht="21.65" customHeight="1" x14ac:dyDescent="0.2">
      <c r="A14" s="790"/>
      <c r="B14" s="791"/>
      <c r="C14" s="791"/>
      <c r="D14" s="794"/>
    </row>
    <row r="15" spans="1:8" ht="21.65" customHeight="1" x14ac:dyDescent="0.2">
      <c r="A15" s="790"/>
      <c r="B15" s="791"/>
      <c r="C15" s="791"/>
      <c r="D15" s="795"/>
    </row>
    <row r="16" spans="1:8" ht="21.65" customHeight="1" x14ac:dyDescent="0.2">
      <c r="A16" s="790"/>
      <c r="B16" s="791"/>
      <c r="C16" s="791"/>
      <c r="D16" s="795"/>
    </row>
    <row r="17" spans="1:4" ht="21.65" customHeight="1" x14ac:dyDescent="0.2">
      <c r="A17" s="790"/>
      <c r="B17" s="791"/>
      <c r="C17" s="791"/>
      <c r="D17" s="795"/>
    </row>
    <row r="18" spans="1:4" ht="21.65" customHeight="1" x14ac:dyDescent="0.2">
      <c r="A18" s="790"/>
      <c r="B18" s="791"/>
      <c r="C18" s="791"/>
      <c r="D18" s="795"/>
    </row>
    <row r="19" spans="1:4" ht="21.65" customHeight="1" thickBot="1" x14ac:dyDescent="0.25">
      <c r="A19" s="792"/>
      <c r="B19" s="793"/>
      <c r="C19" s="793"/>
      <c r="D19" s="796"/>
    </row>
    <row r="20" spans="1:4" ht="21.65" customHeight="1" thickBot="1" x14ac:dyDescent="0.25">
      <c r="A20" s="262"/>
      <c r="B20" s="262"/>
      <c r="C20" s="262"/>
      <c r="D20" s="262"/>
    </row>
    <row r="21" spans="1:4" ht="21.65" customHeight="1" x14ac:dyDescent="0.2">
      <c r="A21" s="2003" t="s">
        <v>574</v>
      </c>
      <c r="B21" s="2004"/>
      <c r="C21" s="2005" t="s">
        <v>575</v>
      </c>
      <c r="D21" s="263"/>
    </row>
    <row r="22" spans="1:4" ht="36.65" customHeight="1" x14ac:dyDescent="0.2">
      <c r="A22" s="264"/>
      <c r="B22" s="265"/>
      <c r="C22" s="2006"/>
      <c r="D22" s="797" t="s">
        <v>576</v>
      </c>
    </row>
    <row r="23" spans="1:4" ht="21.65" customHeight="1" thickBot="1" x14ac:dyDescent="0.25">
      <c r="A23" s="1980"/>
      <c r="B23" s="1981"/>
      <c r="C23" s="798"/>
      <c r="D23" s="799"/>
    </row>
    <row r="24" spans="1:4" ht="20.399999999999999" customHeight="1" x14ac:dyDescent="0.2">
      <c r="A24" s="262"/>
      <c r="B24" s="262"/>
      <c r="C24" s="266"/>
      <c r="D24" s="266"/>
    </row>
    <row r="25" spans="1:4" ht="31.25" customHeight="1" x14ac:dyDescent="0.2">
      <c r="A25" s="1982" t="s">
        <v>577</v>
      </c>
      <c r="B25" s="1983"/>
      <c r="C25" s="1983"/>
      <c r="D25" s="1983"/>
    </row>
    <row r="26" spans="1:4" ht="31.25" customHeight="1" x14ac:dyDescent="0.2">
      <c r="A26" s="1982" t="s">
        <v>578</v>
      </c>
      <c r="B26" s="1983"/>
      <c r="C26" s="1983"/>
      <c r="D26" s="1983"/>
    </row>
    <row r="27" spans="1:4" ht="31.25" customHeight="1" x14ac:dyDescent="0.2">
      <c r="A27" s="1994" t="s">
        <v>579</v>
      </c>
      <c r="B27" s="1983"/>
      <c r="C27" s="1983"/>
      <c r="D27" s="1983"/>
    </row>
    <row r="28" spans="1:4" ht="31.25" customHeight="1" x14ac:dyDescent="0.2">
      <c r="A28" s="1983"/>
      <c r="B28" s="1983"/>
      <c r="C28" s="1983"/>
      <c r="D28" s="1983"/>
    </row>
    <row r="29" spans="1:4" ht="31.25" customHeight="1" x14ac:dyDescent="0.2">
      <c r="A29" s="1983"/>
      <c r="B29" s="1983"/>
      <c r="C29" s="1983"/>
      <c r="D29" s="1983"/>
    </row>
    <row r="30" spans="1:4" ht="31.25" customHeight="1" x14ac:dyDescent="0.2">
      <c r="A30" s="1983"/>
      <c r="B30" s="1983"/>
      <c r="C30" s="1983"/>
      <c r="D30" s="1983"/>
    </row>
    <row r="31" spans="1:4" s="267" customFormat="1" ht="31.25" customHeight="1" x14ac:dyDescent="0.2">
      <c r="A31" s="1983"/>
      <c r="B31" s="1983"/>
      <c r="C31" s="1983"/>
      <c r="D31" s="1983"/>
    </row>
  </sheetData>
  <mergeCells count="18">
    <mergeCell ref="A26:D26"/>
    <mergeCell ref="A27:D31"/>
    <mergeCell ref="A8:B8"/>
    <mergeCell ref="C8:D8"/>
    <mergeCell ref="C9:C11"/>
    <mergeCell ref="D9:D11"/>
    <mergeCell ref="A21:B21"/>
    <mergeCell ref="C21:C22"/>
    <mergeCell ref="A6:B6"/>
    <mergeCell ref="C6:D6"/>
    <mergeCell ref="C2:D2"/>
    <mergeCell ref="A23:B23"/>
    <mergeCell ref="A25:D25"/>
    <mergeCell ref="A7:B7"/>
    <mergeCell ref="C7:D7"/>
    <mergeCell ref="A3:D3"/>
    <mergeCell ref="A4:D4"/>
    <mergeCell ref="A5:D5"/>
  </mergeCells>
  <phoneticPr fontId="5"/>
  <dataValidations count="1">
    <dataValidation type="list" allowBlank="1" showInputMessage="1" showErrorMessage="1" sqref="C7:D7" xr:uid="{00000000-0002-0000-1C00-000000000000}">
      <formula1>$F$7:$H$7</formula1>
    </dataValidation>
  </dataValidations>
  <pageMargins left="0.9055118110236221" right="0.9055118110236221" top="0.55118110236220474" bottom="0.74803149606299213" header="0.31496062992125984" footer="0.31496062992125984"/>
  <pageSetup paperSize="9" orientation="portrait" r:id="rId1"/>
  <headerFooter>
    <oddHeader>&amp;R&amp;A</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AC66"/>
  <sheetViews>
    <sheetView view="pageBreakPreview" topLeftCell="B13" zoomScaleNormal="85" zoomScaleSheetLayoutView="100" workbookViewId="0">
      <selection activeCell="AD37" sqref="AD37"/>
    </sheetView>
  </sheetViews>
  <sheetFormatPr defaultColWidth="4" defaultRowHeight="13" x14ac:dyDescent="0.2"/>
  <cols>
    <col min="1" max="1" width="2.08984375" style="230" customWidth="1"/>
    <col min="2" max="2" width="3.6328125" style="230" customWidth="1"/>
    <col min="3" max="21" width="5.08984375" style="230" customWidth="1"/>
    <col min="22" max="25" width="3.6328125" style="230" customWidth="1"/>
    <col min="26" max="26" width="2.08984375" style="230" customWidth="1"/>
    <col min="27" max="255" width="4" style="230"/>
    <col min="256" max="256" width="1.81640625" style="230" customWidth="1"/>
    <col min="257" max="257" width="2.08984375" style="230" customWidth="1"/>
    <col min="258" max="258" width="2.36328125" style="230" customWidth="1"/>
    <col min="259" max="277" width="4" style="230" customWidth="1"/>
    <col min="278" max="281" width="2.36328125" style="230" customWidth="1"/>
    <col min="282" max="282" width="2.08984375" style="230" customWidth="1"/>
    <col min="283" max="511" width="4" style="230"/>
    <col min="512" max="512" width="1.81640625" style="230" customWidth="1"/>
    <col min="513" max="513" width="2.08984375" style="230" customWidth="1"/>
    <col min="514" max="514" width="2.36328125" style="230" customWidth="1"/>
    <col min="515" max="533" width="4" style="230" customWidth="1"/>
    <col min="534" max="537" width="2.36328125" style="230" customWidth="1"/>
    <col min="538" max="538" width="2.08984375" style="230" customWidth="1"/>
    <col min="539" max="767" width="4" style="230"/>
    <col min="768" max="768" width="1.81640625" style="230" customWidth="1"/>
    <col min="769" max="769" width="2.08984375" style="230" customWidth="1"/>
    <col min="770" max="770" width="2.36328125" style="230" customWidth="1"/>
    <col min="771" max="789" width="4" style="230" customWidth="1"/>
    <col min="790" max="793" width="2.36328125" style="230" customWidth="1"/>
    <col min="794" max="794" width="2.08984375" style="230" customWidth="1"/>
    <col min="795" max="1023" width="4" style="230"/>
    <col min="1024" max="1024" width="1.81640625" style="230" customWidth="1"/>
    <col min="1025" max="1025" width="2.08984375" style="230" customWidth="1"/>
    <col min="1026" max="1026" width="2.36328125" style="230" customWidth="1"/>
    <col min="1027" max="1045" width="4" style="230" customWidth="1"/>
    <col min="1046" max="1049" width="2.36328125" style="230" customWidth="1"/>
    <col min="1050" max="1050" width="2.08984375" style="230" customWidth="1"/>
    <col min="1051" max="1279" width="4" style="230"/>
    <col min="1280" max="1280" width="1.81640625" style="230" customWidth="1"/>
    <col min="1281" max="1281" width="2.08984375" style="230" customWidth="1"/>
    <col min="1282" max="1282" width="2.36328125" style="230" customWidth="1"/>
    <col min="1283" max="1301" width="4" style="230" customWidth="1"/>
    <col min="1302" max="1305" width="2.36328125" style="230" customWidth="1"/>
    <col min="1306" max="1306" width="2.08984375" style="230" customWidth="1"/>
    <col min="1307" max="1535" width="4" style="230"/>
    <col min="1536" max="1536" width="1.81640625" style="230" customWidth="1"/>
    <col min="1537" max="1537" width="2.08984375" style="230" customWidth="1"/>
    <col min="1538" max="1538" width="2.36328125" style="230" customWidth="1"/>
    <col min="1539" max="1557" width="4" style="230" customWidth="1"/>
    <col min="1558" max="1561" width="2.36328125" style="230" customWidth="1"/>
    <col min="1562" max="1562" width="2.08984375" style="230" customWidth="1"/>
    <col min="1563" max="1791" width="4" style="230"/>
    <col min="1792" max="1792" width="1.81640625" style="230" customWidth="1"/>
    <col min="1793" max="1793" width="2.08984375" style="230" customWidth="1"/>
    <col min="1794" max="1794" width="2.36328125" style="230" customWidth="1"/>
    <col min="1795" max="1813" width="4" style="230" customWidth="1"/>
    <col min="1814" max="1817" width="2.36328125" style="230" customWidth="1"/>
    <col min="1818" max="1818" width="2.08984375" style="230" customWidth="1"/>
    <col min="1819" max="2047" width="4" style="230"/>
    <col min="2048" max="2048" width="1.81640625" style="230" customWidth="1"/>
    <col min="2049" max="2049" width="2.08984375" style="230" customWidth="1"/>
    <col min="2050" max="2050" width="2.36328125" style="230" customWidth="1"/>
    <col min="2051" max="2069" width="4" style="230" customWidth="1"/>
    <col min="2070" max="2073" width="2.36328125" style="230" customWidth="1"/>
    <col min="2074" max="2074" width="2.08984375" style="230" customWidth="1"/>
    <col min="2075" max="2303" width="4" style="230"/>
    <col min="2304" max="2304" width="1.81640625" style="230" customWidth="1"/>
    <col min="2305" max="2305" width="2.08984375" style="230" customWidth="1"/>
    <col min="2306" max="2306" width="2.36328125" style="230" customWidth="1"/>
    <col min="2307" max="2325" width="4" style="230" customWidth="1"/>
    <col min="2326" max="2329" width="2.36328125" style="230" customWidth="1"/>
    <col min="2330" max="2330" width="2.08984375" style="230" customWidth="1"/>
    <col min="2331" max="2559" width="4" style="230"/>
    <col min="2560" max="2560" width="1.81640625" style="230" customWidth="1"/>
    <col min="2561" max="2561" width="2.08984375" style="230" customWidth="1"/>
    <col min="2562" max="2562" width="2.36328125" style="230" customWidth="1"/>
    <col min="2563" max="2581" width="4" style="230" customWidth="1"/>
    <col min="2582" max="2585" width="2.36328125" style="230" customWidth="1"/>
    <col min="2586" max="2586" width="2.08984375" style="230" customWidth="1"/>
    <col min="2587" max="2815" width="4" style="230"/>
    <col min="2816" max="2816" width="1.81640625" style="230" customWidth="1"/>
    <col min="2817" max="2817" width="2.08984375" style="230" customWidth="1"/>
    <col min="2818" max="2818" width="2.36328125" style="230" customWidth="1"/>
    <col min="2819" max="2837" width="4" style="230" customWidth="1"/>
    <col min="2838" max="2841" width="2.36328125" style="230" customWidth="1"/>
    <col min="2842" max="2842" width="2.08984375" style="230" customWidth="1"/>
    <col min="2843" max="3071" width="4" style="230"/>
    <col min="3072" max="3072" width="1.81640625" style="230" customWidth="1"/>
    <col min="3073" max="3073" width="2.08984375" style="230" customWidth="1"/>
    <col min="3074" max="3074" width="2.36328125" style="230" customWidth="1"/>
    <col min="3075" max="3093" width="4" style="230" customWidth="1"/>
    <col min="3094" max="3097" width="2.36328125" style="230" customWidth="1"/>
    <col min="3098" max="3098" width="2.08984375" style="230" customWidth="1"/>
    <col min="3099" max="3327" width="4" style="230"/>
    <col min="3328" max="3328" width="1.81640625" style="230" customWidth="1"/>
    <col min="3329" max="3329" width="2.08984375" style="230" customWidth="1"/>
    <col min="3330" max="3330" width="2.36328125" style="230" customWidth="1"/>
    <col min="3331" max="3349" width="4" style="230" customWidth="1"/>
    <col min="3350" max="3353" width="2.36328125" style="230" customWidth="1"/>
    <col min="3354" max="3354" width="2.08984375" style="230" customWidth="1"/>
    <col min="3355" max="3583" width="4" style="230"/>
    <col min="3584" max="3584" width="1.81640625" style="230" customWidth="1"/>
    <col min="3585" max="3585" width="2.08984375" style="230" customWidth="1"/>
    <col min="3586" max="3586" width="2.36328125" style="230" customWidth="1"/>
    <col min="3587" max="3605" width="4" style="230" customWidth="1"/>
    <col min="3606" max="3609" width="2.36328125" style="230" customWidth="1"/>
    <col min="3610" max="3610" width="2.08984375" style="230" customWidth="1"/>
    <col min="3611" max="3839" width="4" style="230"/>
    <col min="3840" max="3840" width="1.81640625" style="230" customWidth="1"/>
    <col min="3841" max="3841" width="2.08984375" style="230" customWidth="1"/>
    <col min="3842" max="3842" width="2.36328125" style="230" customWidth="1"/>
    <col min="3843" max="3861" width="4" style="230" customWidth="1"/>
    <col min="3862" max="3865" width="2.36328125" style="230" customWidth="1"/>
    <col min="3866" max="3866" width="2.08984375" style="230" customWidth="1"/>
    <col min="3867" max="4095" width="4" style="230"/>
    <col min="4096" max="4096" width="1.81640625" style="230" customWidth="1"/>
    <col min="4097" max="4097" width="2.08984375" style="230" customWidth="1"/>
    <col min="4098" max="4098" width="2.36328125" style="230" customWidth="1"/>
    <col min="4099" max="4117" width="4" style="230" customWidth="1"/>
    <col min="4118" max="4121" width="2.36328125" style="230" customWidth="1"/>
    <col min="4122" max="4122" width="2.08984375" style="230" customWidth="1"/>
    <col min="4123" max="4351" width="4" style="230"/>
    <col min="4352" max="4352" width="1.81640625" style="230" customWidth="1"/>
    <col min="4353" max="4353" width="2.08984375" style="230" customWidth="1"/>
    <col min="4354" max="4354" width="2.36328125" style="230" customWidth="1"/>
    <col min="4355" max="4373" width="4" style="230" customWidth="1"/>
    <col min="4374" max="4377" width="2.36328125" style="230" customWidth="1"/>
    <col min="4378" max="4378" width="2.08984375" style="230" customWidth="1"/>
    <col min="4379" max="4607" width="4" style="230"/>
    <col min="4608" max="4608" width="1.81640625" style="230" customWidth="1"/>
    <col min="4609" max="4609" width="2.08984375" style="230" customWidth="1"/>
    <col min="4610" max="4610" width="2.36328125" style="230" customWidth="1"/>
    <col min="4611" max="4629" width="4" style="230" customWidth="1"/>
    <col min="4630" max="4633" width="2.36328125" style="230" customWidth="1"/>
    <col min="4634" max="4634" width="2.08984375" style="230" customWidth="1"/>
    <col min="4635" max="4863" width="4" style="230"/>
    <col min="4864" max="4864" width="1.81640625" style="230" customWidth="1"/>
    <col min="4865" max="4865" width="2.08984375" style="230" customWidth="1"/>
    <col min="4866" max="4866" width="2.36328125" style="230" customWidth="1"/>
    <col min="4867" max="4885" width="4" style="230" customWidth="1"/>
    <col min="4886" max="4889" width="2.36328125" style="230" customWidth="1"/>
    <col min="4890" max="4890" width="2.08984375" style="230" customWidth="1"/>
    <col min="4891" max="5119" width="4" style="230"/>
    <col min="5120" max="5120" width="1.81640625" style="230" customWidth="1"/>
    <col min="5121" max="5121" width="2.08984375" style="230" customWidth="1"/>
    <col min="5122" max="5122" width="2.36328125" style="230" customWidth="1"/>
    <col min="5123" max="5141" width="4" style="230" customWidth="1"/>
    <col min="5142" max="5145" width="2.36328125" style="230" customWidth="1"/>
    <col min="5146" max="5146" width="2.08984375" style="230" customWidth="1"/>
    <col min="5147" max="5375" width="4" style="230"/>
    <col min="5376" max="5376" width="1.81640625" style="230" customWidth="1"/>
    <col min="5377" max="5377" width="2.08984375" style="230" customWidth="1"/>
    <col min="5378" max="5378" width="2.36328125" style="230" customWidth="1"/>
    <col min="5379" max="5397" width="4" style="230" customWidth="1"/>
    <col min="5398" max="5401" width="2.36328125" style="230" customWidth="1"/>
    <col min="5402" max="5402" width="2.08984375" style="230" customWidth="1"/>
    <col min="5403" max="5631" width="4" style="230"/>
    <col min="5632" max="5632" width="1.81640625" style="230" customWidth="1"/>
    <col min="5633" max="5633" width="2.08984375" style="230" customWidth="1"/>
    <col min="5634" max="5634" width="2.36328125" style="230" customWidth="1"/>
    <col min="5635" max="5653" width="4" style="230" customWidth="1"/>
    <col min="5654" max="5657" width="2.36328125" style="230" customWidth="1"/>
    <col min="5658" max="5658" width="2.08984375" style="230" customWidth="1"/>
    <col min="5659" max="5887" width="4" style="230"/>
    <col min="5888" max="5888" width="1.81640625" style="230" customWidth="1"/>
    <col min="5889" max="5889" width="2.08984375" style="230" customWidth="1"/>
    <col min="5890" max="5890" width="2.36328125" style="230" customWidth="1"/>
    <col min="5891" max="5909" width="4" style="230" customWidth="1"/>
    <col min="5910" max="5913" width="2.36328125" style="230" customWidth="1"/>
    <col min="5914" max="5914" width="2.08984375" style="230" customWidth="1"/>
    <col min="5915" max="6143" width="4" style="230"/>
    <col min="6144" max="6144" width="1.81640625" style="230" customWidth="1"/>
    <col min="6145" max="6145" width="2.08984375" style="230" customWidth="1"/>
    <col min="6146" max="6146" width="2.36328125" style="230" customWidth="1"/>
    <col min="6147" max="6165" width="4" style="230" customWidth="1"/>
    <col min="6166" max="6169" width="2.36328125" style="230" customWidth="1"/>
    <col min="6170" max="6170" width="2.08984375" style="230" customWidth="1"/>
    <col min="6171" max="6399" width="4" style="230"/>
    <col min="6400" max="6400" width="1.81640625" style="230" customWidth="1"/>
    <col min="6401" max="6401" width="2.08984375" style="230" customWidth="1"/>
    <col min="6402" max="6402" width="2.36328125" style="230" customWidth="1"/>
    <col min="6403" max="6421" width="4" style="230" customWidth="1"/>
    <col min="6422" max="6425" width="2.36328125" style="230" customWidth="1"/>
    <col min="6426" max="6426" width="2.08984375" style="230" customWidth="1"/>
    <col min="6427" max="6655" width="4" style="230"/>
    <col min="6656" max="6656" width="1.81640625" style="230" customWidth="1"/>
    <col min="6657" max="6657" width="2.08984375" style="230" customWidth="1"/>
    <col min="6658" max="6658" width="2.36328125" style="230" customWidth="1"/>
    <col min="6659" max="6677" width="4" style="230" customWidth="1"/>
    <col min="6678" max="6681" width="2.36328125" style="230" customWidth="1"/>
    <col min="6682" max="6682" width="2.08984375" style="230" customWidth="1"/>
    <col min="6683" max="6911" width="4" style="230"/>
    <col min="6912" max="6912" width="1.81640625" style="230" customWidth="1"/>
    <col min="6913" max="6913" width="2.08984375" style="230" customWidth="1"/>
    <col min="6914" max="6914" width="2.36328125" style="230" customWidth="1"/>
    <col min="6915" max="6933" width="4" style="230" customWidth="1"/>
    <col min="6934" max="6937" width="2.36328125" style="230" customWidth="1"/>
    <col min="6938" max="6938" width="2.08984375" style="230" customWidth="1"/>
    <col min="6939" max="7167" width="4" style="230"/>
    <col min="7168" max="7168" width="1.81640625" style="230" customWidth="1"/>
    <col min="7169" max="7169" width="2.08984375" style="230" customWidth="1"/>
    <col min="7170" max="7170" width="2.36328125" style="230" customWidth="1"/>
    <col min="7171" max="7189" width="4" style="230" customWidth="1"/>
    <col min="7190" max="7193" width="2.36328125" style="230" customWidth="1"/>
    <col min="7194" max="7194" width="2.08984375" style="230" customWidth="1"/>
    <col min="7195" max="7423" width="4" style="230"/>
    <col min="7424" max="7424" width="1.81640625" style="230" customWidth="1"/>
    <col min="7425" max="7425" width="2.08984375" style="230" customWidth="1"/>
    <col min="7426" max="7426" width="2.36328125" style="230" customWidth="1"/>
    <col min="7427" max="7445" width="4" style="230" customWidth="1"/>
    <col min="7446" max="7449" width="2.36328125" style="230" customWidth="1"/>
    <col min="7450" max="7450" width="2.08984375" style="230" customWidth="1"/>
    <col min="7451" max="7679" width="4" style="230"/>
    <col min="7680" max="7680" width="1.81640625" style="230" customWidth="1"/>
    <col min="7681" max="7681" width="2.08984375" style="230" customWidth="1"/>
    <col min="7682" max="7682" width="2.36328125" style="230" customWidth="1"/>
    <col min="7683" max="7701" width="4" style="230" customWidth="1"/>
    <col min="7702" max="7705" width="2.36328125" style="230" customWidth="1"/>
    <col min="7706" max="7706" width="2.08984375" style="230" customWidth="1"/>
    <col min="7707" max="7935" width="4" style="230"/>
    <col min="7936" max="7936" width="1.81640625" style="230" customWidth="1"/>
    <col min="7937" max="7937" width="2.08984375" style="230" customWidth="1"/>
    <col min="7938" max="7938" width="2.36328125" style="230" customWidth="1"/>
    <col min="7939" max="7957" width="4" style="230" customWidth="1"/>
    <col min="7958" max="7961" width="2.36328125" style="230" customWidth="1"/>
    <col min="7962" max="7962" width="2.08984375" style="230" customWidth="1"/>
    <col min="7963" max="8191" width="4" style="230"/>
    <col min="8192" max="8192" width="1.81640625" style="230" customWidth="1"/>
    <col min="8193" max="8193" width="2.08984375" style="230" customWidth="1"/>
    <col min="8194" max="8194" width="2.36328125" style="230" customWidth="1"/>
    <col min="8195" max="8213" width="4" style="230" customWidth="1"/>
    <col min="8214" max="8217" width="2.36328125" style="230" customWidth="1"/>
    <col min="8218" max="8218" width="2.08984375" style="230" customWidth="1"/>
    <col min="8219" max="8447" width="4" style="230"/>
    <col min="8448" max="8448" width="1.81640625" style="230" customWidth="1"/>
    <col min="8449" max="8449" width="2.08984375" style="230" customWidth="1"/>
    <col min="8450" max="8450" width="2.36328125" style="230" customWidth="1"/>
    <col min="8451" max="8469" width="4" style="230" customWidth="1"/>
    <col min="8470" max="8473" width="2.36328125" style="230" customWidth="1"/>
    <col min="8474" max="8474" width="2.08984375" style="230" customWidth="1"/>
    <col min="8475" max="8703" width="4" style="230"/>
    <col min="8704" max="8704" width="1.81640625" style="230" customWidth="1"/>
    <col min="8705" max="8705" width="2.08984375" style="230" customWidth="1"/>
    <col min="8706" max="8706" width="2.36328125" style="230" customWidth="1"/>
    <col min="8707" max="8725" width="4" style="230" customWidth="1"/>
    <col min="8726" max="8729" width="2.36328125" style="230" customWidth="1"/>
    <col min="8730" max="8730" width="2.08984375" style="230" customWidth="1"/>
    <col min="8731" max="8959" width="4" style="230"/>
    <col min="8960" max="8960" width="1.81640625" style="230" customWidth="1"/>
    <col min="8961" max="8961" width="2.08984375" style="230" customWidth="1"/>
    <col min="8962" max="8962" width="2.36328125" style="230" customWidth="1"/>
    <col min="8963" max="8981" width="4" style="230" customWidth="1"/>
    <col min="8982" max="8985" width="2.36328125" style="230" customWidth="1"/>
    <col min="8986" max="8986" width="2.08984375" style="230" customWidth="1"/>
    <col min="8987" max="9215" width="4" style="230"/>
    <col min="9216" max="9216" width="1.81640625" style="230" customWidth="1"/>
    <col min="9217" max="9217" width="2.08984375" style="230" customWidth="1"/>
    <col min="9218" max="9218" width="2.36328125" style="230" customWidth="1"/>
    <col min="9219" max="9237" width="4" style="230" customWidth="1"/>
    <col min="9238" max="9241" width="2.36328125" style="230" customWidth="1"/>
    <col min="9242" max="9242" width="2.08984375" style="230" customWidth="1"/>
    <col min="9243" max="9471" width="4" style="230"/>
    <col min="9472" max="9472" width="1.81640625" style="230" customWidth="1"/>
    <col min="9473" max="9473" width="2.08984375" style="230" customWidth="1"/>
    <col min="9474" max="9474" width="2.36328125" style="230" customWidth="1"/>
    <col min="9475" max="9493" width="4" style="230" customWidth="1"/>
    <col min="9494" max="9497" width="2.36328125" style="230" customWidth="1"/>
    <col min="9498" max="9498" width="2.08984375" style="230" customWidth="1"/>
    <col min="9499" max="9727" width="4" style="230"/>
    <col min="9728" max="9728" width="1.81640625" style="230" customWidth="1"/>
    <col min="9729" max="9729" width="2.08984375" style="230" customWidth="1"/>
    <col min="9730" max="9730" width="2.36328125" style="230" customWidth="1"/>
    <col min="9731" max="9749" width="4" style="230" customWidth="1"/>
    <col min="9750" max="9753" width="2.36328125" style="230" customWidth="1"/>
    <col min="9754" max="9754" width="2.08984375" style="230" customWidth="1"/>
    <col min="9755" max="9983" width="4" style="230"/>
    <col min="9984" max="9984" width="1.81640625" style="230" customWidth="1"/>
    <col min="9985" max="9985" width="2.08984375" style="230" customWidth="1"/>
    <col min="9986" max="9986" width="2.36328125" style="230" customWidth="1"/>
    <col min="9987" max="10005" width="4" style="230" customWidth="1"/>
    <col min="10006" max="10009" width="2.36328125" style="230" customWidth="1"/>
    <col min="10010" max="10010" width="2.08984375" style="230" customWidth="1"/>
    <col min="10011" max="10239" width="4" style="230"/>
    <col min="10240" max="10240" width="1.81640625" style="230" customWidth="1"/>
    <col min="10241" max="10241" width="2.08984375" style="230" customWidth="1"/>
    <col min="10242" max="10242" width="2.36328125" style="230" customWidth="1"/>
    <col min="10243" max="10261" width="4" style="230" customWidth="1"/>
    <col min="10262" max="10265" width="2.36328125" style="230" customWidth="1"/>
    <col min="10266" max="10266" width="2.08984375" style="230" customWidth="1"/>
    <col min="10267" max="10495" width="4" style="230"/>
    <col min="10496" max="10496" width="1.81640625" style="230" customWidth="1"/>
    <col min="10497" max="10497" width="2.08984375" style="230" customWidth="1"/>
    <col min="10498" max="10498" width="2.36328125" style="230" customWidth="1"/>
    <col min="10499" max="10517" width="4" style="230" customWidth="1"/>
    <col min="10518" max="10521" width="2.36328125" style="230" customWidth="1"/>
    <col min="10522" max="10522" width="2.08984375" style="230" customWidth="1"/>
    <col min="10523" max="10751" width="4" style="230"/>
    <col min="10752" max="10752" width="1.81640625" style="230" customWidth="1"/>
    <col min="10753" max="10753" width="2.08984375" style="230" customWidth="1"/>
    <col min="10754" max="10754" width="2.36328125" style="230" customWidth="1"/>
    <col min="10755" max="10773" width="4" style="230" customWidth="1"/>
    <col min="10774" max="10777" width="2.36328125" style="230" customWidth="1"/>
    <col min="10778" max="10778" width="2.08984375" style="230" customWidth="1"/>
    <col min="10779" max="11007" width="4" style="230"/>
    <col min="11008" max="11008" width="1.81640625" style="230" customWidth="1"/>
    <col min="11009" max="11009" width="2.08984375" style="230" customWidth="1"/>
    <col min="11010" max="11010" width="2.36328125" style="230" customWidth="1"/>
    <col min="11011" max="11029" width="4" style="230" customWidth="1"/>
    <col min="11030" max="11033" width="2.36328125" style="230" customWidth="1"/>
    <col min="11034" max="11034" width="2.08984375" style="230" customWidth="1"/>
    <col min="11035" max="11263" width="4" style="230"/>
    <col min="11264" max="11264" width="1.81640625" style="230" customWidth="1"/>
    <col min="11265" max="11265" width="2.08984375" style="230" customWidth="1"/>
    <col min="11266" max="11266" width="2.36328125" style="230" customWidth="1"/>
    <col min="11267" max="11285" width="4" style="230" customWidth="1"/>
    <col min="11286" max="11289" width="2.36328125" style="230" customWidth="1"/>
    <col min="11290" max="11290" width="2.08984375" style="230" customWidth="1"/>
    <col min="11291" max="11519" width="4" style="230"/>
    <col min="11520" max="11520" width="1.81640625" style="230" customWidth="1"/>
    <col min="11521" max="11521" width="2.08984375" style="230" customWidth="1"/>
    <col min="11522" max="11522" width="2.36328125" style="230" customWidth="1"/>
    <col min="11523" max="11541" width="4" style="230" customWidth="1"/>
    <col min="11542" max="11545" width="2.36328125" style="230" customWidth="1"/>
    <col min="11546" max="11546" width="2.08984375" style="230" customWidth="1"/>
    <col min="11547" max="11775" width="4" style="230"/>
    <col min="11776" max="11776" width="1.81640625" style="230" customWidth="1"/>
    <col min="11777" max="11777" width="2.08984375" style="230" customWidth="1"/>
    <col min="11778" max="11778" width="2.36328125" style="230" customWidth="1"/>
    <col min="11779" max="11797" width="4" style="230" customWidth="1"/>
    <col min="11798" max="11801" width="2.36328125" style="230" customWidth="1"/>
    <col min="11802" max="11802" width="2.08984375" style="230" customWidth="1"/>
    <col min="11803" max="12031" width="4" style="230"/>
    <col min="12032" max="12032" width="1.81640625" style="230" customWidth="1"/>
    <col min="12033" max="12033" width="2.08984375" style="230" customWidth="1"/>
    <col min="12034" max="12034" width="2.36328125" style="230" customWidth="1"/>
    <col min="12035" max="12053" width="4" style="230" customWidth="1"/>
    <col min="12054" max="12057" width="2.36328125" style="230" customWidth="1"/>
    <col min="12058" max="12058" width="2.08984375" style="230" customWidth="1"/>
    <col min="12059" max="12287" width="4" style="230"/>
    <col min="12288" max="12288" width="1.81640625" style="230" customWidth="1"/>
    <col min="12289" max="12289" width="2.08984375" style="230" customWidth="1"/>
    <col min="12290" max="12290" width="2.36328125" style="230" customWidth="1"/>
    <col min="12291" max="12309" width="4" style="230" customWidth="1"/>
    <col min="12310" max="12313" width="2.36328125" style="230" customWidth="1"/>
    <col min="12314" max="12314" width="2.08984375" style="230" customWidth="1"/>
    <col min="12315" max="12543" width="4" style="230"/>
    <col min="12544" max="12544" width="1.81640625" style="230" customWidth="1"/>
    <col min="12545" max="12545" width="2.08984375" style="230" customWidth="1"/>
    <col min="12546" max="12546" width="2.36328125" style="230" customWidth="1"/>
    <col min="12547" max="12565" width="4" style="230" customWidth="1"/>
    <col min="12566" max="12569" width="2.36328125" style="230" customWidth="1"/>
    <col min="12570" max="12570" width="2.08984375" style="230" customWidth="1"/>
    <col min="12571" max="12799" width="4" style="230"/>
    <col min="12800" max="12800" width="1.81640625" style="230" customWidth="1"/>
    <col min="12801" max="12801" width="2.08984375" style="230" customWidth="1"/>
    <col min="12802" max="12802" width="2.36328125" style="230" customWidth="1"/>
    <col min="12803" max="12821" width="4" style="230" customWidth="1"/>
    <col min="12822" max="12825" width="2.36328125" style="230" customWidth="1"/>
    <col min="12826" max="12826" width="2.08984375" style="230" customWidth="1"/>
    <col min="12827" max="13055" width="4" style="230"/>
    <col min="13056" max="13056" width="1.81640625" style="230" customWidth="1"/>
    <col min="13057" max="13057" width="2.08984375" style="230" customWidth="1"/>
    <col min="13058" max="13058" width="2.36328125" style="230" customWidth="1"/>
    <col min="13059" max="13077" width="4" style="230" customWidth="1"/>
    <col min="13078" max="13081" width="2.36328125" style="230" customWidth="1"/>
    <col min="13082" max="13082" width="2.08984375" style="230" customWidth="1"/>
    <col min="13083" max="13311" width="4" style="230"/>
    <col min="13312" max="13312" width="1.81640625" style="230" customWidth="1"/>
    <col min="13313" max="13313" width="2.08984375" style="230" customWidth="1"/>
    <col min="13314" max="13314" width="2.36328125" style="230" customWidth="1"/>
    <col min="13315" max="13333" width="4" style="230" customWidth="1"/>
    <col min="13334" max="13337" width="2.36328125" style="230" customWidth="1"/>
    <col min="13338" max="13338" width="2.08984375" style="230" customWidth="1"/>
    <col min="13339" max="13567" width="4" style="230"/>
    <col min="13568" max="13568" width="1.81640625" style="230" customWidth="1"/>
    <col min="13569" max="13569" width="2.08984375" style="230" customWidth="1"/>
    <col min="13570" max="13570" width="2.36328125" style="230" customWidth="1"/>
    <col min="13571" max="13589" width="4" style="230" customWidth="1"/>
    <col min="13590" max="13593" width="2.36328125" style="230" customWidth="1"/>
    <col min="13594" max="13594" width="2.08984375" style="230" customWidth="1"/>
    <col min="13595" max="13823" width="4" style="230"/>
    <col min="13824" max="13824" width="1.81640625" style="230" customWidth="1"/>
    <col min="13825" max="13825" width="2.08984375" style="230" customWidth="1"/>
    <col min="13826" max="13826" width="2.36328125" style="230" customWidth="1"/>
    <col min="13827" max="13845" width="4" style="230" customWidth="1"/>
    <col min="13846" max="13849" width="2.36328125" style="230" customWidth="1"/>
    <col min="13850" max="13850" width="2.08984375" style="230" customWidth="1"/>
    <col min="13851" max="14079" width="4" style="230"/>
    <col min="14080" max="14080" width="1.81640625" style="230" customWidth="1"/>
    <col min="14081" max="14081" width="2.08984375" style="230" customWidth="1"/>
    <col min="14082" max="14082" width="2.36328125" style="230" customWidth="1"/>
    <col min="14083" max="14101" width="4" style="230" customWidth="1"/>
    <col min="14102" max="14105" width="2.36328125" style="230" customWidth="1"/>
    <col min="14106" max="14106" width="2.08984375" style="230" customWidth="1"/>
    <col min="14107" max="14335" width="4" style="230"/>
    <col min="14336" max="14336" width="1.81640625" style="230" customWidth="1"/>
    <col min="14337" max="14337" width="2.08984375" style="230" customWidth="1"/>
    <col min="14338" max="14338" width="2.36328125" style="230" customWidth="1"/>
    <col min="14339" max="14357" width="4" style="230" customWidth="1"/>
    <col min="14358" max="14361" width="2.36328125" style="230" customWidth="1"/>
    <col min="14362" max="14362" width="2.08984375" style="230" customWidth="1"/>
    <col min="14363" max="14591" width="4" style="230"/>
    <col min="14592" max="14592" width="1.81640625" style="230" customWidth="1"/>
    <col min="14593" max="14593" width="2.08984375" style="230" customWidth="1"/>
    <col min="14594" max="14594" width="2.36328125" style="230" customWidth="1"/>
    <col min="14595" max="14613" width="4" style="230" customWidth="1"/>
    <col min="14614" max="14617" width="2.36328125" style="230" customWidth="1"/>
    <col min="14618" max="14618" width="2.08984375" style="230" customWidth="1"/>
    <col min="14619" max="14847" width="4" style="230"/>
    <col min="14848" max="14848" width="1.81640625" style="230" customWidth="1"/>
    <col min="14849" max="14849" width="2.08984375" style="230" customWidth="1"/>
    <col min="14850" max="14850" width="2.36328125" style="230" customWidth="1"/>
    <col min="14851" max="14869" width="4" style="230" customWidth="1"/>
    <col min="14870" max="14873" width="2.36328125" style="230" customWidth="1"/>
    <col min="14874" max="14874" width="2.08984375" style="230" customWidth="1"/>
    <col min="14875" max="15103" width="4" style="230"/>
    <col min="15104" max="15104" width="1.81640625" style="230" customWidth="1"/>
    <col min="15105" max="15105" width="2.08984375" style="230" customWidth="1"/>
    <col min="15106" max="15106" width="2.36328125" style="230" customWidth="1"/>
    <col min="15107" max="15125" width="4" style="230" customWidth="1"/>
    <col min="15126" max="15129" width="2.36328125" style="230" customWidth="1"/>
    <col min="15130" max="15130" width="2.08984375" style="230" customWidth="1"/>
    <col min="15131" max="15359" width="4" style="230"/>
    <col min="15360" max="15360" width="1.81640625" style="230" customWidth="1"/>
    <col min="15361" max="15361" width="2.08984375" style="230" customWidth="1"/>
    <col min="15362" max="15362" width="2.36328125" style="230" customWidth="1"/>
    <col min="15363" max="15381" width="4" style="230" customWidth="1"/>
    <col min="15382" max="15385" width="2.36328125" style="230" customWidth="1"/>
    <col min="15386" max="15386" width="2.08984375" style="230" customWidth="1"/>
    <col min="15387" max="15615" width="4" style="230"/>
    <col min="15616" max="15616" width="1.81640625" style="230" customWidth="1"/>
    <col min="15617" max="15617" width="2.08984375" style="230" customWidth="1"/>
    <col min="15618" max="15618" width="2.36328125" style="230" customWidth="1"/>
    <col min="15619" max="15637" width="4" style="230" customWidth="1"/>
    <col min="15638" max="15641" width="2.36328125" style="230" customWidth="1"/>
    <col min="15642" max="15642" width="2.08984375" style="230" customWidth="1"/>
    <col min="15643" max="15871" width="4" style="230"/>
    <col min="15872" max="15872" width="1.81640625" style="230" customWidth="1"/>
    <col min="15873" max="15873" width="2.08984375" style="230" customWidth="1"/>
    <col min="15874" max="15874" width="2.36328125" style="230" customWidth="1"/>
    <col min="15875" max="15893" width="4" style="230" customWidth="1"/>
    <col min="15894" max="15897" width="2.36328125" style="230" customWidth="1"/>
    <col min="15898" max="15898" width="2.08984375" style="230" customWidth="1"/>
    <col min="15899" max="16127" width="4" style="230"/>
    <col min="16128" max="16128" width="1.81640625" style="230" customWidth="1"/>
    <col min="16129" max="16129" width="2.08984375" style="230" customWidth="1"/>
    <col min="16130" max="16130" width="2.36328125" style="230" customWidth="1"/>
    <col min="16131" max="16149" width="4" style="230" customWidth="1"/>
    <col min="16150" max="16153" width="2.36328125" style="230" customWidth="1"/>
    <col min="16154" max="16154" width="2.08984375" style="230" customWidth="1"/>
    <col min="16155" max="16384" width="4" style="230"/>
  </cols>
  <sheetData>
    <row r="1" spans="1:29" x14ac:dyDescent="0.2">
      <c r="A1" s="268"/>
      <c r="B1" s="268"/>
      <c r="C1" s="268"/>
      <c r="D1" s="268"/>
      <c r="E1" s="268"/>
      <c r="F1" s="268"/>
      <c r="G1" s="268"/>
      <c r="H1" s="268"/>
      <c r="I1" s="268"/>
      <c r="J1" s="268"/>
      <c r="K1" s="268"/>
      <c r="L1" s="268"/>
      <c r="M1" s="268"/>
      <c r="N1" s="268"/>
      <c r="O1" s="268"/>
      <c r="P1" s="268"/>
      <c r="Q1" s="268"/>
      <c r="R1" s="268"/>
      <c r="S1" s="268"/>
      <c r="T1" s="268"/>
      <c r="U1" s="268"/>
      <c r="V1" s="268"/>
      <c r="W1" s="268"/>
      <c r="X1" s="268"/>
      <c r="Y1" s="268"/>
      <c r="Z1" s="268"/>
    </row>
    <row r="2" spans="1:29" x14ac:dyDescent="0.2">
      <c r="A2" s="268"/>
      <c r="B2" s="268"/>
      <c r="C2" s="268"/>
      <c r="D2" s="268"/>
      <c r="E2" s="268"/>
      <c r="F2" s="268"/>
      <c r="G2" s="268"/>
      <c r="H2" s="268"/>
      <c r="I2" s="268"/>
      <c r="J2" s="268"/>
      <c r="K2" s="268"/>
      <c r="L2" s="268"/>
      <c r="M2" s="268"/>
      <c r="N2" s="268"/>
      <c r="O2" s="268"/>
      <c r="P2" s="268"/>
      <c r="Q2" s="268"/>
      <c r="S2" s="270"/>
      <c r="T2" s="2007" t="s">
        <v>31</v>
      </c>
      <c r="U2" s="2007"/>
      <c r="V2" s="2007"/>
      <c r="W2" s="2007"/>
      <c r="X2" s="2007"/>
      <c r="Y2" s="2007"/>
      <c r="Z2" s="268"/>
    </row>
    <row r="3" spans="1:29" x14ac:dyDescent="0.2">
      <c r="A3" s="268"/>
      <c r="B3" s="268"/>
      <c r="C3" s="268"/>
      <c r="D3" s="268"/>
      <c r="E3" s="268"/>
      <c r="F3" s="268"/>
      <c r="G3" s="268"/>
      <c r="H3" s="268"/>
      <c r="I3" s="268"/>
      <c r="J3" s="268"/>
      <c r="K3" s="268"/>
      <c r="L3" s="268"/>
      <c r="M3" s="268"/>
      <c r="N3" s="268"/>
      <c r="O3" s="268"/>
      <c r="P3" s="268"/>
      <c r="Q3" s="268"/>
      <c r="R3" s="268"/>
      <c r="S3" s="268"/>
      <c r="T3" s="270"/>
      <c r="U3" s="268"/>
      <c r="V3" s="268"/>
      <c r="W3" s="268"/>
      <c r="X3" s="268"/>
      <c r="Y3" s="268"/>
      <c r="Z3" s="268"/>
    </row>
    <row r="4" spans="1:29" ht="36.75" customHeight="1" x14ac:dyDescent="0.2">
      <c r="A4" s="268"/>
      <c r="B4" s="2026" t="s">
        <v>580</v>
      </c>
      <c r="C4" s="2027"/>
      <c r="D4" s="2027"/>
      <c r="E4" s="2027"/>
      <c r="F4" s="2027"/>
      <c r="G4" s="2027"/>
      <c r="H4" s="2027"/>
      <c r="I4" s="2027"/>
      <c r="J4" s="2027"/>
      <c r="K4" s="2027"/>
      <c r="L4" s="2027"/>
      <c r="M4" s="2027"/>
      <c r="N4" s="2027"/>
      <c r="O4" s="2027"/>
      <c r="P4" s="2027"/>
      <c r="Q4" s="2027"/>
      <c r="R4" s="2027"/>
      <c r="S4" s="2027"/>
      <c r="T4" s="2027"/>
      <c r="U4" s="2027"/>
      <c r="V4" s="2027"/>
      <c r="W4" s="2027"/>
      <c r="X4" s="2027"/>
      <c r="Y4" s="2027"/>
      <c r="Z4" s="268"/>
    </row>
    <row r="5" spans="1:29" x14ac:dyDescent="0.2">
      <c r="A5" s="268"/>
      <c r="B5" s="268"/>
      <c r="C5" s="268"/>
      <c r="D5" s="268"/>
      <c r="E5" s="268"/>
      <c r="F5" s="268"/>
      <c r="G5" s="268"/>
      <c r="H5" s="268"/>
      <c r="I5" s="268"/>
      <c r="J5" s="268"/>
      <c r="K5" s="268"/>
      <c r="L5" s="268"/>
      <c r="M5" s="268"/>
      <c r="N5" s="268"/>
      <c r="O5" s="268"/>
      <c r="P5" s="268"/>
      <c r="Q5" s="268"/>
      <c r="R5" s="268"/>
      <c r="S5" s="268"/>
      <c r="T5" s="268"/>
      <c r="U5" s="268"/>
      <c r="V5" s="268"/>
      <c r="W5" s="268"/>
      <c r="X5" s="268"/>
      <c r="Y5" s="268"/>
      <c r="Z5" s="268"/>
    </row>
    <row r="6" spans="1:29" ht="23.25" customHeight="1" x14ac:dyDescent="0.2">
      <c r="A6" s="268"/>
      <c r="B6" s="2028" t="s">
        <v>581</v>
      </c>
      <c r="C6" s="2029"/>
      <c r="D6" s="2029"/>
      <c r="E6" s="2029"/>
      <c r="F6" s="2030"/>
      <c r="G6" s="2031"/>
      <c r="H6" s="2031"/>
      <c r="I6" s="2031"/>
      <c r="J6" s="2031"/>
      <c r="K6" s="2031"/>
      <c r="L6" s="2031"/>
      <c r="M6" s="2031"/>
      <c r="N6" s="2031"/>
      <c r="O6" s="2031"/>
      <c r="P6" s="2031"/>
      <c r="Q6" s="2031"/>
      <c r="R6" s="2031"/>
      <c r="S6" s="2031"/>
      <c r="T6" s="2031"/>
      <c r="U6" s="2031"/>
      <c r="V6" s="2031"/>
      <c r="W6" s="2031"/>
      <c r="X6" s="2031"/>
      <c r="Y6" s="2032"/>
      <c r="Z6" s="268"/>
    </row>
    <row r="7" spans="1:29" ht="23.25" customHeight="1" x14ac:dyDescent="0.2">
      <c r="A7" s="268"/>
      <c r="B7" s="2028" t="s">
        <v>582</v>
      </c>
      <c r="C7" s="2029"/>
      <c r="D7" s="2029"/>
      <c r="E7" s="2029"/>
      <c r="F7" s="2030"/>
      <c r="G7" s="2033"/>
      <c r="H7" s="2033"/>
      <c r="I7" s="2033"/>
      <c r="J7" s="2033"/>
      <c r="K7" s="2033"/>
      <c r="L7" s="2033"/>
      <c r="M7" s="2033"/>
      <c r="N7" s="2033"/>
      <c r="O7" s="2033"/>
      <c r="P7" s="2033"/>
      <c r="Q7" s="2033"/>
      <c r="R7" s="2033"/>
      <c r="S7" s="2033"/>
      <c r="T7" s="2033"/>
      <c r="U7" s="2033"/>
      <c r="V7" s="2033"/>
      <c r="W7" s="2033"/>
      <c r="X7" s="2033"/>
      <c r="Y7" s="2034"/>
      <c r="Z7" s="268"/>
      <c r="AA7" s="37" t="s">
        <v>1227</v>
      </c>
      <c r="AB7" s="37" t="s">
        <v>1228</v>
      </c>
      <c r="AC7" s="37" t="s">
        <v>1229</v>
      </c>
    </row>
    <row r="8" spans="1:29" ht="23.25" customHeight="1" x14ac:dyDescent="0.2">
      <c r="A8" s="268"/>
      <c r="B8" s="2035" t="s">
        <v>583</v>
      </c>
      <c r="C8" s="2036"/>
      <c r="D8" s="2036"/>
      <c r="E8" s="2036"/>
      <c r="F8" s="2037"/>
      <c r="G8" s="2008"/>
      <c r="H8" s="2009"/>
      <c r="I8" s="2009"/>
      <c r="J8" s="2009"/>
      <c r="K8" s="2009"/>
      <c r="L8" s="2009"/>
      <c r="M8" s="2009"/>
      <c r="N8" s="2009"/>
      <c r="O8" s="2009"/>
      <c r="P8" s="2009"/>
      <c r="Q8" s="2009"/>
      <c r="R8" s="2009"/>
      <c r="S8" s="2009"/>
      <c r="T8" s="2009"/>
      <c r="U8" s="2009"/>
      <c r="V8" s="2009"/>
      <c r="W8" s="2009"/>
      <c r="X8" s="2009"/>
      <c r="Y8" s="2010"/>
      <c r="Z8" s="268"/>
      <c r="AA8" s="230" t="s">
        <v>1304</v>
      </c>
      <c r="AB8" s="230" t="s">
        <v>1305</v>
      </c>
    </row>
    <row r="9" spans="1:29" ht="23.25" customHeight="1" x14ac:dyDescent="0.2">
      <c r="A9" s="268"/>
      <c r="B9" s="2038"/>
      <c r="C9" s="2039"/>
      <c r="D9" s="2039"/>
      <c r="E9" s="2039"/>
      <c r="F9" s="2040"/>
      <c r="G9" s="2008"/>
      <c r="H9" s="2009"/>
      <c r="I9" s="2009"/>
      <c r="J9" s="2009"/>
      <c r="K9" s="2009"/>
      <c r="L9" s="2009"/>
      <c r="M9" s="2009"/>
      <c r="N9" s="2009"/>
      <c r="O9" s="2009"/>
      <c r="P9" s="2009"/>
      <c r="Q9" s="2009"/>
      <c r="R9" s="2009"/>
      <c r="S9" s="2009"/>
      <c r="T9" s="2009"/>
      <c r="U9" s="2009"/>
      <c r="V9" s="2009"/>
      <c r="W9" s="2009"/>
      <c r="X9" s="2009"/>
      <c r="Y9" s="2010"/>
      <c r="Z9" s="268"/>
      <c r="AA9" s="230" t="s">
        <v>1306</v>
      </c>
      <c r="AB9" s="230" t="s">
        <v>1307</v>
      </c>
    </row>
    <row r="10" spans="1:29" ht="23.25" customHeight="1" x14ac:dyDescent="0.2">
      <c r="A10" s="268"/>
      <c r="B10" s="2038"/>
      <c r="C10" s="2039"/>
      <c r="D10" s="2039"/>
      <c r="E10" s="2039"/>
      <c r="F10" s="2040"/>
      <c r="G10" s="2008"/>
      <c r="H10" s="2009"/>
      <c r="I10" s="2009"/>
      <c r="J10" s="2009"/>
      <c r="K10" s="2009"/>
      <c r="L10" s="2009"/>
      <c r="M10" s="2009"/>
      <c r="N10" s="2009"/>
      <c r="O10" s="2009"/>
      <c r="P10" s="2009"/>
      <c r="Q10" s="2009"/>
      <c r="R10" s="2009"/>
      <c r="S10" s="2009"/>
      <c r="T10" s="2009"/>
      <c r="U10" s="2009"/>
      <c r="V10" s="2009"/>
      <c r="W10" s="2009"/>
      <c r="X10" s="2009"/>
      <c r="Y10" s="2010"/>
      <c r="Z10" s="268"/>
      <c r="AA10" s="230" t="s">
        <v>1308</v>
      </c>
      <c r="AB10" s="230" t="s">
        <v>1309</v>
      </c>
    </row>
    <row r="11" spans="1:29" ht="23.25" customHeight="1" x14ac:dyDescent="0.2">
      <c r="A11" s="268"/>
      <c r="B11" s="2041"/>
      <c r="C11" s="2042"/>
      <c r="D11" s="2042"/>
      <c r="E11" s="2042"/>
      <c r="F11" s="2043"/>
      <c r="G11" s="2008"/>
      <c r="H11" s="2009"/>
      <c r="I11" s="2009"/>
      <c r="J11" s="2009"/>
      <c r="K11" s="2009"/>
      <c r="L11" s="2009"/>
      <c r="M11" s="2009"/>
      <c r="N11" s="2009"/>
      <c r="O11" s="2009"/>
      <c r="P11" s="2009"/>
      <c r="Q11" s="2009"/>
      <c r="R11" s="2009"/>
      <c r="S11" s="2009"/>
      <c r="T11" s="2009"/>
      <c r="U11" s="2009"/>
      <c r="V11" s="2009"/>
      <c r="W11" s="2009"/>
      <c r="X11" s="2009"/>
      <c r="Y11" s="2010"/>
      <c r="Z11" s="268"/>
      <c r="AA11" s="230" t="s">
        <v>1310</v>
      </c>
      <c r="AB11" s="230" t="s">
        <v>1311</v>
      </c>
    </row>
    <row r="12" spans="1:29" x14ac:dyDescent="0.2">
      <c r="A12" s="268"/>
      <c r="B12" s="268"/>
      <c r="C12" s="268"/>
      <c r="D12" s="268"/>
      <c r="E12" s="268"/>
      <c r="F12" s="268"/>
      <c r="G12" s="268"/>
      <c r="H12" s="268"/>
      <c r="I12" s="268"/>
      <c r="J12" s="268"/>
      <c r="K12" s="268"/>
      <c r="L12" s="268"/>
      <c r="M12" s="268"/>
      <c r="N12" s="268"/>
      <c r="O12" s="268"/>
      <c r="P12" s="268"/>
      <c r="Q12" s="268"/>
      <c r="R12" s="268"/>
      <c r="S12" s="268"/>
      <c r="T12" s="268"/>
      <c r="U12" s="268"/>
      <c r="V12" s="268"/>
      <c r="W12" s="268"/>
      <c r="X12" s="268"/>
      <c r="Y12" s="268"/>
      <c r="Z12" s="268"/>
    </row>
    <row r="13" spans="1:29" ht="18.75" customHeight="1" x14ac:dyDescent="0.2">
      <c r="A13" s="268"/>
      <c r="B13" s="268" t="s">
        <v>584</v>
      </c>
      <c r="C13" s="268"/>
      <c r="D13" s="268"/>
      <c r="E13" s="268"/>
      <c r="F13" s="268"/>
      <c r="G13" s="268"/>
      <c r="H13" s="268"/>
      <c r="I13" s="268"/>
      <c r="J13" s="268"/>
      <c r="K13" s="268"/>
      <c r="L13" s="268"/>
      <c r="M13" s="268"/>
      <c r="N13" s="268"/>
      <c r="O13" s="268"/>
      <c r="P13" s="268"/>
      <c r="Q13" s="268"/>
      <c r="R13" s="268"/>
      <c r="S13" s="268"/>
      <c r="T13" s="268"/>
      <c r="U13" s="268"/>
      <c r="V13" s="271"/>
      <c r="W13" s="271"/>
      <c r="X13" s="271"/>
      <c r="Y13" s="271"/>
      <c r="Z13" s="268"/>
    </row>
    <row r="14" spans="1:29" ht="18.75" customHeight="1" x14ac:dyDescent="0.2">
      <c r="A14" s="268"/>
      <c r="B14" s="272"/>
      <c r="C14" s="273" t="s">
        <v>585</v>
      </c>
      <c r="D14" s="273"/>
      <c r="E14" s="273"/>
      <c r="F14" s="273"/>
      <c r="G14" s="273"/>
      <c r="H14" s="273"/>
      <c r="I14" s="273"/>
      <c r="J14" s="273"/>
      <c r="K14" s="273"/>
      <c r="L14" s="273"/>
      <c r="M14" s="273"/>
      <c r="N14" s="273"/>
      <c r="O14" s="273"/>
      <c r="P14" s="273"/>
      <c r="Q14" s="273"/>
      <c r="R14" s="273"/>
      <c r="S14" s="273"/>
      <c r="T14" s="273"/>
      <c r="U14" s="274"/>
      <c r="V14" s="2011"/>
      <c r="W14" s="2012"/>
      <c r="X14" s="2012"/>
      <c r="Y14" s="2013"/>
      <c r="Z14" s="268"/>
    </row>
    <row r="15" spans="1:29" ht="18.75" customHeight="1" x14ac:dyDescent="0.2">
      <c r="A15" s="268"/>
      <c r="B15" s="275"/>
      <c r="C15" s="268" t="s">
        <v>586</v>
      </c>
      <c r="D15" s="268"/>
      <c r="E15" s="268"/>
      <c r="F15" s="268"/>
      <c r="G15" s="268"/>
      <c r="H15" s="268"/>
      <c r="I15" s="268"/>
      <c r="J15" s="268"/>
      <c r="K15" s="268"/>
      <c r="L15" s="268"/>
      <c r="M15" s="268"/>
      <c r="N15" s="268"/>
      <c r="O15" s="268"/>
      <c r="P15" s="268"/>
      <c r="Q15" s="268"/>
      <c r="R15" s="268"/>
      <c r="S15" s="268"/>
      <c r="T15" s="268"/>
      <c r="U15" s="269"/>
      <c r="V15" s="2014"/>
      <c r="W15" s="2015"/>
      <c r="X15" s="2015"/>
      <c r="Y15" s="2016"/>
      <c r="Z15" s="268"/>
      <c r="AA15" s="230" t="s">
        <v>1312</v>
      </c>
      <c r="AB15" s="230" t="s">
        <v>1313</v>
      </c>
    </row>
    <row r="16" spans="1:29" ht="18.75" customHeight="1" x14ac:dyDescent="0.2">
      <c r="A16" s="268"/>
      <c r="B16" s="275"/>
      <c r="C16" s="268"/>
      <c r="D16" s="2020" t="s">
        <v>587</v>
      </c>
      <c r="E16" s="2021"/>
      <c r="F16" s="2021"/>
      <c r="G16" s="2021"/>
      <c r="H16" s="2021"/>
      <c r="I16" s="2022"/>
      <c r="J16" s="2023"/>
      <c r="K16" s="2024"/>
      <c r="L16" s="2024"/>
      <c r="M16" s="2024"/>
      <c r="N16" s="2024"/>
      <c r="O16" s="2024"/>
      <c r="P16" s="2024"/>
      <c r="Q16" s="2024"/>
      <c r="R16" s="2024"/>
      <c r="S16" s="2024"/>
      <c r="T16" s="2025"/>
      <c r="U16" s="269"/>
      <c r="V16" s="2014"/>
      <c r="W16" s="2015"/>
      <c r="X16" s="2015"/>
      <c r="Y16" s="2016"/>
      <c r="Z16" s="268"/>
    </row>
    <row r="17" spans="1:26" ht="7.5" customHeight="1" x14ac:dyDescent="0.2">
      <c r="A17" s="268"/>
      <c r="B17" s="276"/>
      <c r="C17" s="277"/>
      <c r="D17" s="277"/>
      <c r="E17" s="277"/>
      <c r="F17" s="277"/>
      <c r="G17" s="277"/>
      <c r="H17" s="277"/>
      <c r="I17" s="277"/>
      <c r="J17" s="277"/>
      <c r="K17" s="277"/>
      <c r="L17" s="277"/>
      <c r="M17" s="277"/>
      <c r="N17" s="277"/>
      <c r="O17" s="277"/>
      <c r="P17" s="277"/>
      <c r="Q17" s="277"/>
      <c r="R17" s="277"/>
      <c r="S17" s="277"/>
      <c r="T17" s="277"/>
      <c r="U17" s="278"/>
      <c r="V17" s="2017"/>
      <c r="W17" s="2018"/>
      <c r="X17" s="2018"/>
      <c r="Y17" s="2019"/>
      <c r="Z17" s="268"/>
    </row>
    <row r="18" spans="1:26" ht="18.75" customHeight="1" x14ac:dyDescent="0.2">
      <c r="A18" s="268"/>
      <c r="B18" s="272"/>
      <c r="C18" s="273" t="s">
        <v>588</v>
      </c>
      <c r="D18" s="273"/>
      <c r="E18" s="273"/>
      <c r="F18" s="273"/>
      <c r="G18" s="273"/>
      <c r="H18" s="273"/>
      <c r="I18" s="273"/>
      <c r="J18" s="273"/>
      <c r="K18" s="273"/>
      <c r="L18" s="273"/>
      <c r="M18" s="273"/>
      <c r="N18" s="273"/>
      <c r="O18" s="273"/>
      <c r="P18" s="273"/>
      <c r="Q18" s="273"/>
      <c r="R18" s="273"/>
      <c r="S18" s="273"/>
      <c r="T18" s="273"/>
      <c r="U18" s="273"/>
      <c r="V18" s="2011"/>
      <c r="W18" s="2012"/>
      <c r="X18" s="2012"/>
      <c r="Y18" s="2013"/>
      <c r="Z18" s="268"/>
    </row>
    <row r="19" spans="1:26" ht="18.75" customHeight="1" x14ac:dyDescent="0.2">
      <c r="A19" s="268"/>
      <c r="B19" s="275"/>
      <c r="C19" s="268"/>
      <c r="D19" s="2020" t="s">
        <v>589</v>
      </c>
      <c r="E19" s="2021"/>
      <c r="F19" s="2021"/>
      <c r="G19" s="2021"/>
      <c r="H19" s="2021"/>
      <c r="I19" s="2022"/>
      <c r="J19" s="2023"/>
      <c r="K19" s="2024"/>
      <c r="L19" s="2024"/>
      <c r="M19" s="2024"/>
      <c r="N19" s="2024"/>
      <c r="O19" s="2024"/>
      <c r="P19" s="2024"/>
      <c r="Q19" s="2024"/>
      <c r="R19" s="2024"/>
      <c r="S19" s="2024"/>
      <c r="T19" s="2025"/>
      <c r="U19" s="268"/>
      <c r="V19" s="2014"/>
      <c r="W19" s="2015"/>
      <c r="X19" s="2015"/>
      <c r="Y19" s="2016"/>
      <c r="Z19" s="268"/>
    </row>
    <row r="20" spans="1:26" ht="7.5" customHeight="1" x14ac:dyDescent="0.2">
      <c r="A20" s="268"/>
      <c r="B20" s="276"/>
      <c r="C20" s="277"/>
      <c r="D20" s="277"/>
      <c r="E20" s="277"/>
      <c r="F20" s="277"/>
      <c r="G20" s="277"/>
      <c r="H20" s="277"/>
      <c r="I20" s="277"/>
      <c r="J20" s="277"/>
      <c r="K20" s="277"/>
      <c r="L20" s="277"/>
      <c r="M20" s="277"/>
      <c r="N20" s="277"/>
      <c r="O20" s="277"/>
      <c r="P20" s="277"/>
      <c r="Q20" s="277"/>
      <c r="R20" s="277"/>
      <c r="S20" s="277"/>
      <c r="T20" s="277"/>
      <c r="U20" s="277"/>
      <c r="V20" s="2017"/>
      <c r="W20" s="2018"/>
      <c r="X20" s="2018"/>
      <c r="Y20" s="2019"/>
      <c r="Z20" s="268"/>
    </row>
    <row r="21" spans="1:26" ht="18.75" customHeight="1" x14ac:dyDescent="0.2">
      <c r="A21" s="268"/>
      <c r="B21" s="272"/>
      <c r="C21" s="273" t="s">
        <v>590</v>
      </c>
      <c r="D21" s="273"/>
      <c r="E21" s="273"/>
      <c r="F21" s="273"/>
      <c r="G21" s="273"/>
      <c r="H21" s="273"/>
      <c r="I21" s="273"/>
      <c r="J21" s="273"/>
      <c r="K21" s="273"/>
      <c r="L21" s="273"/>
      <c r="M21" s="273"/>
      <c r="N21" s="273"/>
      <c r="O21" s="273"/>
      <c r="P21" s="273"/>
      <c r="Q21" s="273"/>
      <c r="R21" s="273"/>
      <c r="S21" s="273"/>
      <c r="T21" s="273"/>
      <c r="U21" s="274"/>
      <c r="V21" s="2011"/>
      <c r="W21" s="2012"/>
      <c r="X21" s="2012"/>
      <c r="Y21" s="2013"/>
      <c r="Z21" s="268"/>
    </row>
    <row r="22" spans="1:26" ht="18.75" customHeight="1" x14ac:dyDescent="0.2">
      <c r="A22" s="268"/>
      <c r="B22" s="275"/>
      <c r="C22" s="268" t="s">
        <v>591</v>
      </c>
      <c r="D22" s="268"/>
      <c r="E22" s="268"/>
      <c r="F22" s="268"/>
      <c r="G22" s="268"/>
      <c r="H22" s="268"/>
      <c r="I22" s="268"/>
      <c r="J22" s="268"/>
      <c r="K22" s="268"/>
      <c r="L22" s="268"/>
      <c r="M22" s="268"/>
      <c r="N22" s="268"/>
      <c r="O22" s="268"/>
      <c r="P22" s="268"/>
      <c r="Q22" s="268"/>
      <c r="R22" s="268"/>
      <c r="S22" s="268"/>
      <c r="T22" s="268"/>
      <c r="U22" s="269"/>
      <c r="V22" s="2014"/>
      <c r="W22" s="2015"/>
      <c r="X22" s="2015"/>
      <c r="Y22" s="2016"/>
      <c r="Z22" s="268"/>
    </row>
    <row r="23" spans="1:26" ht="18.75" customHeight="1" x14ac:dyDescent="0.2">
      <c r="A23" s="268"/>
      <c r="B23" s="276"/>
      <c r="C23" s="277" t="s">
        <v>592</v>
      </c>
      <c r="D23" s="277"/>
      <c r="E23" s="277"/>
      <c r="F23" s="277"/>
      <c r="G23" s="277"/>
      <c r="H23" s="277"/>
      <c r="I23" s="277"/>
      <c r="J23" s="277"/>
      <c r="K23" s="277"/>
      <c r="L23" s="277"/>
      <c r="M23" s="277"/>
      <c r="N23" s="277"/>
      <c r="O23" s="277"/>
      <c r="P23" s="277"/>
      <c r="Q23" s="277"/>
      <c r="R23" s="277"/>
      <c r="S23" s="277"/>
      <c r="T23" s="277"/>
      <c r="U23" s="278"/>
      <c r="V23" s="2017"/>
      <c r="W23" s="2018"/>
      <c r="X23" s="2018"/>
      <c r="Y23" s="2019"/>
      <c r="Z23" s="268"/>
    </row>
    <row r="24" spans="1:26" ht="7.5" customHeight="1" x14ac:dyDescent="0.2">
      <c r="A24" s="268"/>
      <c r="B24" s="268"/>
      <c r="C24" s="268"/>
      <c r="D24" s="268"/>
      <c r="E24" s="268"/>
      <c r="F24" s="268"/>
      <c r="G24" s="268"/>
      <c r="H24" s="268"/>
      <c r="I24" s="268"/>
      <c r="J24" s="268"/>
      <c r="K24" s="268"/>
      <c r="L24" s="268"/>
      <c r="M24" s="268"/>
      <c r="N24" s="268"/>
      <c r="O24" s="268"/>
      <c r="P24" s="268"/>
      <c r="Q24" s="268"/>
      <c r="R24" s="268"/>
      <c r="S24" s="268"/>
      <c r="T24" s="268"/>
      <c r="U24" s="268"/>
      <c r="V24" s="271"/>
      <c r="W24" s="271"/>
      <c r="X24" s="271"/>
      <c r="Y24" s="271"/>
      <c r="Z24" s="268"/>
    </row>
    <row r="25" spans="1:26" ht="18.75" customHeight="1" x14ac:dyDescent="0.2">
      <c r="A25" s="268"/>
      <c r="B25" s="268" t="s">
        <v>593</v>
      </c>
      <c r="C25" s="268"/>
      <c r="D25" s="268"/>
      <c r="E25" s="268"/>
      <c r="F25" s="268"/>
      <c r="G25" s="268"/>
      <c r="H25" s="268"/>
      <c r="I25" s="268"/>
      <c r="J25" s="268"/>
      <c r="K25" s="268"/>
      <c r="L25" s="268"/>
      <c r="M25" s="268"/>
      <c r="N25" s="268"/>
      <c r="O25" s="268"/>
      <c r="P25" s="268"/>
      <c r="Q25" s="268"/>
      <c r="R25" s="268"/>
      <c r="S25" s="268"/>
      <c r="T25" s="268"/>
      <c r="U25" s="268"/>
      <c r="V25" s="271"/>
      <c r="W25" s="271"/>
      <c r="X25" s="271"/>
      <c r="Y25" s="271"/>
      <c r="Z25" s="268"/>
    </row>
    <row r="26" spans="1:26" ht="18.75" customHeight="1" x14ac:dyDescent="0.2">
      <c r="A26" s="268"/>
      <c r="B26" s="272"/>
      <c r="C26" s="273" t="s">
        <v>594</v>
      </c>
      <c r="D26" s="273"/>
      <c r="E26" s="273"/>
      <c r="F26" s="273"/>
      <c r="G26" s="273"/>
      <c r="H26" s="273"/>
      <c r="I26" s="273"/>
      <c r="J26" s="273"/>
      <c r="K26" s="273"/>
      <c r="L26" s="273"/>
      <c r="M26" s="273"/>
      <c r="N26" s="273"/>
      <c r="O26" s="273"/>
      <c r="P26" s="273"/>
      <c r="Q26" s="273"/>
      <c r="R26" s="273"/>
      <c r="S26" s="273"/>
      <c r="T26" s="273"/>
      <c r="U26" s="274"/>
      <c r="V26" s="2011"/>
      <c r="W26" s="2012"/>
      <c r="X26" s="2012"/>
      <c r="Y26" s="2013"/>
      <c r="Z26" s="268"/>
    </row>
    <row r="27" spans="1:26" ht="18.75" customHeight="1" x14ac:dyDescent="0.2">
      <c r="A27" s="268"/>
      <c r="B27" s="275"/>
      <c r="C27" s="268" t="s">
        <v>595</v>
      </c>
      <c r="D27" s="268"/>
      <c r="E27" s="268"/>
      <c r="F27" s="268"/>
      <c r="G27" s="268"/>
      <c r="H27" s="268"/>
      <c r="I27" s="268"/>
      <c r="J27" s="268"/>
      <c r="K27" s="268"/>
      <c r="L27" s="268"/>
      <c r="M27" s="268"/>
      <c r="N27" s="268"/>
      <c r="O27" s="268"/>
      <c r="P27" s="268"/>
      <c r="Q27" s="268"/>
      <c r="R27" s="268"/>
      <c r="S27" s="268"/>
      <c r="T27" s="268"/>
      <c r="U27" s="269"/>
      <c r="V27" s="2014"/>
      <c r="W27" s="2015"/>
      <c r="X27" s="2015"/>
      <c r="Y27" s="2016"/>
      <c r="Z27" s="268"/>
    </row>
    <row r="28" spans="1:26" ht="18.75" customHeight="1" x14ac:dyDescent="0.2">
      <c r="A28" s="268"/>
      <c r="B28" s="275"/>
      <c r="C28" s="268"/>
      <c r="D28" s="2020" t="s">
        <v>587</v>
      </c>
      <c r="E28" s="2021"/>
      <c r="F28" s="2021"/>
      <c r="G28" s="2021"/>
      <c r="H28" s="2021"/>
      <c r="I28" s="2022"/>
      <c r="J28" s="2023"/>
      <c r="K28" s="2024"/>
      <c r="L28" s="2024"/>
      <c r="M28" s="2024"/>
      <c r="N28" s="2024"/>
      <c r="O28" s="2024"/>
      <c r="P28" s="2024"/>
      <c r="Q28" s="2024"/>
      <c r="R28" s="2024"/>
      <c r="S28" s="2024"/>
      <c r="T28" s="2025"/>
      <c r="U28" s="269"/>
      <c r="V28" s="2014"/>
      <c r="W28" s="2015"/>
      <c r="X28" s="2015"/>
      <c r="Y28" s="2016"/>
      <c r="Z28" s="268"/>
    </row>
    <row r="29" spans="1:26" ht="7.5" customHeight="1" x14ac:dyDescent="0.2">
      <c r="A29" s="268"/>
      <c r="B29" s="276"/>
      <c r="C29" s="277"/>
      <c r="D29" s="277"/>
      <c r="E29" s="277"/>
      <c r="F29" s="277"/>
      <c r="G29" s="277"/>
      <c r="H29" s="277"/>
      <c r="I29" s="277"/>
      <c r="J29" s="277"/>
      <c r="K29" s="277"/>
      <c r="L29" s="277"/>
      <c r="M29" s="277"/>
      <c r="N29" s="277"/>
      <c r="O29" s="277"/>
      <c r="P29" s="277"/>
      <c r="Q29" s="277"/>
      <c r="R29" s="277"/>
      <c r="S29" s="277"/>
      <c r="T29" s="277"/>
      <c r="U29" s="278"/>
      <c r="V29" s="2017"/>
      <c r="W29" s="2018"/>
      <c r="X29" s="2018"/>
      <c r="Y29" s="2019"/>
      <c r="Z29" s="268"/>
    </row>
    <row r="30" spans="1:26" ht="18.75" customHeight="1" x14ac:dyDescent="0.2">
      <c r="A30" s="268"/>
      <c r="B30" s="272"/>
      <c r="C30" s="273" t="s">
        <v>588</v>
      </c>
      <c r="D30" s="273"/>
      <c r="E30" s="273"/>
      <c r="F30" s="273"/>
      <c r="G30" s="273"/>
      <c r="H30" s="273"/>
      <c r="I30" s="273"/>
      <c r="J30" s="273"/>
      <c r="K30" s="273"/>
      <c r="L30" s="273"/>
      <c r="M30" s="273"/>
      <c r="N30" s="273"/>
      <c r="O30" s="273"/>
      <c r="P30" s="273"/>
      <c r="Q30" s="273"/>
      <c r="R30" s="273"/>
      <c r="S30" s="273"/>
      <c r="T30" s="273"/>
      <c r="U30" s="273"/>
      <c r="V30" s="2011"/>
      <c r="W30" s="2012"/>
      <c r="X30" s="2012"/>
      <c r="Y30" s="2013"/>
      <c r="Z30" s="268"/>
    </row>
    <row r="31" spans="1:26" ht="18.75" customHeight="1" x14ac:dyDescent="0.2">
      <c r="A31" s="268"/>
      <c r="B31" s="275"/>
      <c r="C31" s="268"/>
      <c r="D31" s="2020" t="s">
        <v>589</v>
      </c>
      <c r="E31" s="2021"/>
      <c r="F31" s="2021"/>
      <c r="G31" s="2021"/>
      <c r="H31" s="2021"/>
      <c r="I31" s="2022"/>
      <c r="J31" s="2023"/>
      <c r="K31" s="2024"/>
      <c r="L31" s="2024"/>
      <c r="M31" s="2024"/>
      <c r="N31" s="2024"/>
      <c r="O31" s="2024"/>
      <c r="P31" s="2024"/>
      <c r="Q31" s="2024"/>
      <c r="R31" s="2024"/>
      <c r="S31" s="2024"/>
      <c r="T31" s="2025"/>
      <c r="U31" s="268"/>
      <c r="V31" s="2014"/>
      <c r="W31" s="2015"/>
      <c r="X31" s="2015"/>
      <c r="Y31" s="2016"/>
      <c r="Z31" s="268"/>
    </row>
    <row r="32" spans="1:26" ht="7.5" customHeight="1" x14ac:dyDescent="0.2">
      <c r="A32" s="268"/>
      <c r="B32" s="276"/>
      <c r="C32" s="277"/>
      <c r="D32" s="277"/>
      <c r="E32" s="277"/>
      <c r="F32" s="277"/>
      <c r="G32" s="277"/>
      <c r="H32" s="277"/>
      <c r="I32" s="277"/>
      <c r="J32" s="277"/>
      <c r="K32" s="277"/>
      <c r="L32" s="277"/>
      <c r="M32" s="277"/>
      <c r="N32" s="277"/>
      <c r="O32" s="277"/>
      <c r="P32" s="277"/>
      <c r="Q32" s="277"/>
      <c r="R32" s="277"/>
      <c r="S32" s="277"/>
      <c r="T32" s="277"/>
      <c r="U32" s="277"/>
      <c r="V32" s="2017"/>
      <c r="W32" s="2018"/>
      <c r="X32" s="2018"/>
      <c r="Y32" s="2019"/>
      <c r="Z32" s="268"/>
    </row>
    <row r="33" spans="1:26" ht="18.75" customHeight="1" x14ac:dyDescent="0.2">
      <c r="A33" s="268"/>
      <c r="B33" s="272"/>
      <c r="C33" s="273" t="s">
        <v>596</v>
      </c>
      <c r="D33" s="273"/>
      <c r="E33" s="273"/>
      <c r="F33" s="273"/>
      <c r="G33" s="273"/>
      <c r="H33" s="273"/>
      <c r="I33" s="273"/>
      <c r="J33" s="273"/>
      <c r="K33" s="273"/>
      <c r="L33" s="273"/>
      <c r="M33" s="273"/>
      <c r="N33" s="273"/>
      <c r="O33" s="273"/>
      <c r="P33" s="273"/>
      <c r="Q33" s="273"/>
      <c r="R33" s="273"/>
      <c r="S33" s="273"/>
      <c r="T33" s="273"/>
      <c r="U33" s="274"/>
      <c r="V33" s="2011"/>
      <c r="W33" s="2012"/>
      <c r="X33" s="2012"/>
      <c r="Y33" s="2013"/>
      <c r="Z33" s="268"/>
    </row>
    <row r="34" spans="1:26" ht="18.75" customHeight="1" x14ac:dyDescent="0.2">
      <c r="A34" s="268"/>
      <c r="B34" s="275"/>
      <c r="C34" s="268" t="s">
        <v>591</v>
      </c>
      <c r="D34" s="268"/>
      <c r="E34" s="268"/>
      <c r="F34" s="268"/>
      <c r="G34" s="268"/>
      <c r="H34" s="268"/>
      <c r="I34" s="268"/>
      <c r="J34" s="268"/>
      <c r="K34" s="268"/>
      <c r="L34" s="268"/>
      <c r="M34" s="268"/>
      <c r="N34" s="268"/>
      <c r="O34" s="268"/>
      <c r="P34" s="268"/>
      <c r="Q34" s="268"/>
      <c r="R34" s="268"/>
      <c r="S34" s="268"/>
      <c r="T34" s="268"/>
      <c r="U34" s="269"/>
      <c r="V34" s="2014"/>
      <c r="W34" s="2015"/>
      <c r="X34" s="2015"/>
      <c r="Y34" s="2016"/>
      <c r="Z34" s="268"/>
    </row>
    <row r="35" spans="1:26" ht="18.75" customHeight="1" x14ac:dyDescent="0.2">
      <c r="A35" s="268"/>
      <c r="B35" s="276"/>
      <c r="C35" s="277" t="s">
        <v>597</v>
      </c>
      <c r="D35" s="277"/>
      <c r="E35" s="277"/>
      <c r="F35" s="277"/>
      <c r="G35" s="277"/>
      <c r="H35" s="277"/>
      <c r="I35" s="277"/>
      <c r="J35" s="277"/>
      <c r="K35" s="277"/>
      <c r="L35" s="277"/>
      <c r="M35" s="277"/>
      <c r="N35" s="277"/>
      <c r="O35" s="277"/>
      <c r="P35" s="277"/>
      <c r="Q35" s="277"/>
      <c r="R35" s="277"/>
      <c r="S35" s="277"/>
      <c r="T35" s="277"/>
      <c r="U35" s="278"/>
      <c r="V35" s="2017"/>
      <c r="W35" s="2018"/>
      <c r="X35" s="2018"/>
      <c r="Y35" s="2019"/>
      <c r="Z35" s="268"/>
    </row>
    <row r="36" spans="1:26" ht="7.5" customHeight="1" x14ac:dyDescent="0.2">
      <c r="A36" s="268"/>
      <c r="B36" s="268"/>
      <c r="C36" s="268"/>
      <c r="D36" s="268"/>
      <c r="E36" s="268"/>
      <c r="F36" s="268"/>
      <c r="G36" s="268"/>
      <c r="H36" s="268"/>
      <c r="I36" s="268"/>
      <c r="J36" s="268"/>
      <c r="K36" s="268"/>
      <c r="L36" s="268"/>
      <c r="M36" s="268"/>
      <c r="N36" s="268"/>
      <c r="O36" s="268"/>
      <c r="P36" s="268"/>
      <c r="Q36" s="268"/>
      <c r="R36" s="268"/>
      <c r="S36" s="268"/>
      <c r="T36" s="268"/>
      <c r="U36" s="268"/>
      <c r="V36" s="279"/>
      <c r="W36" s="279"/>
      <c r="X36" s="279"/>
      <c r="Y36" s="279"/>
      <c r="Z36" s="268"/>
    </row>
    <row r="37" spans="1:26" ht="18.75" customHeight="1" x14ac:dyDescent="0.2">
      <c r="A37" s="268"/>
      <c r="B37" s="268" t="s">
        <v>598</v>
      </c>
      <c r="C37" s="268"/>
      <c r="D37" s="268"/>
      <c r="E37" s="268"/>
      <c r="F37" s="268"/>
      <c r="G37" s="268"/>
      <c r="H37" s="268"/>
      <c r="I37" s="268"/>
      <c r="J37" s="268"/>
      <c r="K37" s="268"/>
      <c r="L37" s="268"/>
      <c r="M37" s="268"/>
      <c r="N37" s="268"/>
      <c r="O37" s="268"/>
      <c r="P37" s="268"/>
      <c r="Q37" s="268"/>
      <c r="R37" s="268"/>
      <c r="S37" s="268"/>
      <c r="T37" s="268"/>
      <c r="U37" s="268"/>
      <c r="V37" s="271"/>
      <c r="W37" s="271"/>
      <c r="X37" s="271"/>
      <c r="Y37" s="271"/>
      <c r="Z37" s="268"/>
    </row>
    <row r="38" spans="1:26" ht="18.75" customHeight="1" x14ac:dyDescent="0.2">
      <c r="A38" s="268"/>
      <c r="B38" s="272"/>
      <c r="C38" s="2044" t="s">
        <v>599</v>
      </c>
      <c r="D38" s="2044"/>
      <c r="E38" s="2044"/>
      <c r="F38" s="2044"/>
      <c r="G38" s="2044"/>
      <c r="H38" s="2044"/>
      <c r="I38" s="2044"/>
      <c r="J38" s="2044"/>
      <c r="K38" s="2044"/>
      <c r="L38" s="2044"/>
      <c r="M38" s="2044"/>
      <c r="N38" s="2044"/>
      <c r="O38" s="2044"/>
      <c r="P38" s="2044"/>
      <c r="Q38" s="2044"/>
      <c r="R38" s="2044"/>
      <c r="S38" s="2044"/>
      <c r="T38" s="2044"/>
      <c r="U38" s="274"/>
      <c r="V38" s="2011"/>
      <c r="W38" s="2012"/>
      <c r="X38" s="2012"/>
      <c r="Y38" s="2013"/>
      <c r="Z38" s="268"/>
    </row>
    <row r="39" spans="1:26" ht="18.75" customHeight="1" x14ac:dyDescent="0.2">
      <c r="A39" s="268"/>
      <c r="B39" s="275"/>
      <c r="C39" s="268" t="s">
        <v>586</v>
      </c>
      <c r="D39" s="268"/>
      <c r="E39" s="268"/>
      <c r="F39" s="268"/>
      <c r="G39" s="268"/>
      <c r="H39" s="268"/>
      <c r="I39" s="268"/>
      <c r="J39" s="268"/>
      <c r="K39" s="268"/>
      <c r="L39" s="268"/>
      <c r="M39" s="268"/>
      <c r="N39" s="268"/>
      <c r="O39" s="268"/>
      <c r="P39" s="268"/>
      <c r="Q39" s="268"/>
      <c r="R39" s="268"/>
      <c r="S39" s="268"/>
      <c r="T39" s="268"/>
      <c r="U39" s="269"/>
      <c r="V39" s="2014"/>
      <c r="W39" s="2015"/>
      <c r="X39" s="2015"/>
      <c r="Y39" s="2016"/>
      <c r="Z39" s="268"/>
    </row>
    <row r="40" spans="1:26" ht="18.75" customHeight="1" x14ac:dyDescent="0.2">
      <c r="A40" s="268"/>
      <c r="B40" s="275"/>
      <c r="C40" s="268"/>
      <c r="D40" s="2020" t="s">
        <v>587</v>
      </c>
      <c r="E40" s="2021"/>
      <c r="F40" s="2021"/>
      <c r="G40" s="2021"/>
      <c r="H40" s="2021"/>
      <c r="I40" s="2022"/>
      <c r="J40" s="2023"/>
      <c r="K40" s="2024"/>
      <c r="L40" s="2024"/>
      <c r="M40" s="2024"/>
      <c r="N40" s="2024"/>
      <c r="O40" s="2024"/>
      <c r="P40" s="2024"/>
      <c r="Q40" s="2024"/>
      <c r="R40" s="2024"/>
      <c r="S40" s="2024"/>
      <c r="T40" s="2025"/>
      <c r="U40" s="269"/>
      <c r="V40" s="2014"/>
      <c r="W40" s="2015"/>
      <c r="X40" s="2015"/>
      <c r="Y40" s="2016"/>
      <c r="Z40" s="268"/>
    </row>
    <row r="41" spans="1:26" ht="7.5" customHeight="1" x14ac:dyDescent="0.2">
      <c r="A41" s="268"/>
      <c r="B41" s="276"/>
      <c r="C41" s="277"/>
      <c r="D41" s="277"/>
      <c r="E41" s="277"/>
      <c r="F41" s="277"/>
      <c r="G41" s="277"/>
      <c r="H41" s="277"/>
      <c r="I41" s="277"/>
      <c r="J41" s="277"/>
      <c r="K41" s="277"/>
      <c r="L41" s="277"/>
      <c r="M41" s="277"/>
      <c r="N41" s="277"/>
      <c r="O41" s="277"/>
      <c r="P41" s="277"/>
      <c r="Q41" s="277"/>
      <c r="R41" s="277"/>
      <c r="S41" s="277"/>
      <c r="T41" s="277"/>
      <c r="U41" s="278"/>
      <c r="V41" s="2017"/>
      <c r="W41" s="2018"/>
      <c r="X41" s="2018"/>
      <c r="Y41" s="2019"/>
      <c r="Z41" s="268"/>
    </row>
    <row r="42" spans="1:26" ht="18.75" customHeight="1" x14ac:dyDescent="0.2">
      <c r="A42" s="268"/>
      <c r="B42" s="272"/>
      <c r="C42" s="273" t="s">
        <v>588</v>
      </c>
      <c r="D42" s="273"/>
      <c r="E42" s="273"/>
      <c r="F42" s="273"/>
      <c r="G42" s="273"/>
      <c r="H42" s="273"/>
      <c r="I42" s="273"/>
      <c r="J42" s="273"/>
      <c r="K42" s="273"/>
      <c r="L42" s="273"/>
      <c r="M42" s="273"/>
      <c r="N42" s="273"/>
      <c r="O42" s="273"/>
      <c r="P42" s="273"/>
      <c r="Q42" s="273"/>
      <c r="R42" s="273"/>
      <c r="S42" s="273"/>
      <c r="T42" s="273"/>
      <c r="U42" s="273"/>
      <c r="V42" s="2011"/>
      <c r="W42" s="2012"/>
      <c r="X42" s="2012"/>
      <c r="Y42" s="2013"/>
      <c r="Z42" s="268"/>
    </row>
    <row r="43" spans="1:26" ht="18.75" customHeight="1" x14ac:dyDescent="0.2">
      <c r="A43" s="268"/>
      <c r="B43" s="275"/>
      <c r="C43" s="268"/>
      <c r="D43" s="2020" t="s">
        <v>589</v>
      </c>
      <c r="E43" s="2021"/>
      <c r="F43" s="2021"/>
      <c r="G43" s="2021"/>
      <c r="H43" s="2021"/>
      <c r="I43" s="2022"/>
      <c r="J43" s="2023"/>
      <c r="K43" s="2024"/>
      <c r="L43" s="2024"/>
      <c r="M43" s="2024"/>
      <c r="N43" s="2024"/>
      <c r="O43" s="2024"/>
      <c r="P43" s="2024"/>
      <c r="Q43" s="2024"/>
      <c r="R43" s="2024"/>
      <c r="S43" s="2024"/>
      <c r="T43" s="2025"/>
      <c r="U43" s="268"/>
      <c r="V43" s="2014"/>
      <c r="W43" s="2015"/>
      <c r="X43" s="2015"/>
      <c r="Y43" s="2016"/>
      <c r="Z43" s="268"/>
    </row>
    <row r="44" spans="1:26" ht="7.5" customHeight="1" x14ac:dyDescent="0.2">
      <c r="A44" s="268"/>
      <c r="B44" s="276"/>
      <c r="C44" s="277"/>
      <c r="D44" s="277"/>
      <c r="E44" s="277"/>
      <c r="F44" s="277"/>
      <c r="G44" s="277"/>
      <c r="H44" s="277"/>
      <c r="I44" s="277"/>
      <c r="J44" s="277"/>
      <c r="K44" s="277"/>
      <c r="L44" s="277"/>
      <c r="M44" s="277"/>
      <c r="N44" s="277"/>
      <c r="O44" s="277"/>
      <c r="P44" s="277"/>
      <c r="Q44" s="277"/>
      <c r="R44" s="277"/>
      <c r="S44" s="277"/>
      <c r="T44" s="277"/>
      <c r="U44" s="277"/>
      <c r="V44" s="2017"/>
      <c r="W44" s="2018"/>
      <c r="X44" s="2018"/>
      <c r="Y44" s="2019"/>
      <c r="Z44" s="268"/>
    </row>
    <row r="45" spans="1:26" ht="18.75" customHeight="1" x14ac:dyDescent="0.2">
      <c r="A45" s="268"/>
      <c r="B45" s="272"/>
      <c r="C45" s="273" t="s">
        <v>600</v>
      </c>
      <c r="D45" s="273"/>
      <c r="E45" s="273"/>
      <c r="F45" s="273"/>
      <c r="G45" s="273"/>
      <c r="H45" s="273"/>
      <c r="I45" s="273"/>
      <c r="J45" s="273"/>
      <c r="K45" s="273"/>
      <c r="L45" s="273"/>
      <c r="M45" s="273"/>
      <c r="N45" s="273"/>
      <c r="O45" s="273"/>
      <c r="P45" s="273"/>
      <c r="Q45" s="273"/>
      <c r="R45" s="273"/>
      <c r="S45" s="273"/>
      <c r="T45" s="273"/>
      <c r="U45" s="274"/>
      <c r="V45" s="2011"/>
      <c r="W45" s="2012"/>
      <c r="X45" s="2012"/>
      <c r="Y45" s="2013"/>
      <c r="Z45" s="268"/>
    </row>
    <row r="46" spans="1:26" ht="18.75" customHeight="1" x14ac:dyDescent="0.2">
      <c r="A46" s="268"/>
      <c r="B46" s="275"/>
      <c r="C46" s="268" t="s">
        <v>601</v>
      </c>
      <c r="D46" s="268"/>
      <c r="E46" s="268"/>
      <c r="F46" s="268"/>
      <c r="G46" s="268"/>
      <c r="H46" s="268"/>
      <c r="I46" s="268"/>
      <c r="J46" s="268"/>
      <c r="K46" s="268"/>
      <c r="L46" s="268"/>
      <c r="M46" s="268"/>
      <c r="N46" s="268"/>
      <c r="O46" s="268"/>
      <c r="P46" s="268"/>
      <c r="Q46" s="268"/>
      <c r="R46" s="268"/>
      <c r="S46" s="268"/>
      <c r="T46" s="268"/>
      <c r="U46" s="269"/>
      <c r="V46" s="2014"/>
      <c r="W46" s="2015"/>
      <c r="X46" s="2015"/>
      <c r="Y46" s="2016"/>
      <c r="Z46" s="268"/>
    </row>
    <row r="47" spans="1:26" ht="18.75" customHeight="1" x14ac:dyDescent="0.2">
      <c r="A47" s="268"/>
      <c r="B47" s="272"/>
      <c r="C47" s="273" t="s">
        <v>1681</v>
      </c>
      <c r="D47" s="273"/>
      <c r="E47" s="273"/>
      <c r="F47" s="273"/>
      <c r="G47" s="273"/>
      <c r="H47" s="273"/>
      <c r="I47" s="273"/>
      <c r="J47" s="273"/>
      <c r="K47" s="273"/>
      <c r="L47" s="273"/>
      <c r="M47" s="273"/>
      <c r="N47" s="273"/>
      <c r="O47" s="273"/>
      <c r="P47" s="273"/>
      <c r="Q47" s="273"/>
      <c r="R47" s="273"/>
      <c r="S47" s="273"/>
      <c r="T47" s="273"/>
      <c r="U47" s="273"/>
      <c r="V47" s="2011"/>
      <c r="W47" s="2012"/>
      <c r="X47" s="2012"/>
      <c r="Y47" s="2013"/>
      <c r="Z47" s="268"/>
    </row>
    <row r="48" spans="1:26" ht="18.75" customHeight="1" x14ac:dyDescent="0.2">
      <c r="A48" s="268"/>
      <c r="B48" s="275"/>
      <c r="C48" s="268" t="s">
        <v>602</v>
      </c>
      <c r="D48" s="268"/>
      <c r="E48" s="268"/>
      <c r="F48" s="268"/>
      <c r="G48" s="268"/>
      <c r="H48" s="268"/>
      <c r="I48" s="268"/>
      <c r="J48" s="268"/>
      <c r="K48" s="268"/>
      <c r="L48" s="268"/>
      <c r="M48" s="268"/>
      <c r="N48" s="268"/>
      <c r="O48" s="268"/>
      <c r="P48" s="268"/>
      <c r="Q48" s="268"/>
      <c r="R48" s="268"/>
      <c r="S48" s="268"/>
      <c r="T48" s="268"/>
      <c r="U48" s="268"/>
      <c r="V48" s="2014"/>
      <c r="W48" s="2015"/>
      <c r="X48" s="2015"/>
      <c r="Y48" s="2016"/>
      <c r="Z48" s="268"/>
    </row>
    <row r="49" spans="1:26" ht="18.75" customHeight="1" x14ac:dyDescent="0.2">
      <c r="A49" s="268"/>
      <c r="B49" s="275"/>
      <c r="C49" s="268" t="s">
        <v>603</v>
      </c>
      <c r="D49" s="268"/>
      <c r="E49" s="268"/>
      <c r="F49" s="268"/>
      <c r="G49" s="268"/>
      <c r="H49" s="268"/>
      <c r="I49" s="268"/>
      <c r="J49" s="268"/>
      <c r="K49" s="268"/>
      <c r="L49" s="268"/>
      <c r="M49" s="268"/>
      <c r="N49" s="268"/>
      <c r="O49" s="268"/>
      <c r="P49" s="268"/>
      <c r="Q49" s="268"/>
      <c r="R49" s="268"/>
      <c r="S49" s="268"/>
      <c r="T49" s="268"/>
      <c r="U49" s="268"/>
      <c r="V49" s="2014"/>
      <c r="W49" s="2015"/>
      <c r="X49" s="2015"/>
      <c r="Y49" s="2016"/>
      <c r="Z49" s="268"/>
    </row>
    <row r="50" spans="1:26" ht="18.75" customHeight="1" x14ac:dyDescent="0.2">
      <c r="A50" s="268"/>
      <c r="B50" s="275"/>
      <c r="C50" s="268"/>
      <c r="D50" s="2020" t="s">
        <v>604</v>
      </c>
      <c r="E50" s="2021"/>
      <c r="F50" s="2021"/>
      <c r="G50" s="2021"/>
      <c r="H50" s="2021"/>
      <c r="I50" s="2022"/>
      <c r="J50" s="2023"/>
      <c r="K50" s="2024"/>
      <c r="L50" s="2024"/>
      <c r="M50" s="2024"/>
      <c r="N50" s="2024"/>
      <c r="O50" s="2024"/>
      <c r="P50" s="2024"/>
      <c r="Q50" s="2024"/>
      <c r="R50" s="2024"/>
      <c r="S50" s="2024"/>
      <c r="T50" s="2025"/>
      <c r="U50" s="268"/>
      <c r="V50" s="2014"/>
      <c r="W50" s="2015"/>
      <c r="X50" s="2015"/>
      <c r="Y50" s="2016"/>
      <c r="Z50" s="268"/>
    </row>
    <row r="51" spans="1:26" ht="7.5" customHeight="1" x14ac:dyDescent="0.2">
      <c r="A51" s="268"/>
      <c r="B51" s="276"/>
      <c r="C51" s="277"/>
      <c r="D51" s="277"/>
      <c r="E51" s="277"/>
      <c r="F51" s="277"/>
      <c r="G51" s="277"/>
      <c r="H51" s="277"/>
      <c r="I51" s="277"/>
      <c r="J51" s="277"/>
      <c r="K51" s="277"/>
      <c r="L51" s="277"/>
      <c r="M51" s="277"/>
      <c r="N51" s="277"/>
      <c r="O51" s="277"/>
      <c r="P51" s="277"/>
      <c r="Q51" s="277"/>
      <c r="R51" s="277"/>
      <c r="S51" s="277"/>
      <c r="T51" s="277"/>
      <c r="U51" s="277"/>
      <c r="V51" s="2017"/>
      <c r="W51" s="2018"/>
      <c r="X51" s="2018"/>
      <c r="Y51" s="2019"/>
      <c r="Z51" s="268"/>
    </row>
    <row r="52" spans="1:26" ht="7.4" customHeight="1" x14ac:dyDescent="0.2">
      <c r="A52" s="268"/>
      <c r="B52" s="268"/>
      <c r="C52" s="268"/>
      <c r="D52" s="268"/>
      <c r="E52" s="268"/>
      <c r="F52" s="268"/>
      <c r="G52" s="268"/>
      <c r="H52" s="268"/>
      <c r="I52" s="268"/>
      <c r="J52" s="268"/>
      <c r="K52" s="268"/>
      <c r="L52" s="268"/>
      <c r="M52" s="268"/>
      <c r="N52" s="268"/>
      <c r="O52" s="268"/>
      <c r="P52" s="268"/>
      <c r="Q52" s="268"/>
      <c r="R52" s="268"/>
      <c r="S52" s="268"/>
      <c r="T52" s="268"/>
      <c r="U52" s="268"/>
      <c r="V52" s="279"/>
      <c r="W52" s="279"/>
      <c r="X52" s="279"/>
      <c r="Y52" s="279"/>
      <c r="Z52" s="268"/>
    </row>
    <row r="53" spans="1:26" ht="18.75" customHeight="1" x14ac:dyDescent="0.2">
      <c r="A53" s="268"/>
      <c r="B53" s="268" t="s">
        <v>605</v>
      </c>
      <c r="C53" s="268"/>
      <c r="D53" s="268"/>
      <c r="E53" s="268"/>
      <c r="F53" s="268"/>
      <c r="G53" s="268"/>
      <c r="H53" s="268"/>
      <c r="I53" s="268"/>
      <c r="J53" s="268"/>
      <c r="K53" s="268"/>
      <c r="L53" s="268"/>
      <c r="M53" s="268"/>
      <c r="N53" s="268"/>
      <c r="O53" s="268"/>
      <c r="P53" s="268"/>
      <c r="Q53" s="268"/>
      <c r="R53" s="268"/>
      <c r="S53" s="268"/>
      <c r="T53" s="268"/>
      <c r="U53" s="268"/>
      <c r="V53" s="271"/>
      <c r="W53" s="271"/>
      <c r="X53" s="271"/>
      <c r="Y53" s="271"/>
      <c r="Z53" s="268"/>
    </row>
    <row r="54" spans="1:26" ht="18.75" customHeight="1" x14ac:dyDescent="0.2">
      <c r="A54" s="268"/>
      <c r="B54" s="272"/>
      <c r="C54" s="2044" t="s">
        <v>606</v>
      </c>
      <c r="D54" s="2044"/>
      <c r="E54" s="2044"/>
      <c r="F54" s="2044"/>
      <c r="G54" s="2044"/>
      <c r="H54" s="2044"/>
      <c r="I54" s="2044"/>
      <c r="J54" s="2044"/>
      <c r="K54" s="2044"/>
      <c r="L54" s="2044"/>
      <c r="M54" s="2044"/>
      <c r="N54" s="2044"/>
      <c r="O54" s="2044"/>
      <c r="P54" s="2044"/>
      <c r="Q54" s="2044"/>
      <c r="R54" s="2044"/>
      <c r="S54" s="2044"/>
      <c r="T54" s="2044"/>
      <c r="U54" s="274"/>
      <c r="V54" s="2011"/>
      <c r="W54" s="2012"/>
      <c r="X54" s="2012"/>
      <c r="Y54" s="2013"/>
      <c r="Z54" s="268"/>
    </row>
    <row r="55" spans="1:26" ht="18.75" customHeight="1" x14ac:dyDescent="0.2">
      <c r="A55" s="268"/>
      <c r="B55" s="275"/>
      <c r="C55" s="268"/>
      <c r="D55" s="2020" t="s">
        <v>587</v>
      </c>
      <c r="E55" s="2021"/>
      <c r="F55" s="2021"/>
      <c r="G55" s="2021"/>
      <c r="H55" s="2021"/>
      <c r="I55" s="2022"/>
      <c r="J55" s="2023"/>
      <c r="K55" s="2024"/>
      <c r="L55" s="2024"/>
      <c r="M55" s="2024"/>
      <c r="N55" s="2024"/>
      <c r="O55" s="2024"/>
      <c r="P55" s="2024"/>
      <c r="Q55" s="2024"/>
      <c r="R55" s="2024"/>
      <c r="S55" s="2024"/>
      <c r="T55" s="2025"/>
      <c r="U55" s="269"/>
      <c r="V55" s="2014"/>
      <c r="W55" s="2015"/>
      <c r="X55" s="2015"/>
      <c r="Y55" s="2016"/>
      <c r="Z55" s="268"/>
    </row>
    <row r="56" spans="1:26" ht="7.5" customHeight="1" x14ac:dyDescent="0.2">
      <c r="A56" s="268"/>
      <c r="B56" s="276"/>
      <c r="C56" s="277"/>
      <c r="D56" s="277"/>
      <c r="E56" s="277"/>
      <c r="F56" s="277"/>
      <c r="G56" s="277"/>
      <c r="H56" s="277"/>
      <c r="I56" s="277"/>
      <c r="J56" s="277"/>
      <c r="K56" s="277"/>
      <c r="L56" s="277"/>
      <c r="M56" s="277"/>
      <c r="N56" s="277"/>
      <c r="O56" s="277"/>
      <c r="P56" s="277"/>
      <c r="Q56" s="277"/>
      <c r="R56" s="277"/>
      <c r="S56" s="277"/>
      <c r="T56" s="277"/>
      <c r="U56" s="278"/>
      <c r="V56" s="2017"/>
      <c r="W56" s="2018"/>
      <c r="X56" s="2018"/>
      <c r="Y56" s="2019"/>
      <c r="Z56" s="268"/>
    </row>
    <row r="57" spans="1:26" ht="18.75" customHeight="1" x14ac:dyDescent="0.2">
      <c r="A57" s="268"/>
      <c r="B57" s="272"/>
      <c r="C57" s="273" t="s">
        <v>588</v>
      </c>
      <c r="D57" s="273"/>
      <c r="E57" s="273"/>
      <c r="F57" s="273"/>
      <c r="G57" s="273"/>
      <c r="H57" s="273"/>
      <c r="I57" s="273"/>
      <c r="J57" s="273"/>
      <c r="K57" s="273"/>
      <c r="L57" s="273"/>
      <c r="M57" s="273"/>
      <c r="N57" s="273"/>
      <c r="O57" s="273"/>
      <c r="P57" s="273"/>
      <c r="Q57" s="273"/>
      <c r="R57" s="273"/>
      <c r="S57" s="273"/>
      <c r="T57" s="273"/>
      <c r="U57" s="273"/>
      <c r="V57" s="2011"/>
      <c r="W57" s="2012"/>
      <c r="X57" s="2012"/>
      <c r="Y57" s="2013"/>
      <c r="Z57" s="268"/>
    </row>
    <row r="58" spans="1:26" ht="18.75" customHeight="1" x14ac:dyDescent="0.2">
      <c r="A58" s="268"/>
      <c r="B58" s="275"/>
      <c r="C58" s="268"/>
      <c r="D58" s="2020" t="s">
        <v>589</v>
      </c>
      <c r="E58" s="2021"/>
      <c r="F58" s="2021"/>
      <c r="G58" s="2021"/>
      <c r="H58" s="2021"/>
      <c r="I58" s="2022"/>
      <c r="J58" s="2023"/>
      <c r="K58" s="2024"/>
      <c r="L58" s="2024"/>
      <c r="M58" s="2024"/>
      <c r="N58" s="2024"/>
      <c r="O58" s="2024"/>
      <c r="P58" s="2024"/>
      <c r="Q58" s="2024"/>
      <c r="R58" s="2024"/>
      <c r="S58" s="2024"/>
      <c r="T58" s="2025"/>
      <c r="U58" s="268"/>
      <c r="V58" s="2014"/>
      <c r="W58" s="2015"/>
      <c r="X58" s="2015"/>
      <c r="Y58" s="2016"/>
      <c r="Z58" s="268"/>
    </row>
    <row r="59" spans="1:26" ht="7.5" customHeight="1" x14ac:dyDescent="0.2">
      <c r="A59" s="268"/>
      <c r="B59" s="276"/>
      <c r="C59" s="277"/>
      <c r="D59" s="277"/>
      <c r="E59" s="277"/>
      <c r="F59" s="277"/>
      <c r="G59" s="277"/>
      <c r="H59" s="277"/>
      <c r="I59" s="277"/>
      <c r="J59" s="277"/>
      <c r="K59" s="277"/>
      <c r="L59" s="277"/>
      <c r="M59" s="277"/>
      <c r="N59" s="277"/>
      <c r="O59" s="277"/>
      <c r="P59" s="277"/>
      <c r="Q59" s="277"/>
      <c r="R59" s="277"/>
      <c r="S59" s="277"/>
      <c r="T59" s="277"/>
      <c r="U59" s="277"/>
      <c r="V59" s="2017"/>
      <c r="W59" s="2018"/>
      <c r="X59" s="2018"/>
      <c r="Y59" s="2019"/>
      <c r="Z59" s="268"/>
    </row>
    <row r="60" spans="1:26" ht="18.75" customHeight="1" x14ac:dyDescent="0.2">
      <c r="A60" s="268"/>
      <c r="B60" s="272"/>
      <c r="C60" s="273" t="s">
        <v>607</v>
      </c>
      <c r="D60" s="273"/>
      <c r="E60" s="273"/>
      <c r="F60" s="273"/>
      <c r="G60" s="273"/>
      <c r="H60" s="273"/>
      <c r="I60" s="273"/>
      <c r="J60" s="273"/>
      <c r="K60" s="273"/>
      <c r="L60" s="273"/>
      <c r="M60" s="273"/>
      <c r="N60" s="273"/>
      <c r="O60" s="273"/>
      <c r="P60" s="273"/>
      <c r="Q60" s="273"/>
      <c r="R60" s="273"/>
      <c r="S60" s="273"/>
      <c r="T60" s="273"/>
      <c r="U60" s="274"/>
      <c r="V60" s="2011"/>
      <c r="W60" s="2012"/>
      <c r="X60" s="2012"/>
      <c r="Y60" s="2013"/>
      <c r="Z60" s="268"/>
    </row>
    <row r="61" spans="1:26" ht="18.75" customHeight="1" x14ac:dyDescent="0.2">
      <c r="A61" s="268"/>
      <c r="B61" s="276"/>
      <c r="C61" s="277" t="s">
        <v>591</v>
      </c>
      <c r="D61" s="277"/>
      <c r="E61" s="277"/>
      <c r="F61" s="277"/>
      <c r="G61" s="277"/>
      <c r="H61" s="277"/>
      <c r="I61" s="277"/>
      <c r="J61" s="277"/>
      <c r="K61" s="277"/>
      <c r="L61" s="277"/>
      <c r="M61" s="277"/>
      <c r="N61" s="277"/>
      <c r="O61" s="277"/>
      <c r="P61" s="277"/>
      <c r="Q61" s="277"/>
      <c r="R61" s="277"/>
      <c r="S61" s="277"/>
      <c r="T61" s="277"/>
      <c r="U61" s="278"/>
      <c r="V61" s="2017"/>
      <c r="W61" s="2018"/>
      <c r="X61" s="2018"/>
      <c r="Y61" s="2019"/>
      <c r="Z61" s="268"/>
    </row>
    <row r="62" spans="1:26" ht="7.4" customHeight="1" x14ac:dyDescent="0.2">
      <c r="A62" s="268"/>
      <c r="B62" s="268"/>
      <c r="C62" s="268"/>
      <c r="D62" s="268"/>
      <c r="E62" s="268"/>
      <c r="F62" s="268"/>
      <c r="G62" s="268"/>
      <c r="H62" s="268"/>
      <c r="I62" s="268"/>
      <c r="J62" s="268"/>
      <c r="K62" s="268"/>
      <c r="L62" s="268"/>
      <c r="M62" s="268"/>
      <c r="N62" s="268"/>
      <c r="O62" s="268"/>
      <c r="P62" s="268"/>
      <c r="Q62" s="268"/>
      <c r="R62" s="268"/>
      <c r="S62" s="268"/>
      <c r="T62" s="268"/>
      <c r="U62" s="268"/>
      <c r="V62" s="279"/>
      <c r="W62" s="279"/>
      <c r="X62" s="279"/>
      <c r="Y62" s="279"/>
      <c r="Z62" s="268"/>
    </row>
    <row r="63" spans="1:26" ht="7.4" customHeight="1" x14ac:dyDescent="0.2">
      <c r="A63" s="268"/>
      <c r="B63" s="268"/>
      <c r="C63" s="268"/>
      <c r="D63" s="268"/>
      <c r="E63" s="268"/>
      <c r="F63" s="268"/>
      <c r="G63" s="268"/>
      <c r="H63" s="268"/>
      <c r="I63" s="268"/>
      <c r="J63" s="268"/>
      <c r="K63" s="268"/>
      <c r="L63" s="268"/>
      <c r="M63" s="268"/>
      <c r="N63" s="268"/>
      <c r="O63" s="268"/>
      <c r="P63" s="268"/>
      <c r="Q63" s="268"/>
      <c r="R63" s="268"/>
      <c r="S63" s="268"/>
      <c r="T63" s="268"/>
      <c r="U63" s="268"/>
      <c r="V63" s="279"/>
      <c r="W63" s="279"/>
      <c r="X63" s="279"/>
      <c r="Y63" s="279"/>
      <c r="Z63" s="268"/>
    </row>
    <row r="64" spans="1:26" x14ac:dyDescent="0.2">
      <c r="A64" s="268"/>
      <c r="B64" s="268" t="s">
        <v>608</v>
      </c>
      <c r="C64" s="268"/>
      <c r="D64" s="268"/>
      <c r="E64" s="268"/>
      <c r="F64" s="268"/>
      <c r="G64" s="268"/>
      <c r="H64" s="268"/>
      <c r="I64" s="268"/>
      <c r="J64" s="268"/>
      <c r="K64" s="268"/>
      <c r="L64" s="268"/>
      <c r="M64" s="268"/>
      <c r="N64" s="268"/>
      <c r="O64" s="268"/>
      <c r="P64" s="268"/>
      <c r="Q64" s="268"/>
      <c r="R64" s="268"/>
      <c r="S64" s="268"/>
      <c r="T64" s="268"/>
      <c r="U64" s="268"/>
      <c r="V64" s="268"/>
      <c r="W64" s="268"/>
      <c r="X64" s="268"/>
      <c r="Y64" s="268"/>
      <c r="Z64" s="268"/>
    </row>
    <row r="65" spans="1:26" x14ac:dyDescent="0.2">
      <c r="A65" s="268"/>
      <c r="B65" s="268" t="s">
        <v>609</v>
      </c>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row>
    <row r="66" spans="1:26" x14ac:dyDescent="0.2">
      <c r="A66" s="268"/>
      <c r="B66" s="268"/>
      <c r="C66" s="268"/>
      <c r="D66" s="268"/>
      <c r="E66" s="268"/>
      <c r="F66" s="268"/>
      <c r="G66" s="268"/>
      <c r="H66" s="268"/>
      <c r="I66" s="268"/>
      <c r="J66" s="268"/>
      <c r="K66" s="268"/>
      <c r="L66" s="268"/>
      <c r="M66" s="268"/>
      <c r="N66" s="268"/>
      <c r="O66" s="268"/>
      <c r="P66" s="268"/>
      <c r="Q66" s="268"/>
      <c r="R66" s="268"/>
      <c r="S66" s="268"/>
      <c r="T66" s="268"/>
      <c r="U66" s="268"/>
      <c r="V66" s="268"/>
      <c r="W66" s="268"/>
      <c r="X66" s="268"/>
      <c r="Y66" s="268"/>
      <c r="Z66" s="268"/>
    </row>
  </sheetData>
  <mergeCells count="44">
    <mergeCell ref="V60:Y61"/>
    <mergeCell ref="C54:T54"/>
    <mergeCell ref="V54:Y56"/>
    <mergeCell ref="D55:I55"/>
    <mergeCell ref="J55:T55"/>
    <mergeCell ref="V57:Y59"/>
    <mergeCell ref="D58:I58"/>
    <mergeCell ref="J58:T58"/>
    <mergeCell ref="V42:Y44"/>
    <mergeCell ref="D43:I43"/>
    <mergeCell ref="J43:T43"/>
    <mergeCell ref="V45:Y46"/>
    <mergeCell ref="V47:Y51"/>
    <mergeCell ref="D50:I50"/>
    <mergeCell ref="J50:T50"/>
    <mergeCell ref="V30:Y32"/>
    <mergeCell ref="D31:I31"/>
    <mergeCell ref="J31:T31"/>
    <mergeCell ref="V33:Y35"/>
    <mergeCell ref="C38:T38"/>
    <mergeCell ref="V38:Y41"/>
    <mergeCell ref="D40:I40"/>
    <mergeCell ref="J40:T40"/>
    <mergeCell ref="V18:Y20"/>
    <mergeCell ref="D19:I19"/>
    <mergeCell ref="J19:T19"/>
    <mergeCell ref="V21:Y23"/>
    <mergeCell ref="V26:Y29"/>
    <mergeCell ref="D28:I28"/>
    <mergeCell ref="J28:T28"/>
    <mergeCell ref="V14:Y17"/>
    <mergeCell ref="D16:I16"/>
    <mergeCell ref="J16:T16"/>
    <mergeCell ref="B4:Y4"/>
    <mergeCell ref="B6:F6"/>
    <mergeCell ref="G6:Y6"/>
    <mergeCell ref="B7:F7"/>
    <mergeCell ref="G7:Y7"/>
    <mergeCell ref="B8:F11"/>
    <mergeCell ref="T2:Y2"/>
    <mergeCell ref="G8:Y8"/>
    <mergeCell ref="G9:Y9"/>
    <mergeCell ref="G10:Y10"/>
    <mergeCell ref="G11:Y11"/>
  </mergeCells>
  <phoneticPr fontId="5"/>
  <dataValidations count="6">
    <dataValidation type="list" allowBlank="1" showInputMessage="1" showErrorMessage="1" sqref="G7:Y7" xr:uid="{00000000-0002-0000-1D00-000000000000}">
      <formula1>$AA$7:$AC$7</formula1>
    </dataValidation>
    <dataValidation type="list" allowBlank="1" showInputMessage="1" showErrorMessage="1" sqref="G8:Y8" xr:uid="{00000000-0002-0000-1D00-000001000000}">
      <formula1>$AA$8:$AB$8</formula1>
    </dataValidation>
    <dataValidation type="list" allowBlank="1" showInputMessage="1" showErrorMessage="1" sqref="G9:Y9" xr:uid="{00000000-0002-0000-1D00-000002000000}">
      <formula1>$AA$9:$AB$9</formula1>
    </dataValidation>
    <dataValidation type="list" allowBlank="1" showInputMessage="1" showErrorMessage="1" sqref="G10:Y10" xr:uid="{00000000-0002-0000-1D00-000003000000}">
      <formula1>$AA$10:$AB$10</formula1>
    </dataValidation>
    <dataValidation type="list" allowBlank="1" showInputMessage="1" showErrorMessage="1" sqref="G11:Y11" xr:uid="{00000000-0002-0000-1D00-000004000000}">
      <formula1>$AA$11:$AB$11</formula1>
    </dataValidation>
    <dataValidation type="list" allowBlank="1" showInputMessage="1" showErrorMessage="1" sqref="V14:Y23 V26:Y35 V38:Y51 V54:Y61" xr:uid="{00000000-0002-0000-1D00-000005000000}">
      <formula1>$AA$15:$AB$15</formula1>
    </dataValidation>
  </dataValidations>
  <pageMargins left="0.7" right="0.7" top="0.75" bottom="0.75" header="0.3" footer="0.3"/>
  <pageSetup paperSize="9" scale="73" orientation="portrait" r:id="rId1"/>
  <headerFooter>
    <oddHeader>&amp;R別紙５７　</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O36"/>
  <sheetViews>
    <sheetView view="pageBreakPreview" zoomScale="110" zoomScaleNormal="100" zoomScaleSheetLayoutView="110" workbookViewId="0">
      <selection activeCell="M3" sqref="M3"/>
    </sheetView>
  </sheetViews>
  <sheetFormatPr defaultRowHeight="13" x14ac:dyDescent="0.2"/>
  <cols>
    <col min="1" max="1" width="1.08984375" style="62" customWidth="1"/>
    <col min="2" max="2" width="20" style="62" customWidth="1"/>
    <col min="3" max="3" width="9.81640625" style="62" customWidth="1"/>
    <col min="4" max="4" width="15.1796875" style="62" customWidth="1"/>
    <col min="5" max="5" width="17.453125" style="62" customWidth="1"/>
    <col min="6" max="6" width="12.81640625" style="62" customWidth="1"/>
    <col min="7" max="7" width="11" style="62" customWidth="1"/>
    <col min="8" max="8" width="5" style="62" customWidth="1"/>
    <col min="9" max="9" width="3.6328125" style="62" customWidth="1"/>
    <col min="10" max="10" width="8.36328125" style="62" customWidth="1"/>
    <col min="11" max="11" width="1" style="62" customWidth="1"/>
    <col min="12" max="12" width="2.453125" style="62" customWidth="1"/>
    <col min="13" max="259" width="9" style="62"/>
    <col min="260" max="260" width="1.08984375" style="62" customWidth="1"/>
    <col min="261" max="262" width="15.6328125" style="62" customWidth="1"/>
    <col min="263" max="263" width="15.1796875" style="62" customWidth="1"/>
    <col min="264" max="264" width="17.453125" style="62" customWidth="1"/>
    <col min="265" max="265" width="15.08984375" style="62" customWidth="1"/>
    <col min="266" max="266" width="15.1796875" style="62" customWidth="1"/>
    <col min="267" max="267" width="3.81640625" style="62" customWidth="1"/>
    <col min="268" max="268" width="2.453125" style="62" customWidth="1"/>
    <col min="269" max="515" width="9" style="62"/>
    <col min="516" max="516" width="1.08984375" style="62" customWidth="1"/>
    <col min="517" max="518" width="15.6328125" style="62" customWidth="1"/>
    <col min="519" max="519" width="15.1796875" style="62" customWidth="1"/>
    <col min="520" max="520" width="17.453125" style="62" customWidth="1"/>
    <col min="521" max="521" width="15.08984375" style="62" customWidth="1"/>
    <col min="522" max="522" width="15.1796875" style="62" customWidth="1"/>
    <col min="523" max="523" width="3.81640625" style="62" customWidth="1"/>
    <col min="524" max="524" width="2.453125" style="62" customWidth="1"/>
    <col min="525" max="771" width="9" style="62"/>
    <col min="772" max="772" width="1.08984375" style="62" customWidth="1"/>
    <col min="773" max="774" width="15.6328125" style="62" customWidth="1"/>
    <col min="775" max="775" width="15.1796875" style="62" customWidth="1"/>
    <col min="776" max="776" width="17.453125" style="62" customWidth="1"/>
    <col min="777" max="777" width="15.08984375" style="62" customWidth="1"/>
    <col min="778" max="778" width="15.1796875" style="62" customWidth="1"/>
    <col min="779" max="779" width="3.81640625" style="62" customWidth="1"/>
    <col min="780" max="780" width="2.453125" style="62" customWidth="1"/>
    <col min="781" max="1027" width="9" style="62"/>
    <col min="1028" max="1028" width="1.08984375" style="62" customWidth="1"/>
    <col min="1029" max="1030" width="15.6328125" style="62" customWidth="1"/>
    <col min="1031" max="1031" width="15.1796875" style="62" customWidth="1"/>
    <col min="1032" max="1032" width="17.453125" style="62" customWidth="1"/>
    <col min="1033" max="1033" width="15.08984375" style="62" customWidth="1"/>
    <col min="1034" max="1034" width="15.1796875" style="62" customWidth="1"/>
    <col min="1035" max="1035" width="3.81640625" style="62" customWidth="1"/>
    <col min="1036" max="1036" width="2.453125" style="62" customWidth="1"/>
    <col min="1037" max="1283" width="9" style="62"/>
    <col min="1284" max="1284" width="1.08984375" style="62" customWidth="1"/>
    <col min="1285" max="1286" width="15.6328125" style="62" customWidth="1"/>
    <col min="1287" max="1287" width="15.1796875" style="62" customWidth="1"/>
    <col min="1288" max="1288" width="17.453125" style="62" customWidth="1"/>
    <col min="1289" max="1289" width="15.08984375" style="62" customWidth="1"/>
    <col min="1290" max="1290" width="15.1796875" style="62" customWidth="1"/>
    <col min="1291" max="1291" width="3.81640625" style="62" customWidth="1"/>
    <col min="1292" max="1292" width="2.453125" style="62" customWidth="1"/>
    <col min="1293" max="1539" width="9" style="62"/>
    <col min="1540" max="1540" width="1.08984375" style="62" customWidth="1"/>
    <col min="1541" max="1542" width="15.6328125" style="62" customWidth="1"/>
    <col min="1543" max="1543" width="15.1796875" style="62" customWidth="1"/>
    <col min="1544" max="1544" width="17.453125" style="62" customWidth="1"/>
    <col min="1545" max="1545" width="15.08984375" style="62" customWidth="1"/>
    <col min="1546" max="1546" width="15.1796875" style="62" customWidth="1"/>
    <col min="1547" max="1547" width="3.81640625" style="62" customWidth="1"/>
    <col min="1548" max="1548" width="2.453125" style="62" customWidth="1"/>
    <col min="1549" max="1795" width="9" style="62"/>
    <col min="1796" max="1796" width="1.08984375" style="62" customWidth="1"/>
    <col min="1797" max="1798" width="15.6328125" style="62" customWidth="1"/>
    <col min="1799" max="1799" width="15.1796875" style="62" customWidth="1"/>
    <col min="1800" max="1800" width="17.453125" style="62" customWidth="1"/>
    <col min="1801" max="1801" width="15.08984375" style="62" customWidth="1"/>
    <col min="1802" max="1802" width="15.1796875" style="62" customWidth="1"/>
    <col min="1803" max="1803" width="3.81640625" style="62" customWidth="1"/>
    <col min="1804" max="1804" width="2.453125" style="62" customWidth="1"/>
    <col min="1805" max="2051" width="9" style="62"/>
    <col min="2052" max="2052" width="1.08984375" style="62" customWidth="1"/>
    <col min="2053" max="2054" width="15.6328125" style="62" customWidth="1"/>
    <col min="2055" max="2055" width="15.1796875" style="62" customWidth="1"/>
    <col min="2056" max="2056" width="17.453125" style="62" customWidth="1"/>
    <col min="2057" max="2057" width="15.08984375" style="62" customWidth="1"/>
    <col min="2058" max="2058" width="15.1796875" style="62" customWidth="1"/>
    <col min="2059" max="2059" width="3.81640625" style="62" customWidth="1"/>
    <col min="2060" max="2060" width="2.453125" style="62" customWidth="1"/>
    <col min="2061" max="2307" width="9" style="62"/>
    <col min="2308" max="2308" width="1.08984375" style="62" customWidth="1"/>
    <col min="2309" max="2310" width="15.6328125" style="62" customWidth="1"/>
    <col min="2311" max="2311" width="15.1796875" style="62" customWidth="1"/>
    <col min="2312" max="2312" width="17.453125" style="62" customWidth="1"/>
    <col min="2313" max="2313" width="15.08984375" style="62" customWidth="1"/>
    <col min="2314" max="2314" width="15.1796875" style="62" customWidth="1"/>
    <col min="2315" max="2315" width="3.81640625" style="62" customWidth="1"/>
    <col min="2316" max="2316" width="2.453125" style="62" customWidth="1"/>
    <col min="2317" max="2563" width="9" style="62"/>
    <col min="2564" max="2564" width="1.08984375" style="62" customWidth="1"/>
    <col min="2565" max="2566" width="15.6328125" style="62" customWidth="1"/>
    <col min="2567" max="2567" width="15.1796875" style="62" customWidth="1"/>
    <col min="2568" max="2568" width="17.453125" style="62" customWidth="1"/>
    <col min="2569" max="2569" width="15.08984375" style="62" customWidth="1"/>
    <col min="2570" max="2570" width="15.1796875" style="62" customWidth="1"/>
    <col min="2571" max="2571" width="3.81640625" style="62" customWidth="1"/>
    <col min="2572" max="2572" width="2.453125" style="62" customWidth="1"/>
    <col min="2573" max="2819" width="9" style="62"/>
    <col min="2820" max="2820" width="1.08984375" style="62" customWidth="1"/>
    <col min="2821" max="2822" width="15.6328125" style="62" customWidth="1"/>
    <col min="2823" max="2823" width="15.1796875" style="62" customWidth="1"/>
    <col min="2824" max="2824" width="17.453125" style="62" customWidth="1"/>
    <col min="2825" max="2825" width="15.08984375" style="62" customWidth="1"/>
    <col min="2826" max="2826" width="15.1796875" style="62" customWidth="1"/>
    <col min="2827" max="2827" width="3.81640625" style="62" customWidth="1"/>
    <col min="2828" max="2828" width="2.453125" style="62" customWidth="1"/>
    <col min="2829" max="3075" width="9" style="62"/>
    <col min="3076" max="3076" width="1.08984375" style="62" customWidth="1"/>
    <col min="3077" max="3078" width="15.6328125" style="62" customWidth="1"/>
    <col min="3079" max="3079" width="15.1796875" style="62" customWidth="1"/>
    <col min="3080" max="3080" width="17.453125" style="62" customWidth="1"/>
    <col min="3081" max="3081" width="15.08984375" style="62" customWidth="1"/>
    <col min="3082" max="3082" width="15.1796875" style="62" customWidth="1"/>
    <col min="3083" max="3083" width="3.81640625" style="62" customWidth="1"/>
    <col min="3084" max="3084" width="2.453125" style="62" customWidth="1"/>
    <col min="3085" max="3331" width="9" style="62"/>
    <col min="3332" max="3332" width="1.08984375" style="62" customWidth="1"/>
    <col min="3333" max="3334" width="15.6328125" style="62" customWidth="1"/>
    <col min="3335" max="3335" width="15.1796875" style="62" customWidth="1"/>
    <col min="3336" max="3336" width="17.453125" style="62" customWidth="1"/>
    <col min="3337" max="3337" width="15.08984375" style="62" customWidth="1"/>
    <col min="3338" max="3338" width="15.1796875" style="62" customWidth="1"/>
    <col min="3339" max="3339" width="3.81640625" style="62" customWidth="1"/>
    <col min="3340" max="3340" width="2.453125" style="62" customWidth="1"/>
    <col min="3341" max="3587" width="9" style="62"/>
    <col min="3588" max="3588" width="1.08984375" style="62" customWidth="1"/>
    <col min="3589" max="3590" width="15.6328125" style="62" customWidth="1"/>
    <col min="3591" max="3591" width="15.1796875" style="62" customWidth="1"/>
    <col min="3592" max="3592" width="17.453125" style="62" customWidth="1"/>
    <col min="3593" max="3593" width="15.08984375" style="62" customWidth="1"/>
    <col min="3594" max="3594" width="15.1796875" style="62" customWidth="1"/>
    <col min="3595" max="3595" width="3.81640625" style="62" customWidth="1"/>
    <col min="3596" max="3596" width="2.453125" style="62" customWidth="1"/>
    <col min="3597" max="3843" width="9" style="62"/>
    <col min="3844" max="3844" width="1.08984375" style="62" customWidth="1"/>
    <col min="3845" max="3846" width="15.6328125" style="62" customWidth="1"/>
    <col min="3847" max="3847" width="15.1796875" style="62" customWidth="1"/>
    <col min="3848" max="3848" width="17.453125" style="62" customWidth="1"/>
    <col min="3849" max="3849" width="15.08984375" style="62" customWidth="1"/>
    <col min="3850" max="3850" width="15.1796875" style="62" customWidth="1"/>
    <col min="3851" max="3851" width="3.81640625" style="62" customWidth="1"/>
    <col min="3852" max="3852" width="2.453125" style="62" customWidth="1"/>
    <col min="3853" max="4099" width="9" style="62"/>
    <col min="4100" max="4100" width="1.08984375" style="62" customWidth="1"/>
    <col min="4101" max="4102" width="15.6328125" style="62" customWidth="1"/>
    <col min="4103" max="4103" width="15.1796875" style="62" customWidth="1"/>
    <col min="4104" max="4104" width="17.453125" style="62" customWidth="1"/>
    <col min="4105" max="4105" width="15.08984375" style="62" customWidth="1"/>
    <col min="4106" max="4106" width="15.1796875" style="62" customWidth="1"/>
    <col min="4107" max="4107" width="3.81640625" style="62" customWidth="1"/>
    <col min="4108" max="4108" width="2.453125" style="62" customWidth="1"/>
    <col min="4109" max="4355" width="9" style="62"/>
    <col min="4356" max="4356" width="1.08984375" style="62" customWidth="1"/>
    <col min="4357" max="4358" width="15.6328125" style="62" customWidth="1"/>
    <col min="4359" max="4359" width="15.1796875" style="62" customWidth="1"/>
    <col min="4360" max="4360" width="17.453125" style="62" customWidth="1"/>
    <col min="4361" max="4361" width="15.08984375" style="62" customWidth="1"/>
    <col min="4362" max="4362" width="15.1796875" style="62" customWidth="1"/>
    <col min="4363" max="4363" width="3.81640625" style="62" customWidth="1"/>
    <col min="4364" max="4364" width="2.453125" style="62" customWidth="1"/>
    <col min="4365" max="4611" width="9" style="62"/>
    <col min="4612" max="4612" width="1.08984375" style="62" customWidth="1"/>
    <col min="4613" max="4614" width="15.6328125" style="62" customWidth="1"/>
    <col min="4615" max="4615" width="15.1796875" style="62" customWidth="1"/>
    <col min="4616" max="4616" width="17.453125" style="62" customWidth="1"/>
    <col min="4617" max="4617" width="15.08984375" style="62" customWidth="1"/>
    <col min="4618" max="4618" width="15.1796875" style="62" customWidth="1"/>
    <col min="4619" max="4619" width="3.81640625" style="62" customWidth="1"/>
    <col min="4620" max="4620" width="2.453125" style="62" customWidth="1"/>
    <col min="4621" max="4867" width="9" style="62"/>
    <col min="4868" max="4868" width="1.08984375" style="62" customWidth="1"/>
    <col min="4869" max="4870" width="15.6328125" style="62" customWidth="1"/>
    <col min="4871" max="4871" width="15.1796875" style="62" customWidth="1"/>
    <col min="4872" max="4872" width="17.453125" style="62" customWidth="1"/>
    <col min="4873" max="4873" width="15.08984375" style="62" customWidth="1"/>
    <col min="4874" max="4874" width="15.1796875" style="62" customWidth="1"/>
    <col min="4875" max="4875" width="3.81640625" style="62" customWidth="1"/>
    <col min="4876" max="4876" width="2.453125" style="62" customWidth="1"/>
    <col min="4877" max="5123" width="9" style="62"/>
    <col min="5124" max="5124" width="1.08984375" style="62" customWidth="1"/>
    <col min="5125" max="5126" width="15.6328125" style="62" customWidth="1"/>
    <col min="5127" max="5127" width="15.1796875" style="62" customWidth="1"/>
    <col min="5128" max="5128" width="17.453125" style="62" customWidth="1"/>
    <col min="5129" max="5129" width="15.08984375" style="62" customWidth="1"/>
    <col min="5130" max="5130" width="15.1796875" style="62" customWidth="1"/>
    <col min="5131" max="5131" width="3.81640625" style="62" customWidth="1"/>
    <col min="5132" max="5132" width="2.453125" style="62" customWidth="1"/>
    <col min="5133" max="5379" width="9" style="62"/>
    <col min="5380" max="5380" width="1.08984375" style="62" customWidth="1"/>
    <col min="5381" max="5382" width="15.6328125" style="62" customWidth="1"/>
    <col min="5383" max="5383" width="15.1796875" style="62" customWidth="1"/>
    <col min="5384" max="5384" width="17.453125" style="62" customWidth="1"/>
    <col min="5385" max="5385" width="15.08984375" style="62" customWidth="1"/>
    <col min="5386" max="5386" width="15.1796875" style="62" customWidth="1"/>
    <col min="5387" max="5387" width="3.81640625" style="62" customWidth="1"/>
    <col min="5388" max="5388" width="2.453125" style="62" customWidth="1"/>
    <col min="5389" max="5635" width="9" style="62"/>
    <col min="5636" max="5636" width="1.08984375" style="62" customWidth="1"/>
    <col min="5637" max="5638" width="15.6328125" style="62" customWidth="1"/>
    <col min="5639" max="5639" width="15.1796875" style="62" customWidth="1"/>
    <col min="5640" max="5640" width="17.453125" style="62" customWidth="1"/>
    <col min="5641" max="5641" width="15.08984375" style="62" customWidth="1"/>
    <col min="5642" max="5642" width="15.1796875" style="62" customWidth="1"/>
    <col min="5643" max="5643" width="3.81640625" style="62" customWidth="1"/>
    <col min="5644" max="5644" width="2.453125" style="62" customWidth="1"/>
    <col min="5645" max="5891" width="9" style="62"/>
    <col min="5892" max="5892" width="1.08984375" style="62" customWidth="1"/>
    <col min="5893" max="5894" width="15.6328125" style="62" customWidth="1"/>
    <col min="5895" max="5895" width="15.1796875" style="62" customWidth="1"/>
    <col min="5896" max="5896" width="17.453125" style="62" customWidth="1"/>
    <col min="5897" max="5897" width="15.08984375" style="62" customWidth="1"/>
    <col min="5898" max="5898" width="15.1796875" style="62" customWidth="1"/>
    <col min="5899" max="5899" width="3.81640625" style="62" customWidth="1"/>
    <col min="5900" max="5900" width="2.453125" style="62" customWidth="1"/>
    <col min="5901" max="6147" width="9" style="62"/>
    <col min="6148" max="6148" width="1.08984375" style="62" customWidth="1"/>
    <col min="6149" max="6150" width="15.6328125" style="62" customWidth="1"/>
    <col min="6151" max="6151" width="15.1796875" style="62" customWidth="1"/>
    <col min="6152" max="6152" width="17.453125" style="62" customWidth="1"/>
    <col min="6153" max="6153" width="15.08984375" style="62" customWidth="1"/>
    <col min="6154" max="6154" width="15.1796875" style="62" customWidth="1"/>
    <col min="6155" max="6155" width="3.81640625" style="62" customWidth="1"/>
    <col min="6156" max="6156" width="2.453125" style="62" customWidth="1"/>
    <col min="6157" max="6403" width="9" style="62"/>
    <col min="6404" max="6404" width="1.08984375" style="62" customWidth="1"/>
    <col min="6405" max="6406" width="15.6328125" style="62" customWidth="1"/>
    <col min="6407" max="6407" width="15.1796875" style="62" customWidth="1"/>
    <col min="6408" max="6408" width="17.453125" style="62" customWidth="1"/>
    <col min="6409" max="6409" width="15.08984375" style="62" customWidth="1"/>
    <col min="6410" max="6410" width="15.1796875" style="62" customWidth="1"/>
    <col min="6411" max="6411" width="3.81640625" style="62" customWidth="1"/>
    <col min="6412" max="6412" width="2.453125" style="62" customWidth="1"/>
    <col min="6413" max="6659" width="9" style="62"/>
    <col min="6660" max="6660" width="1.08984375" style="62" customWidth="1"/>
    <col min="6661" max="6662" width="15.6328125" style="62" customWidth="1"/>
    <col min="6663" max="6663" width="15.1796875" style="62" customWidth="1"/>
    <col min="6664" max="6664" width="17.453125" style="62" customWidth="1"/>
    <col min="6665" max="6665" width="15.08984375" style="62" customWidth="1"/>
    <col min="6666" max="6666" width="15.1796875" style="62" customWidth="1"/>
    <col min="6667" max="6667" width="3.81640625" style="62" customWidth="1"/>
    <col min="6668" max="6668" width="2.453125" style="62" customWidth="1"/>
    <col min="6669" max="6915" width="9" style="62"/>
    <col min="6916" max="6916" width="1.08984375" style="62" customWidth="1"/>
    <col min="6917" max="6918" width="15.6328125" style="62" customWidth="1"/>
    <col min="6919" max="6919" width="15.1796875" style="62" customWidth="1"/>
    <col min="6920" max="6920" width="17.453125" style="62" customWidth="1"/>
    <col min="6921" max="6921" width="15.08984375" style="62" customWidth="1"/>
    <col min="6922" max="6922" width="15.1796875" style="62" customWidth="1"/>
    <col min="6923" max="6923" width="3.81640625" style="62" customWidth="1"/>
    <col min="6924" max="6924" width="2.453125" style="62" customWidth="1"/>
    <col min="6925" max="7171" width="9" style="62"/>
    <col min="7172" max="7172" width="1.08984375" style="62" customWidth="1"/>
    <col min="7173" max="7174" width="15.6328125" style="62" customWidth="1"/>
    <col min="7175" max="7175" width="15.1796875" style="62" customWidth="1"/>
    <col min="7176" max="7176" width="17.453125" style="62" customWidth="1"/>
    <col min="7177" max="7177" width="15.08984375" style="62" customWidth="1"/>
    <col min="7178" max="7178" width="15.1796875" style="62" customWidth="1"/>
    <col min="7179" max="7179" width="3.81640625" style="62" customWidth="1"/>
    <col min="7180" max="7180" width="2.453125" style="62" customWidth="1"/>
    <col min="7181" max="7427" width="9" style="62"/>
    <col min="7428" max="7428" width="1.08984375" style="62" customWidth="1"/>
    <col min="7429" max="7430" width="15.6328125" style="62" customWidth="1"/>
    <col min="7431" max="7431" width="15.1796875" style="62" customWidth="1"/>
    <col min="7432" max="7432" width="17.453125" style="62" customWidth="1"/>
    <col min="7433" max="7433" width="15.08984375" style="62" customWidth="1"/>
    <col min="7434" max="7434" width="15.1796875" style="62" customWidth="1"/>
    <col min="7435" max="7435" width="3.81640625" style="62" customWidth="1"/>
    <col min="7436" max="7436" width="2.453125" style="62" customWidth="1"/>
    <col min="7437" max="7683" width="9" style="62"/>
    <col min="7684" max="7684" width="1.08984375" style="62" customWidth="1"/>
    <col min="7685" max="7686" width="15.6328125" style="62" customWidth="1"/>
    <col min="7687" max="7687" width="15.1796875" style="62" customWidth="1"/>
    <col min="7688" max="7688" width="17.453125" style="62" customWidth="1"/>
    <col min="7689" max="7689" width="15.08984375" style="62" customWidth="1"/>
    <col min="7690" max="7690" width="15.1796875" style="62" customWidth="1"/>
    <col min="7691" max="7691" width="3.81640625" style="62" customWidth="1"/>
    <col min="7692" max="7692" width="2.453125" style="62" customWidth="1"/>
    <col min="7693" max="7939" width="9" style="62"/>
    <col min="7940" max="7940" width="1.08984375" style="62" customWidth="1"/>
    <col min="7941" max="7942" width="15.6328125" style="62" customWidth="1"/>
    <col min="7943" max="7943" width="15.1796875" style="62" customWidth="1"/>
    <col min="7944" max="7944" width="17.453125" style="62" customWidth="1"/>
    <col min="7945" max="7945" width="15.08984375" style="62" customWidth="1"/>
    <col min="7946" max="7946" width="15.1796875" style="62" customWidth="1"/>
    <col min="7947" max="7947" width="3.81640625" style="62" customWidth="1"/>
    <col min="7948" max="7948" width="2.453125" style="62" customWidth="1"/>
    <col min="7949" max="8195" width="9" style="62"/>
    <col min="8196" max="8196" width="1.08984375" style="62" customWidth="1"/>
    <col min="8197" max="8198" width="15.6328125" style="62" customWidth="1"/>
    <col min="8199" max="8199" width="15.1796875" style="62" customWidth="1"/>
    <col min="8200" max="8200" width="17.453125" style="62" customWidth="1"/>
    <col min="8201" max="8201" width="15.08984375" style="62" customWidth="1"/>
    <col min="8202" max="8202" width="15.1796875" style="62" customWidth="1"/>
    <col min="8203" max="8203" width="3.81640625" style="62" customWidth="1"/>
    <col min="8204" max="8204" width="2.453125" style="62" customWidth="1"/>
    <col min="8205" max="8451" width="9" style="62"/>
    <col min="8452" max="8452" width="1.08984375" style="62" customWidth="1"/>
    <col min="8453" max="8454" width="15.6328125" style="62" customWidth="1"/>
    <col min="8455" max="8455" width="15.1796875" style="62" customWidth="1"/>
    <col min="8456" max="8456" width="17.453125" style="62" customWidth="1"/>
    <col min="8457" max="8457" width="15.08984375" style="62" customWidth="1"/>
    <col min="8458" max="8458" width="15.1796875" style="62" customWidth="1"/>
    <col min="8459" max="8459" width="3.81640625" style="62" customWidth="1"/>
    <col min="8460" max="8460" width="2.453125" style="62" customWidth="1"/>
    <col min="8461" max="8707" width="9" style="62"/>
    <col min="8708" max="8708" width="1.08984375" style="62" customWidth="1"/>
    <col min="8709" max="8710" width="15.6328125" style="62" customWidth="1"/>
    <col min="8711" max="8711" width="15.1796875" style="62" customWidth="1"/>
    <col min="8712" max="8712" width="17.453125" style="62" customWidth="1"/>
    <col min="8713" max="8713" width="15.08984375" style="62" customWidth="1"/>
    <col min="8714" max="8714" width="15.1796875" style="62" customWidth="1"/>
    <col min="8715" max="8715" width="3.81640625" style="62" customWidth="1"/>
    <col min="8716" max="8716" width="2.453125" style="62" customWidth="1"/>
    <col min="8717" max="8963" width="9" style="62"/>
    <col min="8964" max="8964" width="1.08984375" style="62" customWidth="1"/>
    <col min="8965" max="8966" width="15.6328125" style="62" customWidth="1"/>
    <col min="8967" max="8967" width="15.1796875" style="62" customWidth="1"/>
    <col min="8968" max="8968" width="17.453125" style="62" customWidth="1"/>
    <col min="8969" max="8969" width="15.08984375" style="62" customWidth="1"/>
    <col min="8970" max="8970" width="15.1796875" style="62" customWidth="1"/>
    <col min="8971" max="8971" width="3.81640625" style="62" customWidth="1"/>
    <col min="8972" max="8972" width="2.453125" style="62" customWidth="1"/>
    <col min="8973" max="9219" width="9" style="62"/>
    <col min="9220" max="9220" width="1.08984375" style="62" customWidth="1"/>
    <col min="9221" max="9222" width="15.6328125" style="62" customWidth="1"/>
    <col min="9223" max="9223" width="15.1796875" style="62" customWidth="1"/>
    <col min="9224" max="9224" width="17.453125" style="62" customWidth="1"/>
    <col min="9225" max="9225" width="15.08984375" style="62" customWidth="1"/>
    <col min="9226" max="9226" width="15.1796875" style="62" customWidth="1"/>
    <col min="9227" max="9227" width="3.81640625" style="62" customWidth="1"/>
    <col min="9228" max="9228" width="2.453125" style="62" customWidth="1"/>
    <col min="9229" max="9475" width="9" style="62"/>
    <col min="9476" max="9476" width="1.08984375" style="62" customWidth="1"/>
    <col min="9477" max="9478" width="15.6328125" style="62" customWidth="1"/>
    <col min="9479" max="9479" width="15.1796875" style="62" customWidth="1"/>
    <col min="9480" max="9480" width="17.453125" style="62" customWidth="1"/>
    <col min="9481" max="9481" width="15.08984375" style="62" customWidth="1"/>
    <col min="9482" max="9482" width="15.1796875" style="62" customWidth="1"/>
    <col min="9483" max="9483" width="3.81640625" style="62" customWidth="1"/>
    <col min="9484" max="9484" width="2.453125" style="62" customWidth="1"/>
    <col min="9485" max="9731" width="9" style="62"/>
    <col min="9732" max="9732" width="1.08984375" style="62" customWidth="1"/>
    <col min="9733" max="9734" width="15.6328125" style="62" customWidth="1"/>
    <col min="9735" max="9735" width="15.1796875" style="62" customWidth="1"/>
    <col min="9736" max="9736" width="17.453125" style="62" customWidth="1"/>
    <col min="9737" max="9737" width="15.08984375" style="62" customWidth="1"/>
    <col min="9738" max="9738" width="15.1796875" style="62" customWidth="1"/>
    <col min="9739" max="9739" width="3.81640625" style="62" customWidth="1"/>
    <col min="9740" max="9740" width="2.453125" style="62" customWidth="1"/>
    <col min="9741" max="9987" width="9" style="62"/>
    <col min="9988" max="9988" width="1.08984375" style="62" customWidth="1"/>
    <col min="9989" max="9990" width="15.6328125" style="62" customWidth="1"/>
    <col min="9991" max="9991" width="15.1796875" style="62" customWidth="1"/>
    <col min="9992" max="9992" width="17.453125" style="62" customWidth="1"/>
    <col min="9993" max="9993" width="15.08984375" style="62" customWidth="1"/>
    <col min="9994" max="9994" width="15.1796875" style="62" customWidth="1"/>
    <col min="9995" max="9995" width="3.81640625" style="62" customWidth="1"/>
    <col min="9996" max="9996" width="2.453125" style="62" customWidth="1"/>
    <col min="9997" max="10243" width="9" style="62"/>
    <col min="10244" max="10244" width="1.08984375" style="62" customWidth="1"/>
    <col min="10245" max="10246" width="15.6328125" style="62" customWidth="1"/>
    <col min="10247" max="10247" width="15.1796875" style="62" customWidth="1"/>
    <col min="10248" max="10248" width="17.453125" style="62" customWidth="1"/>
    <col min="10249" max="10249" width="15.08984375" style="62" customWidth="1"/>
    <col min="10250" max="10250" width="15.1796875" style="62" customWidth="1"/>
    <col min="10251" max="10251" width="3.81640625" style="62" customWidth="1"/>
    <col min="10252" max="10252" width="2.453125" style="62" customWidth="1"/>
    <col min="10253" max="10499" width="9" style="62"/>
    <col min="10500" max="10500" width="1.08984375" style="62" customWidth="1"/>
    <col min="10501" max="10502" width="15.6328125" style="62" customWidth="1"/>
    <col min="10503" max="10503" width="15.1796875" style="62" customWidth="1"/>
    <col min="10504" max="10504" width="17.453125" style="62" customWidth="1"/>
    <col min="10505" max="10505" width="15.08984375" style="62" customWidth="1"/>
    <col min="10506" max="10506" width="15.1796875" style="62" customWidth="1"/>
    <col min="10507" max="10507" width="3.81640625" style="62" customWidth="1"/>
    <col min="10508" max="10508" width="2.453125" style="62" customWidth="1"/>
    <col min="10509" max="10755" width="9" style="62"/>
    <col min="10756" max="10756" width="1.08984375" style="62" customWidth="1"/>
    <col min="10757" max="10758" width="15.6328125" style="62" customWidth="1"/>
    <col min="10759" max="10759" width="15.1796875" style="62" customWidth="1"/>
    <col min="10760" max="10760" width="17.453125" style="62" customWidth="1"/>
    <col min="10761" max="10761" width="15.08984375" style="62" customWidth="1"/>
    <col min="10762" max="10762" width="15.1796875" style="62" customWidth="1"/>
    <col min="10763" max="10763" width="3.81640625" style="62" customWidth="1"/>
    <col min="10764" max="10764" width="2.453125" style="62" customWidth="1"/>
    <col min="10765" max="11011" width="9" style="62"/>
    <col min="11012" max="11012" width="1.08984375" style="62" customWidth="1"/>
    <col min="11013" max="11014" width="15.6328125" style="62" customWidth="1"/>
    <col min="11015" max="11015" width="15.1796875" style="62" customWidth="1"/>
    <col min="11016" max="11016" width="17.453125" style="62" customWidth="1"/>
    <col min="11017" max="11017" width="15.08984375" style="62" customWidth="1"/>
    <col min="11018" max="11018" width="15.1796875" style="62" customWidth="1"/>
    <col min="11019" max="11019" width="3.81640625" style="62" customWidth="1"/>
    <col min="11020" max="11020" width="2.453125" style="62" customWidth="1"/>
    <col min="11021" max="11267" width="9" style="62"/>
    <col min="11268" max="11268" width="1.08984375" style="62" customWidth="1"/>
    <col min="11269" max="11270" width="15.6328125" style="62" customWidth="1"/>
    <col min="11271" max="11271" width="15.1796875" style="62" customWidth="1"/>
    <col min="11272" max="11272" width="17.453125" style="62" customWidth="1"/>
    <col min="11273" max="11273" width="15.08984375" style="62" customWidth="1"/>
    <col min="11274" max="11274" width="15.1796875" style="62" customWidth="1"/>
    <col min="11275" max="11275" width="3.81640625" style="62" customWidth="1"/>
    <col min="11276" max="11276" width="2.453125" style="62" customWidth="1"/>
    <col min="11277" max="11523" width="9" style="62"/>
    <col min="11524" max="11524" width="1.08984375" style="62" customWidth="1"/>
    <col min="11525" max="11526" width="15.6328125" style="62" customWidth="1"/>
    <col min="11527" max="11527" width="15.1796875" style="62" customWidth="1"/>
    <col min="11528" max="11528" width="17.453125" style="62" customWidth="1"/>
    <col min="11529" max="11529" width="15.08984375" style="62" customWidth="1"/>
    <col min="11530" max="11530" width="15.1796875" style="62" customWidth="1"/>
    <col min="11531" max="11531" width="3.81640625" style="62" customWidth="1"/>
    <col min="11532" max="11532" width="2.453125" style="62" customWidth="1"/>
    <col min="11533" max="11779" width="9" style="62"/>
    <col min="11780" max="11780" width="1.08984375" style="62" customWidth="1"/>
    <col min="11781" max="11782" width="15.6328125" style="62" customWidth="1"/>
    <col min="11783" max="11783" width="15.1796875" style="62" customWidth="1"/>
    <col min="11784" max="11784" width="17.453125" style="62" customWidth="1"/>
    <col min="11785" max="11785" width="15.08984375" style="62" customWidth="1"/>
    <col min="11786" max="11786" width="15.1796875" style="62" customWidth="1"/>
    <col min="11787" max="11787" width="3.81640625" style="62" customWidth="1"/>
    <col min="11788" max="11788" width="2.453125" style="62" customWidth="1"/>
    <col min="11789" max="12035" width="9" style="62"/>
    <col min="12036" max="12036" width="1.08984375" style="62" customWidth="1"/>
    <col min="12037" max="12038" width="15.6328125" style="62" customWidth="1"/>
    <col min="12039" max="12039" width="15.1796875" style="62" customWidth="1"/>
    <col min="12040" max="12040" width="17.453125" style="62" customWidth="1"/>
    <col min="12041" max="12041" width="15.08984375" style="62" customWidth="1"/>
    <col min="12042" max="12042" width="15.1796875" style="62" customWidth="1"/>
    <col min="12043" max="12043" width="3.81640625" style="62" customWidth="1"/>
    <col min="12044" max="12044" width="2.453125" style="62" customWidth="1"/>
    <col min="12045" max="12291" width="9" style="62"/>
    <col min="12292" max="12292" width="1.08984375" style="62" customWidth="1"/>
    <col min="12293" max="12294" width="15.6328125" style="62" customWidth="1"/>
    <col min="12295" max="12295" width="15.1796875" style="62" customWidth="1"/>
    <col min="12296" max="12296" width="17.453125" style="62" customWidth="1"/>
    <col min="12297" max="12297" width="15.08984375" style="62" customWidth="1"/>
    <col min="12298" max="12298" width="15.1796875" style="62" customWidth="1"/>
    <col min="12299" max="12299" width="3.81640625" style="62" customWidth="1"/>
    <col min="12300" max="12300" width="2.453125" style="62" customWidth="1"/>
    <col min="12301" max="12547" width="9" style="62"/>
    <col min="12548" max="12548" width="1.08984375" style="62" customWidth="1"/>
    <col min="12549" max="12550" width="15.6328125" style="62" customWidth="1"/>
    <col min="12551" max="12551" width="15.1796875" style="62" customWidth="1"/>
    <col min="12552" max="12552" width="17.453125" style="62" customWidth="1"/>
    <col min="12553" max="12553" width="15.08984375" style="62" customWidth="1"/>
    <col min="12554" max="12554" width="15.1796875" style="62" customWidth="1"/>
    <col min="12555" max="12555" width="3.81640625" style="62" customWidth="1"/>
    <col min="12556" max="12556" width="2.453125" style="62" customWidth="1"/>
    <col min="12557" max="12803" width="9" style="62"/>
    <col min="12804" max="12804" width="1.08984375" style="62" customWidth="1"/>
    <col min="12805" max="12806" width="15.6328125" style="62" customWidth="1"/>
    <col min="12807" max="12807" width="15.1796875" style="62" customWidth="1"/>
    <col min="12808" max="12808" width="17.453125" style="62" customWidth="1"/>
    <col min="12809" max="12809" width="15.08984375" style="62" customWidth="1"/>
    <col min="12810" max="12810" width="15.1796875" style="62" customWidth="1"/>
    <col min="12811" max="12811" width="3.81640625" style="62" customWidth="1"/>
    <col min="12812" max="12812" width="2.453125" style="62" customWidth="1"/>
    <col min="12813" max="13059" width="9" style="62"/>
    <col min="13060" max="13060" width="1.08984375" style="62" customWidth="1"/>
    <col min="13061" max="13062" width="15.6328125" style="62" customWidth="1"/>
    <col min="13063" max="13063" width="15.1796875" style="62" customWidth="1"/>
    <col min="13064" max="13064" width="17.453125" style="62" customWidth="1"/>
    <col min="13065" max="13065" width="15.08984375" style="62" customWidth="1"/>
    <col min="13066" max="13066" width="15.1796875" style="62" customWidth="1"/>
    <col min="13067" max="13067" width="3.81640625" style="62" customWidth="1"/>
    <col min="13068" max="13068" width="2.453125" style="62" customWidth="1"/>
    <col min="13069" max="13315" width="9" style="62"/>
    <col min="13316" max="13316" width="1.08984375" style="62" customWidth="1"/>
    <col min="13317" max="13318" width="15.6328125" style="62" customWidth="1"/>
    <col min="13319" max="13319" width="15.1796875" style="62" customWidth="1"/>
    <col min="13320" max="13320" width="17.453125" style="62" customWidth="1"/>
    <col min="13321" max="13321" width="15.08984375" style="62" customWidth="1"/>
    <col min="13322" max="13322" width="15.1796875" style="62" customWidth="1"/>
    <col min="13323" max="13323" width="3.81640625" style="62" customWidth="1"/>
    <col min="13324" max="13324" width="2.453125" style="62" customWidth="1"/>
    <col min="13325" max="13571" width="9" style="62"/>
    <col min="13572" max="13572" width="1.08984375" style="62" customWidth="1"/>
    <col min="13573" max="13574" width="15.6328125" style="62" customWidth="1"/>
    <col min="13575" max="13575" width="15.1796875" style="62" customWidth="1"/>
    <col min="13576" max="13576" width="17.453125" style="62" customWidth="1"/>
    <col min="13577" max="13577" width="15.08984375" style="62" customWidth="1"/>
    <col min="13578" max="13578" width="15.1796875" style="62" customWidth="1"/>
    <col min="13579" max="13579" width="3.81640625" style="62" customWidth="1"/>
    <col min="13580" max="13580" width="2.453125" style="62" customWidth="1"/>
    <col min="13581" max="13827" width="9" style="62"/>
    <col min="13828" max="13828" width="1.08984375" style="62" customWidth="1"/>
    <col min="13829" max="13830" width="15.6328125" style="62" customWidth="1"/>
    <col min="13831" max="13831" width="15.1796875" style="62" customWidth="1"/>
    <col min="13832" max="13832" width="17.453125" style="62" customWidth="1"/>
    <col min="13833" max="13833" width="15.08984375" style="62" customWidth="1"/>
    <col min="13834" max="13834" width="15.1796875" style="62" customWidth="1"/>
    <col min="13835" max="13835" width="3.81640625" style="62" customWidth="1"/>
    <col min="13836" max="13836" width="2.453125" style="62" customWidth="1"/>
    <col min="13837" max="14083" width="9" style="62"/>
    <col min="14084" max="14084" width="1.08984375" style="62" customWidth="1"/>
    <col min="14085" max="14086" width="15.6328125" style="62" customWidth="1"/>
    <col min="14087" max="14087" width="15.1796875" style="62" customWidth="1"/>
    <col min="14088" max="14088" width="17.453125" style="62" customWidth="1"/>
    <col min="14089" max="14089" width="15.08984375" style="62" customWidth="1"/>
    <col min="14090" max="14090" width="15.1796875" style="62" customWidth="1"/>
    <col min="14091" max="14091" width="3.81640625" style="62" customWidth="1"/>
    <col min="14092" max="14092" width="2.453125" style="62" customWidth="1"/>
    <col min="14093" max="14339" width="9" style="62"/>
    <col min="14340" max="14340" width="1.08984375" style="62" customWidth="1"/>
    <col min="14341" max="14342" width="15.6328125" style="62" customWidth="1"/>
    <col min="14343" max="14343" width="15.1796875" style="62" customWidth="1"/>
    <col min="14344" max="14344" width="17.453125" style="62" customWidth="1"/>
    <col min="14345" max="14345" width="15.08984375" style="62" customWidth="1"/>
    <col min="14346" max="14346" width="15.1796875" style="62" customWidth="1"/>
    <col min="14347" max="14347" width="3.81640625" style="62" customWidth="1"/>
    <col min="14348" max="14348" width="2.453125" style="62" customWidth="1"/>
    <col min="14349" max="14595" width="9" style="62"/>
    <col min="14596" max="14596" width="1.08984375" style="62" customWidth="1"/>
    <col min="14597" max="14598" width="15.6328125" style="62" customWidth="1"/>
    <col min="14599" max="14599" width="15.1796875" style="62" customWidth="1"/>
    <col min="14600" max="14600" width="17.453125" style="62" customWidth="1"/>
    <col min="14601" max="14601" width="15.08984375" style="62" customWidth="1"/>
    <col min="14602" max="14602" width="15.1796875" style="62" customWidth="1"/>
    <col min="14603" max="14603" width="3.81640625" style="62" customWidth="1"/>
    <col min="14604" max="14604" width="2.453125" style="62" customWidth="1"/>
    <col min="14605" max="14851" width="9" style="62"/>
    <col min="14852" max="14852" width="1.08984375" style="62" customWidth="1"/>
    <col min="14853" max="14854" width="15.6328125" style="62" customWidth="1"/>
    <col min="14855" max="14855" width="15.1796875" style="62" customWidth="1"/>
    <col min="14856" max="14856" width="17.453125" style="62" customWidth="1"/>
    <col min="14857" max="14857" width="15.08984375" style="62" customWidth="1"/>
    <col min="14858" max="14858" width="15.1796875" style="62" customWidth="1"/>
    <col min="14859" max="14859" width="3.81640625" style="62" customWidth="1"/>
    <col min="14860" max="14860" width="2.453125" style="62" customWidth="1"/>
    <col min="14861" max="15107" width="9" style="62"/>
    <col min="15108" max="15108" width="1.08984375" style="62" customWidth="1"/>
    <col min="15109" max="15110" width="15.6328125" style="62" customWidth="1"/>
    <col min="15111" max="15111" width="15.1796875" style="62" customWidth="1"/>
    <col min="15112" max="15112" width="17.453125" style="62" customWidth="1"/>
    <col min="15113" max="15113" width="15.08984375" style="62" customWidth="1"/>
    <col min="15114" max="15114" width="15.1796875" style="62" customWidth="1"/>
    <col min="15115" max="15115" width="3.81640625" style="62" customWidth="1"/>
    <col min="15116" max="15116" width="2.453125" style="62" customWidth="1"/>
    <col min="15117" max="15363" width="9" style="62"/>
    <col min="15364" max="15364" width="1.08984375" style="62" customWidth="1"/>
    <col min="15365" max="15366" width="15.6328125" style="62" customWidth="1"/>
    <col min="15367" max="15367" width="15.1796875" style="62" customWidth="1"/>
    <col min="15368" max="15368" width="17.453125" style="62" customWidth="1"/>
    <col min="15369" max="15369" width="15.08984375" style="62" customWidth="1"/>
    <col min="15370" max="15370" width="15.1796875" style="62" customWidth="1"/>
    <col min="15371" max="15371" width="3.81640625" style="62" customWidth="1"/>
    <col min="15372" max="15372" width="2.453125" style="62" customWidth="1"/>
    <col min="15373" max="15619" width="9" style="62"/>
    <col min="15620" max="15620" width="1.08984375" style="62" customWidth="1"/>
    <col min="15621" max="15622" width="15.6328125" style="62" customWidth="1"/>
    <col min="15623" max="15623" width="15.1796875" style="62" customWidth="1"/>
    <col min="15624" max="15624" width="17.453125" style="62" customWidth="1"/>
    <col min="15625" max="15625" width="15.08984375" style="62" customWidth="1"/>
    <col min="15626" max="15626" width="15.1796875" style="62" customWidth="1"/>
    <col min="15627" max="15627" width="3.81640625" style="62" customWidth="1"/>
    <col min="15628" max="15628" width="2.453125" style="62" customWidth="1"/>
    <col min="15629" max="15875" width="9" style="62"/>
    <col min="15876" max="15876" width="1.08984375" style="62" customWidth="1"/>
    <col min="15877" max="15878" width="15.6328125" style="62" customWidth="1"/>
    <col min="15879" max="15879" width="15.1796875" style="62" customWidth="1"/>
    <col min="15880" max="15880" width="17.453125" style="62" customWidth="1"/>
    <col min="15881" max="15881" width="15.08984375" style="62" customWidth="1"/>
    <col min="15882" max="15882" width="15.1796875" style="62" customWidth="1"/>
    <col min="15883" max="15883" width="3.81640625" style="62" customWidth="1"/>
    <col min="15884" max="15884" width="2.453125" style="62" customWidth="1"/>
    <col min="15885" max="16131" width="9" style="62"/>
    <col min="16132" max="16132" width="1.08984375" style="62" customWidth="1"/>
    <col min="16133" max="16134" width="15.6328125" style="62" customWidth="1"/>
    <col min="16135" max="16135" width="15.1796875" style="62" customWidth="1"/>
    <col min="16136" max="16136" width="17.453125" style="62" customWidth="1"/>
    <col min="16137" max="16137" width="15.08984375" style="62" customWidth="1"/>
    <col min="16138" max="16138" width="15.1796875" style="62" customWidth="1"/>
    <col min="16139" max="16139" width="3.81640625" style="62" customWidth="1"/>
    <col min="16140" max="16140" width="2.453125" style="62" customWidth="1"/>
    <col min="16141" max="16384" width="9" style="62"/>
  </cols>
  <sheetData>
    <row r="1" spans="1:15" ht="20.149999999999999" customHeight="1" x14ac:dyDescent="0.2">
      <c r="A1" s="61"/>
      <c r="B1" s="104"/>
      <c r="C1" s="104"/>
      <c r="D1" s="104"/>
      <c r="E1" s="104"/>
      <c r="F1" s="104"/>
      <c r="G1" s="104"/>
      <c r="H1" s="104"/>
      <c r="I1" s="104"/>
      <c r="J1" s="104"/>
    </row>
    <row r="2" spans="1:15" ht="20.149999999999999" customHeight="1" x14ac:dyDescent="0.2">
      <c r="A2" s="61"/>
      <c r="B2" s="104"/>
      <c r="C2" s="104"/>
      <c r="D2" s="104"/>
      <c r="E2" s="104"/>
      <c r="F2" s="104"/>
      <c r="G2" s="2045" t="s">
        <v>23</v>
      </c>
      <c r="H2" s="2045"/>
      <c r="I2" s="2045"/>
      <c r="J2" s="2045"/>
    </row>
    <row r="3" spans="1:15" ht="20.149999999999999" customHeight="1" x14ac:dyDescent="0.2">
      <c r="A3" s="61"/>
      <c r="B3" s="104"/>
      <c r="C3" s="104"/>
      <c r="D3" s="104"/>
      <c r="E3" s="104"/>
      <c r="F3" s="104"/>
      <c r="G3" s="104"/>
      <c r="H3" s="104"/>
      <c r="I3" s="104"/>
      <c r="J3" s="105"/>
    </row>
    <row r="4" spans="1:15" ht="20.149999999999999" customHeight="1" x14ac:dyDescent="0.2">
      <c r="A4" s="1162" t="s">
        <v>610</v>
      </c>
      <c r="B4" s="1162"/>
      <c r="C4" s="1162"/>
      <c r="D4" s="1162"/>
      <c r="E4" s="1162"/>
      <c r="F4" s="1162"/>
      <c r="G4" s="1162"/>
      <c r="H4" s="1162"/>
      <c r="I4" s="1162"/>
      <c r="J4" s="1162"/>
    </row>
    <row r="5" spans="1:15" ht="20.149999999999999" customHeight="1" x14ac:dyDescent="0.2">
      <c r="A5" s="64"/>
      <c r="B5" s="64"/>
      <c r="C5" s="64"/>
      <c r="D5" s="64"/>
      <c r="E5" s="64"/>
      <c r="F5" s="64"/>
      <c r="G5" s="64"/>
      <c r="H5" s="64"/>
      <c r="I5" s="64"/>
      <c r="J5" s="64"/>
    </row>
    <row r="6" spans="1:15" ht="43.5" customHeight="1" x14ac:dyDescent="0.2">
      <c r="A6" s="64"/>
      <c r="B6" s="280" t="s">
        <v>611</v>
      </c>
      <c r="C6" s="2047"/>
      <c r="D6" s="2048"/>
      <c r="E6" s="2048"/>
      <c r="F6" s="2048"/>
      <c r="G6" s="2048"/>
      <c r="H6" s="2048"/>
      <c r="I6" s="2048"/>
      <c r="J6" s="2049"/>
    </row>
    <row r="7" spans="1:15" ht="43.5" customHeight="1" x14ac:dyDescent="0.2">
      <c r="A7" s="64"/>
      <c r="B7" s="281" t="s">
        <v>44</v>
      </c>
      <c r="C7" s="2047"/>
      <c r="D7" s="2048"/>
      <c r="E7" s="2048"/>
      <c r="F7" s="2048"/>
      <c r="G7" s="2048"/>
      <c r="H7" s="2048"/>
      <c r="I7" s="2048"/>
      <c r="J7" s="2049"/>
    </row>
    <row r="8" spans="1:15" ht="43.5" customHeight="1" x14ac:dyDescent="0.2">
      <c r="A8" s="104"/>
      <c r="B8" s="282" t="s">
        <v>177</v>
      </c>
      <c r="C8" s="2050"/>
      <c r="D8" s="1438"/>
      <c r="E8" s="1438"/>
      <c r="F8" s="1438"/>
      <c r="G8" s="1438"/>
      <c r="H8" s="1438"/>
      <c r="I8" s="1438"/>
      <c r="J8" s="1439"/>
      <c r="K8" s="283"/>
      <c r="M8" s="37" t="s">
        <v>1227</v>
      </c>
      <c r="N8" s="37" t="s">
        <v>1228</v>
      </c>
      <c r="O8" s="37" t="s">
        <v>1229</v>
      </c>
    </row>
    <row r="9" spans="1:15" ht="19.5" customHeight="1" x14ac:dyDescent="0.2">
      <c r="A9" s="104"/>
      <c r="B9" s="2051" t="s">
        <v>612</v>
      </c>
      <c r="C9" s="2054" t="s">
        <v>613</v>
      </c>
      <c r="D9" s="2055"/>
      <c r="E9" s="2055"/>
      <c r="F9" s="2055"/>
      <c r="G9" s="2055"/>
      <c r="H9" s="2055"/>
      <c r="I9" s="2055"/>
      <c r="J9" s="2056"/>
    </row>
    <row r="10" spans="1:15" ht="40.5" customHeight="1" x14ac:dyDescent="0.2">
      <c r="A10" s="104"/>
      <c r="B10" s="2052"/>
      <c r="C10" s="284" t="s">
        <v>17</v>
      </c>
      <c r="D10" s="284" t="s">
        <v>55</v>
      </c>
      <c r="E10" s="2057" t="s">
        <v>614</v>
      </c>
      <c r="F10" s="2057"/>
      <c r="G10" s="2057"/>
      <c r="H10" s="2058" t="s">
        <v>615</v>
      </c>
      <c r="I10" s="2058"/>
      <c r="J10" s="285" t="s">
        <v>616</v>
      </c>
    </row>
    <row r="11" spans="1:15" ht="19.5" customHeight="1" x14ac:dyDescent="0.2">
      <c r="A11" s="104"/>
      <c r="B11" s="2052"/>
      <c r="C11" s="800"/>
      <c r="D11" s="800"/>
      <c r="E11" s="2046"/>
      <c r="F11" s="2046"/>
      <c r="G11" s="2046"/>
      <c r="H11" s="801"/>
      <c r="I11" s="112" t="s">
        <v>273</v>
      </c>
      <c r="J11" s="801"/>
    </row>
    <row r="12" spans="1:15" ht="19.5" customHeight="1" x14ac:dyDescent="0.2">
      <c r="A12" s="104"/>
      <c r="B12" s="2052"/>
      <c r="C12" s="800"/>
      <c r="D12" s="800"/>
      <c r="E12" s="2046"/>
      <c r="F12" s="2046"/>
      <c r="G12" s="2046"/>
      <c r="H12" s="801"/>
      <c r="I12" s="112" t="s">
        <v>273</v>
      </c>
      <c r="J12" s="801"/>
    </row>
    <row r="13" spans="1:15" ht="19.5" customHeight="1" x14ac:dyDescent="0.2">
      <c r="A13" s="104"/>
      <c r="B13" s="2052"/>
      <c r="C13" s="800"/>
      <c r="D13" s="800"/>
      <c r="E13" s="2046"/>
      <c r="F13" s="2046"/>
      <c r="G13" s="2046"/>
      <c r="H13" s="801"/>
      <c r="I13" s="112" t="s">
        <v>273</v>
      </c>
      <c r="J13" s="801"/>
    </row>
    <row r="14" spans="1:15" ht="19.5" customHeight="1" x14ac:dyDescent="0.2">
      <c r="A14" s="104"/>
      <c r="B14" s="2052"/>
      <c r="C14" s="286"/>
      <c r="D14" s="287"/>
      <c r="E14" s="288"/>
      <c r="F14" s="288"/>
      <c r="G14" s="288"/>
      <c r="H14" s="104"/>
      <c r="I14" s="288"/>
      <c r="J14" s="113"/>
    </row>
    <row r="15" spans="1:15" ht="19.5" customHeight="1" x14ac:dyDescent="0.2">
      <c r="A15" s="104"/>
      <c r="B15" s="2052"/>
      <c r="C15" s="286"/>
      <c r="D15" s="112"/>
      <c r="E15" s="112" t="s">
        <v>617</v>
      </c>
      <c r="F15" s="112" t="s">
        <v>618</v>
      </c>
      <c r="G15" s="112" t="s">
        <v>619</v>
      </c>
      <c r="H15" s="2059" t="s">
        <v>620</v>
      </c>
      <c r="I15" s="2060"/>
      <c r="J15" s="113"/>
    </row>
    <row r="16" spans="1:15" ht="19.5" customHeight="1" thickBot="1" x14ac:dyDescent="0.25">
      <c r="A16" s="104"/>
      <c r="B16" s="2052"/>
      <c r="C16" s="286"/>
      <c r="D16" s="112" t="s">
        <v>537</v>
      </c>
      <c r="E16" s="802"/>
      <c r="F16" s="802"/>
      <c r="G16" s="803"/>
      <c r="H16" s="2061"/>
      <c r="I16" s="2062"/>
      <c r="J16" s="113"/>
    </row>
    <row r="17" spans="1:12" ht="19.5" customHeight="1" thickTop="1" thickBot="1" x14ac:dyDescent="0.25">
      <c r="A17" s="104"/>
      <c r="B17" s="2052"/>
      <c r="C17" s="286"/>
      <c r="D17" s="284" t="s">
        <v>621</v>
      </c>
      <c r="E17" s="802"/>
      <c r="F17" s="804"/>
      <c r="G17" s="805"/>
      <c r="H17" s="2063"/>
      <c r="I17" s="2064"/>
      <c r="J17" s="113"/>
    </row>
    <row r="18" spans="1:12" ht="19.5" customHeight="1" thickTop="1" x14ac:dyDescent="0.2">
      <c r="A18" s="104"/>
      <c r="B18" s="2052"/>
      <c r="C18" s="286"/>
      <c r="D18" s="289"/>
      <c r="E18" s="105"/>
      <c r="F18" s="105"/>
      <c r="G18" s="105"/>
      <c r="H18" s="290"/>
      <c r="I18" s="290"/>
      <c r="J18" s="113"/>
    </row>
    <row r="19" spans="1:12" ht="19.5" customHeight="1" x14ac:dyDescent="0.2">
      <c r="A19" s="104"/>
      <c r="B19" s="2052"/>
      <c r="C19" s="2054" t="s">
        <v>622</v>
      </c>
      <c r="D19" s="2055"/>
      <c r="E19" s="2055"/>
      <c r="F19" s="2055"/>
      <c r="G19" s="2055"/>
      <c r="H19" s="2055"/>
      <c r="I19" s="2055"/>
      <c r="J19" s="2056"/>
    </row>
    <row r="20" spans="1:12" ht="40.5" customHeight="1" x14ac:dyDescent="0.2">
      <c r="A20" s="104"/>
      <c r="B20" s="2052"/>
      <c r="C20" s="284" t="s">
        <v>17</v>
      </c>
      <c r="D20" s="284" t="s">
        <v>55</v>
      </c>
      <c r="E20" s="2057" t="s">
        <v>614</v>
      </c>
      <c r="F20" s="2057"/>
      <c r="G20" s="2057"/>
      <c r="H20" s="2058" t="s">
        <v>615</v>
      </c>
      <c r="I20" s="2058"/>
      <c r="J20" s="285" t="s">
        <v>623</v>
      </c>
    </row>
    <row r="21" spans="1:12" ht="19.5" customHeight="1" x14ac:dyDescent="0.2">
      <c r="A21" s="104"/>
      <c r="B21" s="2052"/>
      <c r="C21" s="800"/>
      <c r="D21" s="800"/>
      <c r="E21" s="2046"/>
      <c r="F21" s="2046"/>
      <c r="G21" s="2046"/>
      <c r="H21" s="801"/>
      <c r="I21" s="112" t="s">
        <v>273</v>
      </c>
      <c r="J21" s="801"/>
    </row>
    <row r="22" spans="1:12" ht="19.5" customHeight="1" x14ac:dyDescent="0.2">
      <c r="A22" s="104"/>
      <c r="B22" s="2052"/>
      <c r="C22" s="800"/>
      <c r="D22" s="800"/>
      <c r="E22" s="2046"/>
      <c r="F22" s="2046"/>
      <c r="G22" s="2046"/>
      <c r="H22" s="801"/>
      <c r="I22" s="112" t="s">
        <v>273</v>
      </c>
      <c r="J22" s="801"/>
    </row>
    <row r="23" spans="1:12" ht="19.5" customHeight="1" x14ac:dyDescent="0.2">
      <c r="A23" s="104"/>
      <c r="B23" s="2052"/>
      <c r="C23" s="800"/>
      <c r="D23" s="800"/>
      <c r="E23" s="2046"/>
      <c r="F23" s="2046"/>
      <c r="G23" s="2046"/>
      <c r="H23" s="801"/>
      <c r="I23" s="112" t="s">
        <v>273</v>
      </c>
      <c r="J23" s="801"/>
    </row>
    <row r="24" spans="1:12" ht="19.5" customHeight="1" x14ac:dyDescent="0.2">
      <c r="A24" s="104"/>
      <c r="B24" s="2052"/>
      <c r="C24" s="291"/>
      <c r="D24" s="292"/>
      <c r="E24" s="293"/>
      <c r="F24" s="293"/>
      <c r="G24" s="293"/>
      <c r="H24" s="294"/>
      <c r="I24" s="293"/>
      <c r="J24" s="295"/>
    </row>
    <row r="25" spans="1:12" ht="19.5" customHeight="1" x14ac:dyDescent="0.2">
      <c r="A25" s="104"/>
      <c r="B25" s="2052"/>
      <c r="C25" s="286"/>
      <c r="D25" s="112"/>
      <c r="E25" s="112" t="s">
        <v>617</v>
      </c>
      <c r="F25" s="112" t="s">
        <v>618</v>
      </c>
      <c r="G25" s="112" t="s">
        <v>619</v>
      </c>
      <c r="H25" s="2059" t="s">
        <v>620</v>
      </c>
      <c r="I25" s="2060"/>
      <c r="J25" s="113"/>
    </row>
    <row r="26" spans="1:12" ht="19.5" customHeight="1" thickBot="1" x14ac:dyDescent="0.25">
      <c r="A26" s="104"/>
      <c r="B26" s="2052"/>
      <c r="C26" s="286"/>
      <c r="D26" s="112" t="s">
        <v>537</v>
      </c>
      <c r="E26" s="802"/>
      <c r="F26" s="802"/>
      <c r="G26" s="803"/>
      <c r="H26" s="2061"/>
      <c r="I26" s="2062"/>
      <c r="J26" s="113"/>
    </row>
    <row r="27" spans="1:12" ht="19.5" customHeight="1" thickTop="1" thickBot="1" x14ac:dyDescent="0.25">
      <c r="A27" s="104"/>
      <c r="B27" s="2052"/>
      <c r="C27" s="286"/>
      <c r="D27" s="284" t="s">
        <v>621</v>
      </c>
      <c r="E27" s="802"/>
      <c r="F27" s="804"/>
      <c r="G27" s="805"/>
      <c r="H27" s="2063"/>
      <c r="I27" s="2064"/>
      <c r="J27" s="113"/>
    </row>
    <row r="28" spans="1:12" ht="19.5" customHeight="1" thickTop="1" x14ac:dyDescent="0.2">
      <c r="A28" s="104"/>
      <c r="B28" s="2053"/>
      <c r="C28" s="296"/>
      <c r="D28" s="297"/>
      <c r="E28" s="298"/>
      <c r="F28" s="298"/>
      <c r="G28" s="298"/>
      <c r="H28" s="299"/>
      <c r="I28" s="298"/>
      <c r="J28" s="300"/>
    </row>
    <row r="29" spans="1:12" ht="19.5" customHeight="1" x14ac:dyDescent="0.2">
      <c r="A29" s="104"/>
      <c r="B29" s="2068" t="s">
        <v>624</v>
      </c>
      <c r="C29" s="2070" t="s">
        <v>625</v>
      </c>
      <c r="D29" s="2066"/>
      <c r="E29" s="2066"/>
      <c r="F29" s="2066"/>
      <c r="G29" s="2071"/>
      <c r="H29" s="2075" t="s">
        <v>626</v>
      </c>
      <c r="I29" s="2076"/>
      <c r="J29" s="2077"/>
    </row>
    <row r="30" spans="1:12" ht="30.75" customHeight="1" x14ac:dyDescent="0.2">
      <c r="A30" s="104"/>
      <c r="B30" s="2069"/>
      <c r="C30" s="2072"/>
      <c r="D30" s="2073"/>
      <c r="E30" s="2073"/>
      <c r="F30" s="2073"/>
      <c r="G30" s="2074"/>
      <c r="H30" s="2078"/>
      <c r="I30" s="2079"/>
      <c r="J30" s="2080"/>
    </row>
    <row r="31" spans="1:12" ht="6" customHeight="1" x14ac:dyDescent="0.2">
      <c r="A31" s="104"/>
      <c r="B31" s="104"/>
      <c r="C31" s="104"/>
      <c r="D31" s="104"/>
      <c r="E31" s="104"/>
      <c r="F31" s="104"/>
      <c r="G31" s="104"/>
      <c r="H31" s="104"/>
      <c r="I31" s="104"/>
      <c r="J31" s="104"/>
    </row>
    <row r="32" spans="1:12" ht="64.5" customHeight="1" x14ac:dyDescent="0.2">
      <c r="A32" s="104"/>
      <c r="B32" s="2065" t="s">
        <v>627</v>
      </c>
      <c r="C32" s="2065"/>
      <c r="D32" s="2065"/>
      <c r="E32" s="2065"/>
      <c r="F32" s="2065"/>
      <c r="G32" s="2065"/>
      <c r="H32" s="2065"/>
      <c r="I32" s="2065"/>
      <c r="J32" s="2065"/>
      <c r="K32" s="69"/>
      <c r="L32" s="69"/>
    </row>
    <row r="33" spans="1:12" ht="33.75" customHeight="1" x14ac:dyDescent="0.2">
      <c r="A33" s="104"/>
      <c r="B33" s="2065" t="s">
        <v>628</v>
      </c>
      <c r="C33" s="2065"/>
      <c r="D33" s="2065"/>
      <c r="E33" s="2065"/>
      <c r="F33" s="2065"/>
      <c r="G33" s="2065"/>
      <c r="H33" s="2065"/>
      <c r="I33" s="2065"/>
      <c r="J33" s="2065"/>
      <c r="K33" s="69"/>
      <c r="L33" s="69"/>
    </row>
    <row r="34" spans="1:12" ht="17.25" customHeight="1" x14ac:dyDescent="0.2">
      <c r="A34" s="104"/>
      <c r="B34" s="2066" t="s">
        <v>629</v>
      </c>
      <c r="C34" s="2066"/>
      <c r="D34" s="2066"/>
      <c r="E34" s="2066"/>
      <c r="F34" s="2066"/>
      <c r="G34" s="2066"/>
      <c r="H34" s="2066"/>
      <c r="I34" s="2066"/>
      <c r="J34" s="2066"/>
      <c r="K34" s="69"/>
      <c r="L34" s="69"/>
    </row>
    <row r="35" spans="1:12" ht="7.5" customHeight="1" x14ac:dyDescent="0.2">
      <c r="A35" s="104"/>
      <c r="B35" s="2067"/>
      <c r="C35" s="2067"/>
      <c r="D35" s="2067"/>
      <c r="E35" s="2067"/>
      <c r="F35" s="2067"/>
      <c r="G35" s="2067"/>
      <c r="H35" s="2067"/>
      <c r="I35" s="2067"/>
      <c r="J35" s="2067"/>
    </row>
    <row r="36" spans="1:12" x14ac:dyDescent="0.2">
      <c r="B36" s="69"/>
    </row>
  </sheetData>
  <mergeCells count="28">
    <mergeCell ref="H20:I20"/>
    <mergeCell ref="B32:J32"/>
    <mergeCell ref="B33:J33"/>
    <mergeCell ref="B34:J34"/>
    <mergeCell ref="B35:J35"/>
    <mergeCell ref="E22:G22"/>
    <mergeCell ref="E23:G23"/>
    <mergeCell ref="H25:I27"/>
    <mergeCell ref="B29:B30"/>
    <mergeCell ref="C29:G30"/>
    <mergeCell ref="H29:J29"/>
    <mergeCell ref="H30:J30"/>
    <mergeCell ref="G2:J2"/>
    <mergeCell ref="E21:G21"/>
    <mergeCell ref="A4:J4"/>
    <mergeCell ref="C6:J6"/>
    <mergeCell ref="C7:J7"/>
    <mergeCell ref="C8:J8"/>
    <mergeCell ref="B9:B28"/>
    <mergeCell ref="C9:J9"/>
    <mergeCell ref="E10:G10"/>
    <mergeCell ref="H10:I10"/>
    <mergeCell ref="E11:G11"/>
    <mergeCell ref="E12:G12"/>
    <mergeCell ref="E13:G13"/>
    <mergeCell ref="H15:I17"/>
    <mergeCell ref="C19:J19"/>
    <mergeCell ref="E20:G20"/>
  </mergeCells>
  <phoneticPr fontId="5"/>
  <dataValidations count="1">
    <dataValidation type="list" allowBlank="1" showInputMessage="1" showErrorMessage="1" sqref="C8:J8" xr:uid="{00000000-0002-0000-1E00-000000000000}">
      <formula1>$M$8:$O$8</formula1>
    </dataValidation>
  </dataValidations>
  <pageMargins left="0.70866141732283472" right="0.70866141732283472" top="0.74803149606299213" bottom="0.74803149606299213" header="0.31496062992125984" footer="0.31496062992125984"/>
  <pageSetup paperSize="9" scale="71" orientation="portrait" r:id="rId1"/>
  <headerFooter>
    <oddHeader>&amp;R別紙５８</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M19"/>
  <sheetViews>
    <sheetView showGridLines="0" view="pageBreakPreview" zoomScale="85" zoomScaleNormal="100" zoomScaleSheetLayoutView="85" zoomScalePageLayoutView="85" workbookViewId="0">
      <selection activeCell="L2" sqref="L2"/>
    </sheetView>
  </sheetViews>
  <sheetFormatPr defaultRowHeight="13" x14ac:dyDescent="0.2"/>
  <cols>
    <col min="1" max="1" width="1.08984375" style="20" customWidth="1"/>
    <col min="2" max="2" width="24.1796875" style="20" customWidth="1"/>
    <col min="3" max="3" width="4" style="20" customWidth="1"/>
    <col min="4" max="5" width="15.1796875" style="20" customWidth="1"/>
    <col min="6" max="6" width="15.08984375" style="20" customWidth="1"/>
    <col min="7" max="7" width="15.1796875" style="20" customWidth="1"/>
    <col min="8" max="8" width="3.08984375" style="20" customWidth="1"/>
    <col min="9" max="9" width="3.81640625" style="20" customWidth="1"/>
    <col min="10" max="10" width="2.453125" style="20" customWidth="1"/>
    <col min="11" max="256" width="9" style="20"/>
    <col min="257" max="257" width="1.08984375" style="20" customWidth="1"/>
    <col min="258" max="258" width="24.1796875" style="20" customWidth="1"/>
    <col min="259" max="259" width="4" style="20" customWidth="1"/>
    <col min="260" max="261" width="15.1796875" style="20" customWidth="1"/>
    <col min="262" max="262" width="15.08984375" style="20" customWidth="1"/>
    <col min="263" max="263" width="15.1796875" style="20" customWidth="1"/>
    <col min="264" max="264" width="3.08984375" style="20" customWidth="1"/>
    <col min="265" max="265" width="3.81640625" style="20" customWidth="1"/>
    <col min="266" max="266" width="2.453125" style="20" customWidth="1"/>
    <col min="267" max="512" width="9" style="20"/>
    <col min="513" max="513" width="1.08984375" style="20" customWidth="1"/>
    <col min="514" max="514" width="24.1796875" style="20" customWidth="1"/>
    <col min="515" max="515" width="4" style="20" customWidth="1"/>
    <col min="516" max="517" width="15.1796875" style="20" customWidth="1"/>
    <col min="518" max="518" width="15.08984375" style="20" customWidth="1"/>
    <col min="519" max="519" width="15.1796875" style="20" customWidth="1"/>
    <col min="520" max="520" width="3.08984375" style="20" customWidth="1"/>
    <col min="521" max="521" width="3.81640625" style="20" customWidth="1"/>
    <col min="522" max="522" width="2.453125" style="20" customWidth="1"/>
    <col min="523" max="768" width="9" style="20"/>
    <col min="769" max="769" width="1.08984375" style="20" customWidth="1"/>
    <col min="770" max="770" width="24.1796875" style="20" customWidth="1"/>
    <col min="771" max="771" width="4" style="20" customWidth="1"/>
    <col min="772" max="773" width="15.1796875" style="20" customWidth="1"/>
    <col min="774" max="774" width="15.08984375" style="20" customWidth="1"/>
    <col min="775" max="775" width="15.1796875" style="20" customWidth="1"/>
    <col min="776" max="776" width="3.08984375" style="20" customWidth="1"/>
    <col min="777" max="777" width="3.81640625" style="20" customWidth="1"/>
    <col min="778" max="778" width="2.453125" style="20" customWidth="1"/>
    <col min="779" max="1024" width="9" style="20"/>
    <col min="1025" max="1025" width="1.08984375" style="20" customWidth="1"/>
    <col min="1026" max="1026" width="24.1796875" style="20" customWidth="1"/>
    <col min="1027" max="1027" width="4" style="20" customWidth="1"/>
    <col min="1028" max="1029" width="15.1796875" style="20" customWidth="1"/>
    <col min="1030" max="1030" width="15.08984375" style="20" customWidth="1"/>
    <col min="1031" max="1031" width="15.1796875" style="20" customWidth="1"/>
    <col min="1032" max="1032" width="3.08984375" style="20" customWidth="1"/>
    <col min="1033" max="1033" width="3.81640625" style="20" customWidth="1"/>
    <col min="1034" max="1034" width="2.453125" style="20" customWidth="1"/>
    <col min="1035" max="1280" width="9" style="20"/>
    <col min="1281" max="1281" width="1.08984375" style="20" customWidth="1"/>
    <col min="1282" max="1282" width="24.1796875" style="20" customWidth="1"/>
    <col min="1283" max="1283" width="4" style="20" customWidth="1"/>
    <col min="1284" max="1285" width="15.1796875" style="20" customWidth="1"/>
    <col min="1286" max="1286" width="15.08984375" style="20" customWidth="1"/>
    <col min="1287" max="1287" width="15.1796875" style="20" customWidth="1"/>
    <col min="1288" max="1288" width="3.08984375" style="20" customWidth="1"/>
    <col min="1289" max="1289" width="3.81640625" style="20" customWidth="1"/>
    <col min="1290" max="1290" width="2.453125" style="20" customWidth="1"/>
    <col min="1291" max="1536" width="9" style="20"/>
    <col min="1537" max="1537" width="1.08984375" style="20" customWidth="1"/>
    <col min="1538" max="1538" width="24.1796875" style="20" customWidth="1"/>
    <col min="1539" max="1539" width="4" style="20" customWidth="1"/>
    <col min="1540" max="1541" width="15.1796875" style="20" customWidth="1"/>
    <col min="1542" max="1542" width="15.08984375" style="20" customWidth="1"/>
    <col min="1543" max="1543" width="15.1796875" style="20" customWidth="1"/>
    <col min="1544" max="1544" width="3.08984375" style="20" customWidth="1"/>
    <col min="1545" max="1545" width="3.81640625" style="20" customWidth="1"/>
    <col min="1546" max="1546" width="2.453125" style="20" customWidth="1"/>
    <col min="1547" max="1792" width="9" style="20"/>
    <col min="1793" max="1793" width="1.08984375" style="20" customWidth="1"/>
    <col min="1794" max="1794" width="24.1796875" style="20" customWidth="1"/>
    <col min="1795" max="1795" width="4" style="20" customWidth="1"/>
    <col min="1796" max="1797" width="15.1796875" style="20" customWidth="1"/>
    <col min="1798" max="1798" width="15.08984375" style="20" customWidth="1"/>
    <col min="1799" max="1799" width="15.1796875" style="20" customWidth="1"/>
    <col min="1800" max="1800" width="3.08984375" style="20" customWidth="1"/>
    <col min="1801" max="1801" width="3.81640625" style="20" customWidth="1"/>
    <col min="1802" max="1802" width="2.453125" style="20" customWidth="1"/>
    <col min="1803" max="2048" width="9" style="20"/>
    <col min="2049" max="2049" width="1.08984375" style="20" customWidth="1"/>
    <col min="2050" max="2050" width="24.1796875" style="20" customWidth="1"/>
    <col min="2051" max="2051" width="4" style="20" customWidth="1"/>
    <col min="2052" max="2053" width="15.1796875" style="20" customWidth="1"/>
    <col min="2054" max="2054" width="15.08984375" style="20" customWidth="1"/>
    <col min="2055" max="2055" width="15.1796875" style="20" customWidth="1"/>
    <col min="2056" max="2056" width="3.08984375" style="20" customWidth="1"/>
    <col min="2057" max="2057" width="3.81640625" style="20" customWidth="1"/>
    <col min="2058" max="2058" width="2.453125" style="20" customWidth="1"/>
    <col min="2059" max="2304" width="9" style="20"/>
    <col min="2305" max="2305" width="1.08984375" style="20" customWidth="1"/>
    <col min="2306" max="2306" width="24.1796875" style="20" customWidth="1"/>
    <col min="2307" max="2307" width="4" style="20" customWidth="1"/>
    <col min="2308" max="2309" width="15.1796875" style="20" customWidth="1"/>
    <col min="2310" max="2310" width="15.08984375" style="20" customWidth="1"/>
    <col min="2311" max="2311" width="15.1796875" style="20" customWidth="1"/>
    <col min="2312" max="2312" width="3.08984375" style="20" customWidth="1"/>
    <col min="2313" max="2313" width="3.81640625" style="20" customWidth="1"/>
    <col min="2314" max="2314" width="2.453125" style="20" customWidth="1"/>
    <col min="2315" max="2560" width="9" style="20"/>
    <col min="2561" max="2561" width="1.08984375" style="20" customWidth="1"/>
    <col min="2562" max="2562" width="24.1796875" style="20" customWidth="1"/>
    <col min="2563" max="2563" width="4" style="20" customWidth="1"/>
    <col min="2564" max="2565" width="15.1796875" style="20" customWidth="1"/>
    <col min="2566" max="2566" width="15.08984375" style="20" customWidth="1"/>
    <col min="2567" max="2567" width="15.1796875" style="20" customWidth="1"/>
    <col min="2568" max="2568" width="3.08984375" style="20" customWidth="1"/>
    <col min="2569" max="2569" width="3.81640625" style="20" customWidth="1"/>
    <col min="2570" max="2570" width="2.453125" style="20" customWidth="1"/>
    <col min="2571" max="2816" width="9" style="20"/>
    <col min="2817" max="2817" width="1.08984375" style="20" customWidth="1"/>
    <col min="2818" max="2818" width="24.1796875" style="20" customWidth="1"/>
    <col min="2819" max="2819" width="4" style="20" customWidth="1"/>
    <col min="2820" max="2821" width="15.1796875" style="20" customWidth="1"/>
    <col min="2822" max="2822" width="15.08984375" style="20" customWidth="1"/>
    <col min="2823" max="2823" width="15.1796875" style="20" customWidth="1"/>
    <col min="2824" max="2824" width="3.08984375" style="20" customWidth="1"/>
    <col min="2825" max="2825" width="3.81640625" style="20" customWidth="1"/>
    <col min="2826" max="2826" width="2.453125" style="20" customWidth="1"/>
    <col min="2827" max="3072" width="9" style="20"/>
    <col min="3073" max="3073" width="1.08984375" style="20" customWidth="1"/>
    <col min="3074" max="3074" width="24.1796875" style="20" customWidth="1"/>
    <col min="3075" max="3075" width="4" style="20" customWidth="1"/>
    <col min="3076" max="3077" width="15.1796875" style="20" customWidth="1"/>
    <col min="3078" max="3078" width="15.08984375" style="20" customWidth="1"/>
    <col min="3079" max="3079" width="15.1796875" style="20" customWidth="1"/>
    <col min="3080" max="3080" width="3.08984375" style="20" customWidth="1"/>
    <col min="3081" max="3081" width="3.81640625" style="20" customWidth="1"/>
    <col min="3082" max="3082" width="2.453125" style="20" customWidth="1"/>
    <col min="3083" max="3328" width="9" style="20"/>
    <col min="3329" max="3329" width="1.08984375" style="20" customWidth="1"/>
    <col min="3330" max="3330" width="24.1796875" style="20" customWidth="1"/>
    <col min="3331" max="3331" width="4" style="20" customWidth="1"/>
    <col min="3332" max="3333" width="15.1796875" style="20" customWidth="1"/>
    <col min="3334" max="3334" width="15.08984375" style="20" customWidth="1"/>
    <col min="3335" max="3335" width="15.1796875" style="20" customWidth="1"/>
    <col min="3336" max="3336" width="3.08984375" style="20" customWidth="1"/>
    <col min="3337" max="3337" width="3.81640625" style="20" customWidth="1"/>
    <col min="3338" max="3338" width="2.453125" style="20" customWidth="1"/>
    <col min="3339" max="3584" width="9" style="20"/>
    <col min="3585" max="3585" width="1.08984375" style="20" customWidth="1"/>
    <col min="3586" max="3586" width="24.1796875" style="20" customWidth="1"/>
    <col min="3587" max="3587" width="4" style="20" customWidth="1"/>
    <col min="3588" max="3589" width="15.1796875" style="20" customWidth="1"/>
    <col min="3590" max="3590" width="15.08984375" style="20" customWidth="1"/>
    <col min="3591" max="3591" width="15.1796875" style="20" customWidth="1"/>
    <col min="3592" max="3592" width="3.08984375" style="20" customWidth="1"/>
    <col min="3593" max="3593" width="3.81640625" style="20" customWidth="1"/>
    <col min="3594" max="3594" width="2.453125" style="20" customWidth="1"/>
    <col min="3595" max="3840" width="9" style="20"/>
    <col min="3841" max="3841" width="1.08984375" style="20" customWidth="1"/>
    <col min="3842" max="3842" width="24.1796875" style="20" customWidth="1"/>
    <col min="3843" max="3843" width="4" style="20" customWidth="1"/>
    <col min="3844" max="3845" width="15.1796875" style="20" customWidth="1"/>
    <col min="3846" max="3846" width="15.08984375" style="20" customWidth="1"/>
    <col min="3847" max="3847" width="15.1796875" style="20" customWidth="1"/>
    <col min="3848" max="3848" width="3.08984375" style="20" customWidth="1"/>
    <col min="3849" max="3849" width="3.81640625" style="20" customWidth="1"/>
    <col min="3850" max="3850" width="2.453125" style="20" customWidth="1"/>
    <col min="3851" max="4096" width="9" style="20"/>
    <col min="4097" max="4097" width="1.08984375" style="20" customWidth="1"/>
    <col min="4098" max="4098" width="24.1796875" style="20" customWidth="1"/>
    <col min="4099" max="4099" width="4" style="20" customWidth="1"/>
    <col min="4100" max="4101" width="15.1796875" style="20" customWidth="1"/>
    <col min="4102" max="4102" width="15.08984375" style="20" customWidth="1"/>
    <col min="4103" max="4103" width="15.1796875" style="20" customWidth="1"/>
    <col min="4104" max="4104" width="3.08984375" style="20" customWidth="1"/>
    <col min="4105" max="4105" width="3.81640625" style="20" customWidth="1"/>
    <col min="4106" max="4106" width="2.453125" style="20" customWidth="1"/>
    <col min="4107" max="4352" width="9" style="20"/>
    <col min="4353" max="4353" width="1.08984375" style="20" customWidth="1"/>
    <col min="4354" max="4354" width="24.1796875" style="20" customWidth="1"/>
    <col min="4355" max="4355" width="4" style="20" customWidth="1"/>
    <col min="4356" max="4357" width="15.1796875" style="20" customWidth="1"/>
    <col min="4358" max="4358" width="15.08984375" style="20" customWidth="1"/>
    <col min="4359" max="4359" width="15.1796875" style="20" customWidth="1"/>
    <col min="4360" max="4360" width="3.08984375" style="20" customWidth="1"/>
    <col min="4361" max="4361" width="3.81640625" style="20" customWidth="1"/>
    <col min="4362" max="4362" width="2.453125" style="20" customWidth="1"/>
    <col min="4363" max="4608" width="9" style="20"/>
    <col min="4609" max="4609" width="1.08984375" style="20" customWidth="1"/>
    <col min="4610" max="4610" width="24.1796875" style="20" customWidth="1"/>
    <col min="4611" max="4611" width="4" style="20" customWidth="1"/>
    <col min="4612" max="4613" width="15.1796875" style="20" customWidth="1"/>
    <col min="4614" max="4614" width="15.08984375" style="20" customWidth="1"/>
    <col min="4615" max="4615" width="15.1796875" style="20" customWidth="1"/>
    <col min="4616" max="4616" width="3.08984375" style="20" customWidth="1"/>
    <col min="4617" max="4617" width="3.81640625" style="20" customWidth="1"/>
    <col min="4618" max="4618" width="2.453125" style="20" customWidth="1"/>
    <col min="4619" max="4864" width="9" style="20"/>
    <col min="4865" max="4865" width="1.08984375" style="20" customWidth="1"/>
    <col min="4866" max="4866" width="24.1796875" style="20" customWidth="1"/>
    <col min="4867" max="4867" width="4" style="20" customWidth="1"/>
    <col min="4868" max="4869" width="15.1796875" style="20" customWidth="1"/>
    <col min="4870" max="4870" width="15.08984375" style="20" customWidth="1"/>
    <col min="4871" max="4871" width="15.1796875" style="20" customWidth="1"/>
    <col min="4872" max="4872" width="3.08984375" style="20" customWidth="1"/>
    <col min="4873" max="4873" width="3.81640625" style="20" customWidth="1"/>
    <col min="4874" max="4874" width="2.453125" style="20" customWidth="1"/>
    <col min="4875" max="5120" width="9" style="20"/>
    <col min="5121" max="5121" width="1.08984375" style="20" customWidth="1"/>
    <col min="5122" max="5122" width="24.1796875" style="20" customWidth="1"/>
    <col min="5123" max="5123" width="4" style="20" customWidth="1"/>
    <col min="5124" max="5125" width="15.1796875" style="20" customWidth="1"/>
    <col min="5126" max="5126" width="15.08984375" style="20" customWidth="1"/>
    <col min="5127" max="5127" width="15.1796875" style="20" customWidth="1"/>
    <col min="5128" max="5128" width="3.08984375" style="20" customWidth="1"/>
    <col min="5129" max="5129" width="3.81640625" style="20" customWidth="1"/>
    <col min="5130" max="5130" width="2.453125" style="20" customWidth="1"/>
    <col min="5131" max="5376" width="9" style="20"/>
    <col min="5377" max="5377" width="1.08984375" style="20" customWidth="1"/>
    <col min="5378" max="5378" width="24.1796875" style="20" customWidth="1"/>
    <col min="5379" max="5379" width="4" style="20" customWidth="1"/>
    <col min="5380" max="5381" width="15.1796875" style="20" customWidth="1"/>
    <col min="5382" max="5382" width="15.08984375" style="20" customWidth="1"/>
    <col min="5383" max="5383" width="15.1796875" style="20" customWidth="1"/>
    <col min="5384" max="5384" width="3.08984375" style="20" customWidth="1"/>
    <col min="5385" max="5385" width="3.81640625" style="20" customWidth="1"/>
    <col min="5386" max="5386" width="2.453125" style="20" customWidth="1"/>
    <col min="5387" max="5632" width="9" style="20"/>
    <col min="5633" max="5633" width="1.08984375" style="20" customWidth="1"/>
    <col min="5634" max="5634" width="24.1796875" style="20" customWidth="1"/>
    <col min="5635" max="5635" width="4" style="20" customWidth="1"/>
    <col min="5636" max="5637" width="15.1796875" style="20" customWidth="1"/>
    <col min="5638" max="5638" width="15.08984375" style="20" customWidth="1"/>
    <col min="5639" max="5639" width="15.1796875" style="20" customWidth="1"/>
    <col min="5640" max="5640" width="3.08984375" style="20" customWidth="1"/>
    <col min="5641" max="5641" width="3.81640625" style="20" customWidth="1"/>
    <col min="5642" max="5642" width="2.453125" style="20" customWidth="1"/>
    <col min="5643" max="5888" width="9" style="20"/>
    <col min="5889" max="5889" width="1.08984375" style="20" customWidth="1"/>
    <col min="5890" max="5890" width="24.1796875" style="20" customWidth="1"/>
    <col min="5891" max="5891" width="4" style="20" customWidth="1"/>
    <col min="5892" max="5893" width="15.1796875" style="20" customWidth="1"/>
    <col min="5894" max="5894" width="15.08984375" style="20" customWidth="1"/>
    <col min="5895" max="5895" width="15.1796875" style="20" customWidth="1"/>
    <col min="5896" max="5896" width="3.08984375" style="20" customWidth="1"/>
    <col min="5897" max="5897" width="3.81640625" style="20" customWidth="1"/>
    <col min="5898" max="5898" width="2.453125" style="20" customWidth="1"/>
    <col min="5899" max="6144" width="9" style="20"/>
    <col min="6145" max="6145" width="1.08984375" style="20" customWidth="1"/>
    <col min="6146" max="6146" width="24.1796875" style="20" customWidth="1"/>
    <col min="6147" max="6147" width="4" style="20" customWidth="1"/>
    <col min="6148" max="6149" width="15.1796875" style="20" customWidth="1"/>
    <col min="6150" max="6150" width="15.08984375" style="20" customWidth="1"/>
    <col min="6151" max="6151" width="15.1796875" style="20" customWidth="1"/>
    <col min="6152" max="6152" width="3.08984375" style="20" customWidth="1"/>
    <col min="6153" max="6153" width="3.81640625" style="20" customWidth="1"/>
    <col min="6154" max="6154" width="2.453125" style="20" customWidth="1"/>
    <col min="6155" max="6400" width="9" style="20"/>
    <col min="6401" max="6401" width="1.08984375" style="20" customWidth="1"/>
    <col min="6402" max="6402" width="24.1796875" style="20" customWidth="1"/>
    <col min="6403" max="6403" width="4" style="20" customWidth="1"/>
    <col min="6404" max="6405" width="15.1796875" style="20" customWidth="1"/>
    <col min="6406" max="6406" width="15.08984375" style="20" customWidth="1"/>
    <col min="6407" max="6407" width="15.1796875" style="20" customWidth="1"/>
    <col min="6408" max="6408" width="3.08984375" style="20" customWidth="1"/>
    <col min="6409" max="6409" width="3.81640625" style="20" customWidth="1"/>
    <col min="6410" max="6410" width="2.453125" style="20" customWidth="1"/>
    <col min="6411" max="6656" width="9" style="20"/>
    <col min="6657" max="6657" width="1.08984375" style="20" customWidth="1"/>
    <col min="6658" max="6658" width="24.1796875" style="20" customWidth="1"/>
    <col min="6659" max="6659" width="4" style="20" customWidth="1"/>
    <col min="6660" max="6661" width="15.1796875" style="20" customWidth="1"/>
    <col min="6662" max="6662" width="15.08984375" style="20" customWidth="1"/>
    <col min="6663" max="6663" width="15.1796875" style="20" customWidth="1"/>
    <col min="6664" max="6664" width="3.08984375" style="20" customWidth="1"/>
    <col min="6665" max="6665" width="3.81640625" style="20" customWidth="1"/>
    <col min="6666" max="6666" width="2.453125" style="20" customWidth="1"/>
    <col min="6667" max="6912" width="9" style="20"/>
    <col min="6913" max="6913" width="1.08984375" style="20" customWidth="1"/>
    <col min="6914" max="6914" width="24.1796875" style="20" customWidth="1"/>
    <col min="6915" max="6915" width="4" style="20" customWidth="1"/>
    <col min="6916" max="6917" width="15.1796875" style="20" customWidth="1"/>
    <col min="6918" max="6918" width="15.08984375" style="20" customWidth="1"/>
    <col min="6919" max="6919" width="15.1796875" style="20" customWidth="1"/>
    <col min="6920" max="6920" width="3.08984375" style="20" customWidth="1"/>
    <col min="6921" max="6921" width="3.81640625" style="20" customWidth="1"/>
    <col min="6922" max="6922" width="2.453125" style="20" customWidth="1"/>
    <col min="6923" max="7168" width="9" style="20"/>
    <col min="7169" max="7169" width="1.08984375" style="20" customWidth="1"/>
    <col min="7170" max="7170" width="24.1796875" style="20" customWidth="1"/>
    <col min="7171" max="7171" width="4" style="20" customWidth="1"/>
    <col min="7172" max="7173" width="15.1796875" style="20" customWidth="1"/>
    <col min="7174" max="7174" width="15.08984375" style="20" customWidth="1"/>
    <col min="7175" max="7175" width="15.1796875" style="20" customWidth="1"/>
    <col min="7176" max="7176" width="3.08984375" style="20" customWidth="1"/>
    <col min="7177" max="7177" width="3.81640625" style="20" customWidth="1"/>
    <col min="7178" max="7178" width="2.453125" style="20" customWidth="1"/>
    <col min="7179" max="7424" width="9" style="20"/>
    <col min="7425" max="7425" width="1.08984375" style="20" customWidth="1"/>
    <col min="7426" max="7426" width="24.1796875" style="20" customWidth="1"/>
    <col min="7427" max="7427" width="4" style="20" customWidth="1"/>
    <col min="7428" max="7429" width="15.1796875" style="20" customWidth="1"/>
    <col min="7430" max="7430" width="15.08984375" style="20" customWidth="1"/>
    <col min="7431" max="7431" width="15.1796875" style="20" customWidth="1"/>
    <col min="7432" max="7432" width="3.08984375" style="20" customWidth="1"/>
    <col min="7433" max="7433" width="3.81640625" style="20" customWidth="1"/>
    <col min="7434" max="7434" width="2.453125" style="20" customWidth="1"/>
    <col min="7435" max="7680" width="9" style="20"/>
    <col min="7681" max="7681" width="1.08984375" style="20" customWidth="1"/>
    <col min="7682" max="7682" width="24.1796875" style="20" customWidth="1"/>
    <col min="7683" max="7683" width="4" style="20" customWidth="1"/>
    <col min="7684" max="7685" width="15.1796875" style="20" customWidth="1"/>
    <col min="7686" max="7686" width="15.08984375" style="20" customWidth="1"/>
    <col min="7687" max="7687" width="15.1796875" style="20" customWidth="1"/>
    <col min="7688" max="7688" width="3.08984375" style="20" customWidth="1"/>
    <col min="7689" max="7689" width="3.81640625" style="20" customWidth="1"/>
    <col min="7690" max="7690" width="2.453125" style="20" customWidth="1"/>
    <col min="7691" max="7936" width="9" style="20"/>
    <col min="7937" max="7937" width="1.08984375" style="20" customWidth="1"/>
    <col min="7938" max="7938" width="24.1796875" style="20" customWidth="1"/>
    <col min="7939" max="7939" width="4" style="20" customWidth="1"/>
    <col min="7940" max="7941" width="15.1796875" style="20" customWidth="1"/>
    <col min="7942" max="7942" width="15.08984375" style="20" customWidth="1"/>
    <col min="7943" max="7943" width="15.1796875" style="20" customWidth="1"/>
    <col min="7944" max="7944" width="3.08984375" style="20" customWidth="1"/>
    <col min="7945" max="7945" width="3.81640625" style="20" customWidth="1"/>
    <col min="7946" max="7946" width="2.453125" style="20" customWidth="1"/>
    <col min="7947" max="8192" width="9" style="20"/>
    <col min="8193" max="8193" width="1.08984375" style="20" customWidth="1"/>
    <col min="8194" max="8194" width="24.1796875" style="20" customWidth="1"/>
    <col min="8195" max="8195" width="4" style="20" customWidth="1"/>
    <col min="8196" max="8197" width="15.1796875" style="20" customWidth="1"/>
    <col min="8198" max="8198" width="15.08984375" style="20" customWidth="1"/>
    <col min="8199" max="8199" width="15.1796875" style="20" customWidth="1"/>
    <col min="8200" max="8200" width="3.08984375" style="20" customWidth="1"/>
    <col min="8201" max="8201" width="3.81640625" style="20" customWidth="1"/>
    <col min="8202" max="8202" width="2.453125" style="20" customWidth="1"/>
    <col min="8203" max="8448" width="9" style="20"/>
    <col min="8449" max="8449" width="1.08984375" style="20" customWidth="1"/>
    <col min="8450" max="8450" width="24.1796875" style="20" customWidth="1"/>
    <col min="8451" max="8451" width="4" style="20" customWidth="1"/>
    <col min="8452" max="8453" width="15.1796875" style="20" customWidth="1"/>
    <col min="8454" max="8454" width="15.08984375" style="20" customWidth="1"/>
    <col min="8455" max="8455" width="15.1796875" style="20" customWidth="1"/>
    <col min="8456" max="8456" width="3.08984375" style="20" customWidth="1"/>
    <col min="8457" max="8457" width="3.81640625" style="20" customWidth="1"/>
    <col min="8458" max="8458" width="2.453125" style="20" customWidth="1"/>
    <col min="8459" max="8704" width="9" style="20"/>
    <col min="8705" max="8705" width="1.08984375" style="20" customWidth="1"/>
    <col min="8706" max="8706" width="24.1796875" style="20" customWidth="1"/>
    <col min="8707" max="8707" width="4" style="20" customWidth="1"/>
    <col min="8708" max="8709" width="15.1796875" style="20" customWidth="1"/>
    <col min="8710" max="8710" width="15.08984375" style="20" customWidth="1"/>
    <col min="8711" max="8711" width="15.1796875" style="20" customWidth="1"/>
    <col min="8712" max="8712" width="3.08984375" style="20" customWidth="1"/>
    <col min="8713" max="8713" width="3.81640625" style="20" customWidth="1"/>
    <col min="8714" max="8714" width="2.453125" style="20" customWidth="1"/>
    <col min="8715" max="8960" width="9" style="20"/>
    <col min="8961" max="8961" width="1.08984375" style="20" customWidth="1"/>
    <col min="8962" max="8962" width="24.1796875" style="20" customWidth="1"/>
    <col min="8963" max="8963" width="4" style="20" customWidth="1"/>
    <col min="8964" max="8965" width="15.1796875" style="20" customWidth="1"/>
    <col min="8966" max="8966" width="15.08984375" style="20" customWidth="1"/>
    <col min="8967" max="8967" width="15.1796875" style="20" customWidth="1"/>
    <col min="8968" max="8968" width="3.08984375" style="20" customWidth="1"/>
    <col min="8969" max="8969" width="3.81640625" style="20" customWidth="1"/>
    <col min="8970" max="8970" width="2.453125" style="20" customWidth="1"/>
    <col min="8971" max="9216" width="9" style="20"/>
    <col min="9217" max="9217" width="1.08984375" style="20" customWidth="1"/>
    <col min="9218" max="9218" width="24.1796875" style="20" customWidth="1"/>
    <col min="9219" max="9219" width="4" style="20" customWidth="1"/>
    <col min="9220" max="9221" width="15.1796875" style="20" customWidth="1"/>
    <col min="9222" max="9222" width="15.08984375" style="20" customWidth="1"/>
    <col min="9223" max="9223" width="15.1796875" style="20" customWidth="1"/>
    <col min="9224" max="9224" width="3.08984375" style="20" customWidth="1"/>
    <col min="9225" max="9225" width="3.81640625" style="20" customWidth="1"/>
    <col min="9226" max="9226" width="2.453125" style="20" customWidth="1"/>
    <col min="9227" max="9472" width="9" style="20"/>
    <col min="9473" max="9473" width="1.08984375" style="20" customWidth="1"/>
    <col min="9474" max="9474" width="24.1796875" style="20" customWidth="1"/>
    <col min="9475" max="9475" width="4" style="20" customWidth="1"/>
    <col min="9476" max="9477" width="15.1796875" style="20" customWidth="1"/>
    <col min="9478" max="9478" width="15.08984375" style="20" customWidth="1"/>
    <col min="9479" max="9479" width="15.1796875" style="20" customWidth="1"/>
    <col min="9480" max="9480" width="3.08984375" style="20" customWidth="1"/>
    <col min="9481" max="9481" width="3.81640625" style="20" customWidth="1"/>
    <col min="9482" max="9482" width="2.453125" style="20" customWidth="1"/>
    <col min="9483" max="9728" width="9" style="20"/>
    <col min="9729" max="9729" width="1.08984375" style="20" customWidth="1"/>
    <col min="9730" max="9730" width="24.1796875" style="20" customWidth="1"/>
    <col min="9731" max="9731" width="4" style="20" customWidth="1"/>
    <col min="9732" max="9733" width="15.1796875" style="20" customWidth="1"/>
    <col min="9734" max="9734" width="15.08984375" style="20" customWidth="1"/>
    <col min="9735" max="9735" width="15.1796875" style="20" customWidth="1"/>
    <col min="9736" max="9736" width="3.08984375" style="20" customWidth="1"/>
    <col min="9737" max="9737" width="3.81640625" style="20" customWidth="1"/>
    <col min="9738" max="9738" width="2.453125" style="20" customWidth="1"/>
    <col min="9739" max="9984" width="9" style="20"/>
    <col min="9985" max="9985" width="1.08984375" style="20" customWidth="1"/>
    <col min="9986" max="9986" width="24.1796875" style="20" customWidth="1"/>
    <col min="9987" max="9987" width="4" style="20" customWidth="1"/>
    <col min="9988" max="9989" width="15.1796875" style="20" customWidth="1"/>
    <col min="9990" max="9990" width="15.08984375" style="20" customWidth="1"/>
    <col min="9991" max="9991" width="15.1796875" style="20" customWidth="1"/>
    <col min="9992" max="9992" width="3.08984375" style="20" customWidth="1"/>
    <col min="9993" max="9993" width="3.81640625" style="20" customWidth="1"/>
    <col min="9994" max="9994" width="2.453125" style="20" customWidth="1"/>
    <col min="9995" max="10240" width="9" style="20"/>
    <col min="10241" max="10241" width="1.08984375" style="20" customWidth="1"/>
    <col min="10242" max="10242" width="24.1796875" style="20" customWidth="1"/>
    <col min="10243" max="10243" width="4" style="20" customWidth="1"/>
    <col min="10244" max="10245" width="15.1796875" style="20" customWidth="1"/>
    <col min="10246" max="10246" width="15.08984375" style="20" customWidth="1"/>
    <col min="10247" max="10247" width="15.1796875" style="20" customWidth="1"/>
    <col min="10248" max="10248" width="3.08984375" style="20" customWidth="1"/>
    <col min="10249" max="10249" width="3.81640625" style="20" customWidth="1"/>
    <col min="10250" max="10250" width="2.453125" style="20" customWidth="1"/>
    <col min="10251" max="10496" width="9" style="20"/>
    <col min="10497" max="10497" width="1.08984375" style="20" customWidth="1"/>
    <col min="10498" max="10498" width="24.1796875" style="20" customWidth="1"/>
    <col min="10499" max="10499" width="4" style="20" customWidth="1"/>
    <col min="10500" max="10501" width="15.1796875" style="20" customWidth="1"/>
    <col min="10502" max="10502" width="15.08984375" style="20" customWidth="1"/>
    <col min="10503" max="10503" width="15.1796875" style="20" customWidth="1"/>
    <col min="10504" max="10504" width="3.08984375" style="20" customWidth="1"/>
    <col min="10505" max="10505" width="3.81640625" style="20" customWidth="1"/>
    <col min="10506" max="10506" width="2.453125" style="20" customWidth="1"/>
    <col min="10507" max="10752" width="9" style="20"/>
    <col min="10753" max="10753" width="1.08984375" style="20" customWidth="1"/>
    <col min="10754" max="10754" width="24.1796875" style="20" customWidth="1"/>
    <col min="10755" max="10755" width="4" style="20" customWidth="1"/>
    <col min="10756" max="10757" width="15.1796875" style="20" customWidth="1"/>
    <col min="10758" max="10758" width="15.08984375" style="20" customWidth="1"/>
    <col min="10759" max="10759" width="15.1796875" style="20" customWidth="1"/>
    <col min="10760" max="10760" width="3.08984375" style="20" customWidth="1"/>
    <col min="10761" max="10761" width="3.81640625" style="20" customWidth="1"/>
    <col min="10762" max="10762" width="2.453125" style="20" customWidth="1"/>
    <col min="10763" max="11008" width="9" style="20"/>
    <col min="11009" max="11009" width="1.08984375" style="20" customWidth="1"/>
    <col min="11010" max="11010" width="24.1796875" style="20" customWidth="1"/>
    <col min="11011" max="11011" width="4" style="20" customWidth="1"/>
    <col min="11012" max="11013" width="15.1796875" style="20" customWidth="1"/>
    <col min="11014" max="11014" width="15.08984375" style="20" customWidth="1"/>
    <col min="11015" max="11015" width="15.1796875" style="20" customWidth="1"/>
    <col min="11016" max="11016" width="3.08984375" style="20" customWidth="1"/>
    <col min="11017" max="11017" width="3.81640625" style="20" customWidth="1"/>
    <col min="11018" max="11018" width="2.453125" style="20" customWidth="1"/>
    <col min="11019" max="11264" width="9" style="20"/>
    <col min="11265" max="11265" width="1.08984375" style="20" customWidth="1"/>
    <col min="11266" max="11266" width="24.1796875" style="20" customWidth="1"/>
    <col min="11267" max="11267" width="4" style="20" customWidth="1"/>
    <col min="11268" max="11269" width="15.1796875" style="20" customWidth="1"/>
    <col min="11270" max="11270" width="15.08984375" style="20" customWidth="1"/>
    <col min="11271" max="11271" width="15.1796875" style="20" customWidth="1"/>
    <col min="11272" max="11272" width="3.08984375" style="20" customWidth="1"/>
    <col min="11273" max="11273" width="3.81640625" style="20" customWidth="1"/>
    <col min="11274" max="11274" width="2.453125" style="20" customWidth="1"/>
    <col min="11275" max="11520" width="9" style="20"/>
    <col min="11521" max="11521" width="1.08984375" style="20" customWidth="1"/>
    <col min="11522" max="11522" width="24.1796875" style="20" customWidth="1"/>
    <col min="11523" max="11523" width="4" style="20" customWidth="1"/>
    <col min="11524" max="11525" width="15.1796875" style="20" customWidth="1"/>
    <col min="11526" max="11526" width="15.08984375" style="20" customWidth="1"/>
    <col min="11527" max="11527" width="15.1796875" style="20" customWidth="1"/>
    <col min="11528" max="11528" width="3.08984375" style="20" customWidth="1"/>
    <col min="11529" max="11529" width="3.81640625" style="20" customWidth="1"/>
    <col min="11530" max="11530" width="2.453125" style="20" customWidth="1"/>
    <col min="11531" max="11776" width="9" style="20"/>
    <col min="11777" max="11777" width="1.08984375" style="20" customWidth="1"/>
    <col min="11778" max="11778" width="24.1796875" style="20" customWidth="1"/>
    <col min="11779" max="11779" width="4" style="20" customWidth="1"/>
    <col min="11780" max="11781" width="15.1796875" style="20" customWidth="1"/>
    <col min="11782" max="11782" width="15.08984375" style="20" customWidth="1"/>
    <col min="11783" max="11783" width="15.1796875" style="20" customWidth="1"/>
    <col min="11784" max="11784" width="3.08984375" style="20" customWidth="1"/>
    <col min="11785" max="11785" width="3.81640625" style="20" customWidth="1"/>
    <col min="11786" max="11786" width="2.453125" style="20" customWidth="1"/>
    <col min="11787" max="12032" width="9" style="20"/>
    <col min="12033" max="12033" width="1.08984375" style="20" customWidth="1"/>
    <col min="12034" max="12034" width="24.1796875" style="20" customWidth="1"/>
    <col min="12035" max="12035" width="4" style="20" customWidth="1"/>
    <col min="12036" max="12037" width="15.1796875" style="20" customWidth="1"/>
    <col min="12038" max="12038" width="15.08984375" style="20" customWidth="1"/>
    <col min="12039" max="12039" width="15.1796875" style="20" customWidth="1"/>
    <col min="12040" max="12040" width="3.08984375" style="20" customWidth="1"/>
    <col min="12041" max="12041" width="3.81640625" style="20" customWidth="1"/>
    <col min="12042" max="12042" width="2.453125" style="20" customWidth="1"/>
    <col min="12043" max="12288" width="9" style="20"/>
    <col min="12289" max="12289" width="1.08984375" style="20" customWidth="1"/>
    <col min="12290" max="12290" width="24.1796875" style="20" customWidth="1"/>
    <col min="12291" max="12291" width="4" style="20" customWidth="1"/>
    <col min="12292" max="12293" width="15.1796875" style="20" customWidth="1"/>
    <col min="12294" max="12294" width="15.08984375" style="20" customWidth="1"/>
    <col min="12295" max="12295" width="15.1796875" style="20" customWidth="1"/>
    <col min="12296" max="12296" width="3.08984375" style="20" customWidth="1"/>
    <col min="12297" max="12297" width="3.81640625" style="20" customWidth="1"/>
    <col min="12298" max="12298" width="2.453125" style="20" customWidth="1"/>
    <col min="12299" max="12544" width="9" style="20"/>
    <col min="12545" max="12545" width="1.08984375" style="20" customWidth="1"/>
    <col min="12546" max="12546" width="24.1796875" style="20" customWidth="1"/>
    <col min="12547" max="12547" width="4" style="20" customWidth="1"/>
    <col min="12548" max="12549" width="15.1796875" style="20" customWidth="1"/>
    <col min="12550" max="12550" width="15.08984375" style="20" customWidth="1"/>
    <col min="12551" max="12551" width="15.1796875" style="20" customWidth="1"/>
    <col min="12552" max="12552" width="3.08984375" style="20" customWidth="1"/>
    <col min="12553" max="12553" width="3.81640625" style="20" customWidth="1"/>
    <col min="12554" max="12554" width="2.453125" style="20" customWidth="1"/>
    <col min="12555" max="12800" width="9" style="20"/>
    <col min="12801" max="12801" width="1.08984375" style="20" customWidth="1"/>
    <col min="12802" max="12802" width="24.1796875" style="20" customWidth="1"/>
    <col min="12803" max="12803" width="4" style="20" customWidth="1"/>
    <col min="12804" max="12805" width="15.1796875" style="20" customWidth="1"/>
    <col min="12806" max="12806" width="15.08984375" style="20" customWidth="1"/>
    <col min="12807" max="12807" width="15.1796875" style="20" customWidth="1"/>
    <col min="12808" max="12808" width="3.08984375" style="20" customWidth="1"/>
    <col min="12809" max="12809" width="3.81640625" style="20" customWidth="1"/>
    <col min="12810" max="12810" width="2.453125" style="20" customWidth="1"/>
    <col min="12811" max="13056" width="9" style="20"/>
    <col min="13057" max="13057" width="1.08984375" style="20" customWidth="1"/>
    <col min="13058" max="13058" width="24.1796875" style="20" customWidth="1"/>
    <col min="13059" max="13059" width="4" style="20" customWidth="1"/>
    <col min="13060" max="13061" width="15.1796875" style="20" customWidth="1"/>
    <col min="13062" max="13062" width="15.08984375" style="20" customWidth="1"/>
    <col min="13063" max="13063" width="15.1796875" style="20" customWidth="1"/>
    <col min="13064" max="13064" width="3.08984375" style="20" customWidth="1"/>
    <col min="13065" max="13065" width="3.81640625" style="20" customWidth="1"/>
    <col min="13066" max="13066" width="2.453125" style="20" customWidth="1"/>
    <col min="13067" max="13312" width="9" style="20"/>
    <col min="13313" max="13313" width="1.08984375" style="20" customWidth="1"/>
    <col min="13314" max="13314" width="24.1796875" style="20" customWidth="1"/>
    <col min="13315" max="13315" width="4" style="20" customWidth="1"/>
    <col min="13316" max="13317" width="15.1796875" style="20" customWidth="1"/>
    <col min="13318" max="13318" width="15.08984375" style="20" customWidth="1"/>
    <col min="13319" max="13319" width="15.1796875" style="20" customWidth="1"/>
    <col min="13320" max="13320" width="3.08984375" style="20" customWidth="1"/>
    <col min="13321" max="13321" width="3.81640625" style="20" customWidth="1"/>
    <col min="13322" max="13322" width="2.453125" style="20" customWidth="1"/>
    <col min="13323" max="13568" width="9" style="20"/>
    <col min="13569" max="13569" width="1.08984375" style="20" customWidth="1"/>
    <col min="13570" max="13570" width="24.1796875" style="20" customWidth="1"/>
    <col min="13571" max="13571" width="4" style="20" customWidth="1"/>
    <col min="13572" max="13573" width="15.1796875" style="20" customWidth="1"/>
    <col min="13574" max="13574" width="15.08984375" style="20" customWidth="1"/>
    <col min="13575" max="13575" width="15.1796875" style="20" customWidth="1"/>
    <col min="13576" max="13576" width="3.08984375" style="20" customWidth="1"/>
    <col min="13577" max="13577" width="3.81640625" style="20" customWidth="1"/>
    <col min="13578" max="13578" width="2.453125" style="20" customWidth="1"/>
    <col min="13579" max="13824" width="9" style="20"/>
    <col min="13825" max="13825" width="1.08984375" style="20" customWidth="1"/>
    <col min="13826" max="13826" width="24.1796875" style="20" customWidth="1"/>
    <col min="13827" max="13827" width="4" style="20" customWidth="1"/>
    <col min="13828" max="13829" width="15.1796875" style="20" customWidth="1"/>
    <col min="13830" max="13830" width="15.08984375" style="20" customWidth="1"/>
    <col min="13831" max="13831" width="15.1796875" style="20" customWidth="1"/>
    <col min="13832" max="13832" width="3.08984375" style="20" customWidth="1"/>
    <col min="13833" max="13833" width="3.81640625" style="20" customWidth="1"/>
    <col min="13834" max="13834" width="2.453125" style="20" customWidth="1"/>
    <col min="13835" max="14080" width="9" style="20"/>
    <col min="14081" max="14081" width="1.08984375" style="20" customWidth="1"/>
    <col min="14082" max="14082" width="24.1796875" style="20" customWidth="1"/>
    <col min="14083" max="14083" width="4" style="20" customWidth="1"/>
    <col min="14084" max="14085" width="15.1796875" style="20" customWidth="1"/>
    <col min="14086" max="14086" width="15.08984375" style="20" customWidth="1"/>
    <col min="14087" max="14087" width="15.1796875" style="20" customWidth="1"/>
    <col min="14088" max="14088" width="3.08984375" style="20" customWidth="1"/>
    <col min="14089" max="14089" width="3.81640625" style="20" customWidth="1"/>
    <col min="14090" max="14090" width="2.453125" style="20" customWidth="1"/>
    <col min="14091" max="14336" width="9" style="20"/>
    <col min="14337" max="14337" width="1.08984375" style="20" customWidth="1"/>
    <col min="14338" max="14338" width="24.1796875" style="20" customWidth="1"/>
    <col min="14339" max="14339" width="4" style="20" customWidth="1"/>
    <col min="14340" max="14341" width="15.1796875" style="20" customWidth="1"/>
    <col min="14342" max="14342" width="15.08984375" style="20" customWidth="1"/>
    <col min="14343" max="14343" width="15.1796875" style="20" customWidth="1"/>
    <col min="14344" max="14344" width="3.08984375" style="20" customWidth="1"/>
    <col min="14345" max="14345" width="3.81640625" style="20" customWidth="1"/>
    <col min="14346" max="14346" width="2.453125" style="20" customWidth="1"/>
    <col min="14347" max="14592" width="9" style="20"/>
    <col min="14593" max="14593" width="1.08984375" style="20" customWidth="1"/>
    <col min="14594" max="14594" width="24.1796875" style="20" customWidth="1"/>
    <col min="14595" max="14595" width="4" style="20" customWidth="1"/>
    <col min="14596" max="14597" width="15.1796875" style="20" customWidth="1"/>
    <col min="14598" max="14598" width="15.08984375" style="20" customWidth="1"/>
    <col min="14599" max="14599" width="15.1796875" style="20" customWidth="1"/>
    <col min="14600" max="14600" width="3.08984375" style="20" customWidth="1"/>
    <col min="14601" max="14601" width="3.81640625" style="20" customWidth="1"/>
    <col min="14602" max="14602" width="2.453125" style="20" customWidth="1"/>
    <col min="14603" max="14848" width="9" style="20"/>
    <col min="14849" max="14849" width="1.08984375" style="20" customWidth="1"/>
    <col min="14850" max="14850" width="24.1796875" style="20" customWidth="1"/>
    <col min="14851" max="14851" width="4" style="20" customWidth="1"/>
    <col min="14852" max="14853" width="15.1796875" style="20" customWidth="1"/>
    <col min="14854" max="14854" width="15.08984375" style="20" customWidth="1"/>
    <col min="14855" max="14855" width="15.1796875" style="20" customWidth="1"/>
    <col min="14856" max="14856" width="3.08984375" style="20" customWidth="1"/>
    <col min="14857" max="14857" width="3.81640625" style="20" customWidth="1"/>
    <col min="14858" max="14858" width="2.453125" style="20" customWidth="1"/>
    <col min="14859" max="15104" width="9" style="20"/>
    <col min="15105" max="15105" width="1.08984375" style="20" customWidth="1"/>
    <col min="15106" max="15106" width="24.1796875" style="20" customWidth="1"/>
    <col min="15107" max="15107" width="4" style="20" customWidth="1"/>
    <col min="15108" max="15109" width="15.1796875" style="20" customWidth="1"/>
    <col min="15110" max="15110" width="15.08984375" style="20" customWidth="1"/>
    <col min="15111" max="15111" width="15.1796875" style="20" customWidth="1"/>
    <col min="15112" max="15112" width="3.08984375" style="20" customWidth="1"/>
    <col min="15113" max="15113" width="3.81640625" style="20" customWidth="1"/>
    <col min="15114" max="15114" width="2.453125" style="20" customWidth="1"/>
    <col min="15115" max="15360" width="9" style="20"/>
    <col min="15361" max="15361" width="1.08984375" style="20" customWidth="1"/>
    <col min="15362" max="15362" width="24.1796875" style="20" customWidth="1"/>
    <col min="15363" max="15363" width="4" style="20" customWidth="1"/>
    <col min="15364" max="15365" width="15.1796875" style="20" customWidth="1"/>
    <col min="15366" max="15366" width="15.08984375" style="20" customWidth="1"/>
    <col min="15367" max="15367" width="15.1796875" style="20" customWidth="1"/>
    <col min="15368" max="15368" width="3.08984375" style="20" customWidth="1"/>
    <col min="15369" max="15369" width="3.81640625" style="20" customWidth="1"/>
    <col min="15370" max="15370" width="2.453125" style="20" customWidth="1"/>
    <col min="15371" max="15616" width="9" style="20"/>
    <col min="15617" max="15617" width="1.08984375" style="20" customWidth="1"/>
    <col min="15618" max="15618" width="24.1796875" style="20" customWidth="1"/>
    <col min="15619" max="15619" width="4" style="20" customWidth="1"/>
    <col min="15620" max="15621" width="15.1796875" style="20" customWidth="1"/>
    <col min="15622" max="15622" width="15.08984375" style="20" customWidth="1"/>
    <col min="15623" max="15623" width="15.1796875" style="20" customWidth="1"/>
    <col min="15624" max="15624" width="3.08984375" style="20" customWidth="1"/>
    <col min="15625" max="15625" width="3.81640625" style="20" customWidth="1"/>
    <col min="15626" max="15626" width="2.453125" style="20" customWidth="1"/>
    <col min="15627" max="15872" width="9" style="20"/>
    <col min="15873" max="15873" width="1.08984375" style="20" customWidth="1"/>
    <col min="15874" max="15874" width="24.1796875" style="20" customWidth="1"/>
    <col min="15875" max="15875" width="4" style="20" customWidth="1"/>
    <col min="15876" max="15877" width="15.1796875" style="20" customWidth="1"/>
    <col min="15878" max="15878" width="15.08984375" style="20" customWidth="1"/>
    <col min="15879" max="15879" width="15.1796875" style="20" customWidth="1"/>
    <col min="15880" max="15880" width="3.08984375" style="20" customWidth="1"/>
    <col min="15881" max="15881" width="3.81640625" style="20" customWidth="1"/>
    <col min="15882" max="15882" width="2.453125" style="20" customWidth="1"/>
    <col min="15883" max="16128" width="9" style="20"/>
    <col min="16129" max="16129" width="1.08984375" style="20" customWidth="1"/>
    <col min="16130" max="16130" width="24.1796875" style="20" customWidth="1"/>
    <col min="16131" max="16131" width="4" style="20" customWidth="1"/>
    <col min="16132" max="16133" width="15.1796875" style="20" customWidth="1"/>
    <col min="16134" max="16134" width="15.08984375" style="20" customWidth="1"/>
    <col min="16135" max="16135" width="15.1796875" style="20" customWidth="1"/>
    <col min="16136" max="16136" width="3.08984375" style="20" customWidth="1"/>
    <col min="16137" max="16137" width="3.81640625" style="20" customWidth="1"/>
    <col min="16138" max="16138" width="2.453125" style="20" customWidth="1"/>
    <col min="16139" max="16384" width="9" style="20"/>
  </cols>
  <sheetData>
    <row r="1" spans="1:13" ht="27.75" customHeight="1" x14ac:dyDescent="0.2">
      <c r="A1" s="301"/>
    </row>
    <row r="2" spans="1:13" ht="27.75" customHeight="1" x14ac:dyDescent="0.2">
      <c r="A2" s="301"/>
      <c r="G2" s="1508" t="s">
        <v>23</v>
      </c>
      <c r="H2" s="1508"/>
    </row>
    <row r="3" spans="1:13" ht="36" customHeight="1" x14ac:dyDescent="0.2">
      <c r="A3" s="2084" t="s">
        <v>630</v>
      </c>
      <c r="B3" s="2084"/>
      <c r="C3" s="2084"/>
      <c r="D3" s="2084"/>
      <c r="E3" s="2084"/>
      <c r="F3" s="2084"/>
      <c r="G3" s="2084"/>
      <c r="H3" s="2084"/>
    </row>
    <row r="4" spans="1:13" ht="36" customHeight="1" x14ac:dyDescent="0.2">
      <c r="A4" s="302"/>
      <c r="B4" s="302"/>
      <c r="C4" s="302"/>
      <c r="D4" s="302"/>
      <c r="E4" s="302"/>
      <c r="F4" s="302"/>
      <c r="G4" s="302"/>
      <c r="H4" s="302"/>
    </row>
    <row r="5" spans="1:13" ht="43.5" customHeight="1" x14ac:dyDescent="0.2">
      <c r="A5" s="302"/>
      <c r="B5" s="303" t="s">
        <v>10</v>
      </c>
      <c r="C5" s="2085"/>
      <c r="D5" s="2086"/>
      <c r="E5" s="2086"/>
      <c r="F5" s="2086"/>
      <c r="G5" s="2086"/>
      <c r="H5" s="2087"/>
    </row>
    <row r="6" spans="1:13" ht="43.5" customHeight="1" x14ac:dyDescent="0.2">
      <c r="B6" s="304" t="s">
        <v>11</v>
      </c>
      <c r="C6" s="1633"/>
      <c r="D6" s="1633"/>
      <c r="E6" s="1633"/>
      <c r="F6" s="1633"/>
      <c r="G6" s="1633"/>
      <c r="H6" s="1634"/>
      <c r="K6" s="37" t="s">
        <v>1227</v>
      </c>
      <c r="L6" s="37" t="s">
        <v>1228</v>
      </c>
      <c r="M6" s="37" t="s">
        <v>1229</v>
      </c>
    </row>
    <row r="7" spans="1:13" ht="19.5" customHeight="1" x14ac:dyDescent="0.2">
      <c r="B7" s="2088" t="s">
        <v>536</v>
      </c>
      <c r="C7" s="305"/>
      <c r="D7" s="306"/>
      <c r="E7" s="306"/>
      <c r="F7" s="306"/>
      <c r="G7" s="306"/>
      <c r="H7" s="307"/>
    </row>
    <row r="8" spans="1:13" ht="33" customHeight="1" x14ac:dyDescent="0.2">
      <c r="B8" s="2089"/>
      <c r="C8" s="308"/>
      <c r="D8" s="309"/>
      <c r="E8" s="309" t="s">
        <v>3</v>
      </c>
      <c r="F8" s="309" t="s">
        <v>9</v>
      </c>
      <c r="G8" s="309" t="s">
        <v>13</v>
      </c>
      <c r="H8" s="310"/>
    </row>
    <row r="9" spans="1:13" ht="33" customHeight="1" thickBot="1" x14ac:dyDescent="0.25">
      <c r="B9" s="2089"/>
      <c r="C9" s="308"/>
      <c r="D9" s="309" t="s">
        <v>537</v>
      </c>
      <c r="E9" s="806" t="s">
        <v>22</v>
      </c>
      <c r="F9" s="806" t="s">
        <v>22</v>
      </c>
      <c r="G9" s="807" t="s">
        <v>22</v>
      </c>
      <c r="H9" s="310"/>
    </row>
    <row r="10" spans="1:13" ht="33" customHeight="1" thickTop="1" thickBot="1" x14ac:dyDescent="0.25">
      <c r="B10" s="2089"/>
      <c r="C10" s="311"/>
      <c r="D10" s="312" t="s">
        <v>538</v>
      </c>
      <c r="E10" s="806" t="s">
        <v>22</v>
      </c>
      <c r="F10" s="808" t="s">
        <v>22</v>
      </c>
      <c r="G10" s="809" t="s">
        <v>539</v>
      </c>
      <c r="H10" s="123"/>
    </row>
    <row r="11" spans="1:13" ht="19.5" customHeight="1" thickTop="1" x14ac:dyDescent="0.2">
      <c r="B11" s="2090"/>
      <c r="C11" s="313"/>
      <c r="D11" s="306"/>
      <c r="E11" s="306"/>
      <c r="F11" s="306"/>
      <c r="G11" s="314"/>
      <c r="H11" s="125"/>
    </row>
    <row r="12" spans="1:13" ht="17.25" customHeight="1" x14ac:dyDescent="0.2">
      <c r="B12" s="2088" t="s">
        <v>540</v>
      </c>
      <c r="C12" s="305"/>
      <c r="D12" s="122"/>
      <c r="E12" s="122"/>
      <c r="F12" s="122"/>
      <c r="G12" s="122"/>
      <c r="H12" s="23"/>
    </row>
    <row r="13" spans="1:13" ht="42" customHeight="1" x14ac:dyDescent="0.2">
      <c r="B13" s="2089"/>
      <c r="C13" s="315" t="s">
        <v>541</v>
      </c>
      <c r="D13" s="20" t="s">
        <v>542</v>
      </c>
      <c r="F13" s="810"/>
      <c r="G13" s="20" t="s">
        <v>4</v>
      </c>
      <c r="H13" s="25"/>
    </row>
    <row r="14" spans="1:13" ht="17.25" customHeight="1" x14ac:dyDescent="0.2">
      <c r="B14" s="2090"/>
      <c r="C14" s="223"/>
      <c r="D14" s="124"/>
      <c r="E14" s="124"/>
      <c r="F14" s="124"/>
      <c r="G14" s="124"/>
      <c r="H14" s="26"/>
    </row>
    <row r="16" spans="1:13" ht="17.25" customHeight="1" x14ac:dyDescent="0.2">
      <c r="B16" s="316" t="s">
        <v>95</v>
      </c>
      <c r="C16" s="317"/>
      <c r="D16" s="317"/>
      <c r="E16" s="317"/>
      <c r="F16" s="317"/>
      <c r="G16" s="317"/>
      <c r="H16" s="317"/>
      <c r="I16" s="317"/>
      <c r="J16" s="317"/>
    </row>
    <row r="17" spans="2:10" ht="36" customHeight="1" x14ac:dyDescent="0.2">
      <c r="B17" s="2081" t="s">
        <v>631</v>
      </c>
      <c r="C17" s="2082"/>
      <c r="D17" s="2082"/>
      <c r="E17" s="2082"/>
      <c r="F17" s="2082"/>
      <c r="G17" s="2082"/>
      <c r="H17" s="2082"/>
      <c r="I17" s="317"/>
      <c r="J17" s="317"/>
    </row>
    <row r="18" spans="2:10" ht="7.5" customHeight="1" x14ac:dyDescent="0.2">
      <c r="B18" s="2081"/>
      <c r="C18" s="2083"/>
      <c r="D18" s="2083"/>
      <c r="E18" s="2083"/>
      <c r="F18" s="2083"/>
      <c r="G18" s="2083"/>
      <c r="H18" s="2083"/>
    </row>
    <row r="19" spans="2:10" x14ac:dyDescent="0.2">
      <c r="B19" s="316"/>
    </row>
  </sheetData>
  <mergeCells count="8">
    <mergeCell ref="B17:H17"/>
    <mergeCell ref="B18:H18"/>
    <mergeCell ref="G2:H2"/>
    <mergeCell ref="A3:H3"/>
    <mergeCell ref="C5:H5"/>
    <mergeCell ref="C6:H6"/>
    <mergeCell ref="B7:B11"/>
    <mergeCell ref="B12:B14"/>
  </mergeCells>
  <phoneticPr fontId="5"/>
  <dataValidations count="1">
    <dataValidation type="list" allowBlank="1" showInputMessage="1" showErrorMessage="1" sqref="C6:H6" xr:uid="{00000000-0002-0000-1F00-000000000000}">
      <formula1>$K$6:$M$6</formula1>
    </dataValidation>
  </dataValidations>
  <pageMargins left="0.7" right="0.7" top="0.75" bottom="0.75" header="0.3" footer="0.3"/>
  <pageSetup paperSize="9" scale="94" orientation="portrait" r:id="rId1"/>
  <headerFooter>
    <oddHeader>&amp;R（別紙５９）</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U349"/>
  <sheetViews>
    <sheetView showGridLines="0" view="pageBreakPreview" zoomScale="85" zoomScaleNormal="100" zoomScaleSheetLayoutView="85" zoomScalePageLayoutView="85" workbookViewId="0">
      <selection activeCell="U2" sqref="U2"/>
    </sheetView>
  </sheetViews>
  <sheetFormatPr defaultRowHeight="13" x14ac:dyDescent="0.2"/>
  <cols>
    <col min="1" max="1" width="1.08984375" style="73" customWidth="1"/>
    <col min="2" max="14" width="2.6328125" style="73" customWidth="1"/>
    <col min="15" max="16" width="26.6328125" style="73" customWidth="1"/>
    <col min="17" max="45" width="2.6328125" style="73" customWidth="1"/>
    <col min="46" max="256" width="9" style="73"/>
    <col min="257" max="257" width="1.08984375" style="73" customWidth="1"/>
    <col min="258" max="270" width="2.6328125" style="73" customWidth="1"/>
    <col min="271" max="272" width="26.6328125" style="73" customWidth="1"/>
    <col min="273" max="301" width="2.6328125" style="73" customWidth="1"/>
    <col min="302" max="512" width="9" style="73"/>
    <col min="513" max="513" width="1.08984375" style="73" customWidth="1"/>
    <col min="514" max="526" width="2.6328125" style="73" customWidth="1"/>
    <col min="527" max="528" width="26.6328125" style="73" customWidth="1"/>
    <col min="529" max="557" width="2.6328125" style="73" customWidth="1"/>
    <col min="558" max="768" width="9" style="73"/>
    <col min="769" max="769" width="1.08984375" style="73" customWidth="1"/>
    <col min="770" max="782" width="2.6328125" style="73" customWidth="1"/>
    <col min="783" max="784" width="26.6328125" style="73" customWidth="1"/>
    <col min="785" max="813" width="2.6328125" style="73" customWidth="1"/>
    <col min="814" max="1024" width="9" style="73"/>
    <col min="1025" max="1025" width="1.08984375" style="73" customWidth="1"/>
    <col min="1026" max="1038" width="2.6328125" style="73" customWidth="1"/>
    <col min="1039" max="1040" width="26.6328125" style="73" customWidth="1"/>
    <col min="1041" max="1069" width="2.6328125" style="73" customWidth="1"/>
    <col min="1070" max="1280" width="9" style="73"/>
    <col min="1281" max="1281" width="1.08984375" style="73" customWidth="1"/>
    <col min="1282" max="1294" width="2.6328125" style="73" customWidth="1"/>
    <col min="1295" max="1296" width="26.6328125" style="73" customWidth="1"/>
    <col min="1297" max="1325" width="2.6328125" style="73" customWidth="1"/>
    <col min="1326" max="1536" width="9" style="73"/>
    <col min="1537" max="1537" width="1.08984375" style="73" customWidth="1"/>
    <col min="1538" max="1550" width="2.6328125" style="73" customWidth="1"/>
    <col min="1551" max="1552" width="26.6328125" style="73" customWidth="1"/>
    <col min="1553" max="1581" width="2.6328125" style="73" customWidth="1"/>
    <col min="1582" max="1792" width="9" style="73"/>
    <col min="1793" max="1793" width="1.08984375" style="73" customWidth="1"/>
    <col min="1794" max="1806" width="2.6328125" style="73" customWidth="1"/>
    <col min="1807" max="1808" width="26.6328125" style="73" customWidth="1"/>
    <col min="1809" max="1837" width="2.6328125" style="73" customWidth="1"/>
    <col min="1838" max="2048" width="9" style="73"/>
    <col min="2049" max="2049" width="1.08984375" style="73" customWidth="1"/>
    <col min="2050" max="2062" width="2.6328125" style="73" customWidth="1"/>
    <col min="2063" max="2064" width="26.6328125" style="73" customWidth="1"/>
    <col min="2065" max="2093" width="2.6328125" style="73" customWidth="1"/>
    <col min="2094" max="2304" width="9" style="73"/>
    <col min="2305" max="2305" width="1.08984375" style="73" customWidth="1"/>
    <col min="2306" max="2318" width="2.6328125" style="73" customWidth="1"/>
    <col min="2319" max="2320" width="26.6328125" style="73" customWidth="1"/>
    <col min="2321" max="2349" width="2.6328125" style="73" customWidth="1"/>
    <col min="2350" max="2560" width="9" style="73"/>
    <col min="2561" max="2561" width="1.08984375" style="73" customWidth="1"/>
    <col min="2562" max="2574" width="2.6328125" style="73" customWidth="1"/>
    <col min="2575" max="2576" width="26.6328125" style="73" customWidth="1"/>
    <col min="2577" max="2605" width="2.6328125" style="73" customWidth="1"/>
    <col min="2606" max="2816" width="9" style="73"/>
    <col min="2817" max="2817" width="1.08984375" style="73" customWidth="1"/>
    <col min="2818" max="2830" width="2.6328125" style="73" customWidth="1"/>
    <col min="2831" max="2832" width="26.6328125" style="73" customWidth="1"/>
    <col min="2833" max="2861" width="2.6328125" style="73" customWidth="1"/>
    <col min="2862" max="3072" width="9" style="73"/>
    <col min="3073" max="3073" width="1.08984375" style="73" customWidth="1"/>
    <col min="3074" max="3086" width="2.6328125" style="73" customWidth="1"/>
    <col min="3087" max="3088" width="26.6328125" style="73" customWidth="1"/>
    <col min="3089" max="3117" width="2.6328125" style="73" customWidth="1"/>
    <col min="3118" max="3328" width="9" style="73"/>
    <col min="3329" max="3329" width="1.08984375" style="73" customWidth="1"/>
    <col min="3330" max="3342" width="2.6328125" style="73" customWidth="1"/>
    <col min="3343" max="3344" width="26.6328125" style="73" customWidth="1"/>
    <col min="3345" max="3373" width="2.6328125" style="73" customWidth="1"/>
    <col min="3374" max="3584" width="9" style="73"/>
    <col min="3585" max="3585" width="1.08984375" style="73" customWidth="1"/>
    <col min="3586" max="3598" width="2.6328125" style="73" customWidth="1"/>
    <col min="3599" max="3600" width="26.6328125" style="73" customWidth="1"/>
    <col min="3601" max="3629" width="2.6328125" style="73" customWidth="1"/>
    <col min="3630" max="3840" width="9" style="73"/>
    <col min="3841" max="3841" width="1.08984375" style="73" customWidth="1"/>
    <col min="3842" max="3854" width="2.6328125" style="73" customWidth="1"/>
    <col min="3855" max="3856" width="26.6328125" style="73" customWidth="1"/>
    <col min="3857" max="3885" width="2.6328125" style="73" customWidth="1"/>
    <col min="3886" max="4096" width="9" style="73"/>
    <col min="4097" max="4097" width="1.08984375" style="73" customWidth="1"/>
    <col min="4098" max="4110" width="2.6328125" style="73" customWidth="1"/>
    <col min="4111" max="4112" width="26.6328125" style="73" customWidth="1"/>
    <col min="4113" max="4141" width="2.6328125" style="73" customWidth="1"/>
    <col min="4142" max="4352" width="9" style="73"/>
    <col min="4353" max="4353" width="1.08984375" style="73" customWidth="1"/>
    <col min="4354" max="4366" width="2.6328125" style="73" customWidth="1"/>
    <col min="4367" max="4368" width="26.6328125" style="73" customWidth="1"/>
    <col min="4369" max="4397" width="2.6328125" style="73" customWidth="1"/>
    <col min="4398" max="4608" width="9" style="73"/>
    <col min="4609" max="4609" width="1.08984375" style="73" customWidth="1"/>
    <col min="4610" max="4622" width="2.6328125" style="73" customWidth="1"/>
    <col min="4623" max="4624" width="26.6328125" style="73" customWidth="1"/>
    <col min="4625" max="4653" width="2.6328125" style="73" customWidth="1"/>
    <col min="4654" max="4864" width="9" style="73"/>
    <col min="4865" max="4865" width="1.08984375" style="73" customWidth="1"/>
    <col min="4866" max="4878" width="2.6328125" style="73" customWidth="1"/>
    <col min="4879" max="4880" width="26.6328125" style="73" customWidth="1"/>
    <col min="4881" max="4909" width="2.6328125" style="73" customWidth="1"/>
    <col min="4910" max="5120" width="9" style="73"/>
    <col min="5121" max="5121" width="1.08984375" style="73" customWidth="1"/>
    <col min="5122" max="5134" width="2.6328125" style="73" customWidth="1"/>
    <col min="5135" max="5136" width="26.6328125" style="73" customWidth="1"/>
    <col min="5137" max="5165" width="2.6328125" style="73" customWidth="1"/>
    <col min="5166" max="5376" width="9" style="73"/>
    <col min="5377" max="5377" width="1.08984375" style="73" customWidth="1"/>
    <col min="5378" max="5390" width="2.6328125" style="73" customWidth="1"/>
    <col min="5391" max="5392" width="26.6328125" style="73" customWidth="1"/>
    <col min="5393" max="5421" width="2.6328125" style="73" customWidth="1"/>
    <col min="5422" max="5632" width="9" style="73"/>
    <col min="5633" max="5633" width="1.08984375" style="73" customWidth="1"/>
    <col min="5634" max="5646" width="2.6328125" style="73" customWidth="1"/>
    <col min="5647" max="5648" width="26.6328125" style="73" customWidth="1"/>
    <col min="5649" max="5677" width="2.6328125" style="73" customWidth="1"/>
    <col min="5678" max="5888" width="9" style="73"/>
    <col min="5889" max="5889" width="1.08984375" style="73" customWidth="1"/>
    <col min="5890" max="5902" width="2.6328125" style="73" customWidth="1"/>
    <col min="5903" max="5904" width="26.6328125" style="73" customWidth="1"/>
    <col min="5905" max="5933" width="2.6328125" style="73" customWidth="1"/>
    <col min="5934" max="6144" width="9" style="73"/>
    <col min="6145" max="6145" width="1.08984375" style="73" customWidth="1"/>
    <col min="6146" max="6158" width="2.6328125" style="73" customWidth="1"/>
    <col min="6159" max="6160" width="26.6328125" style="73" customWidth="1"/>
    <col min="6161" max="6189" width="2.6328125" style="73" customWidth="1"/>
    <col min="6190" max="6400" width="9" style="73"/>
    <col min="6401" max="6401" width="1.08984375" style="73" customWidth="1"/>
    <col min="6402" max="6414" width="2.6328125" style="73" customWidth="1"/>
    <col min="6415" max="6416" width="26.6328125" style="73" customWidth="1"/>
    <col min="6417" max="6445" width="2.6328125" style="73" customWidth="1"/>
    <col min="6446" max="6656" width="9" style="73"/>
    <col min="6657" max="6657" width="1.08984375" style="73" customWidth="1"/>
    <col min="6658" max="6670" width="2.6328125" style="73" customWidth="1"/>
    <col min="6671" max="6672" width="26.6328125" style="73" customWidth="1"/>
    <col min="6673" max="6701" width="2.6328125" style="73" customWidth="1"/>
    <col min="6702" max="6912" width="9" style="73"/>
    <col min="6913" max="6913" width="1.08984375" style="73" customWidth="1"/>
    <col min="6914" max="6926" width="2.6328125" style="73" customWidth="1"/>
    <col min="6927" max="6928" width="26.6328125" style="73" customWidth="1"/>
    <col min="6929" max="6957" width="2.6328125" style="73" customWidth="1"/>
    <col min="6958" max="7168" width="9" style="73"/>
    <col min="7169" max="7169" width="1.08984375" style="73" customWidth="1"/>
    <col min="7170" max="7182" width="2.6328125" style="73" customWidth="1"/>
    <col min="7183" max="7184" width="26.6328125" style="73" customWidth="1"/>
    <col min="7185" max="7213" width="2.6328125" style="73" customWidth="1"/>
    <col min="7214" max="7424" width="9" style="73"/>
    <col min="7425" max="7425" width="1.08984375" style="73" customWidth="1"/>
    <col min="7426" max="7438" width="2.6328125" style="73" customWidth="1"/>
    <col min="7439" max="7440" width="26.6328125" style="73" customWidth="1"/>
    <col min="7441" max="7469" width="2.6328125" style="73" customWidth="1"/>
    <col min="7470" max="7680" width="9" style="73"/>
    <col min="7681" max="7681" width="1.08984375" style="73" customWidth="1"/>
    <col min="7682" max="7694" width="2.6328125" style="73" customWidth="1"/>
    <col min="7695" max="7696" width="26.6328125" style="73" customWidth="1"/>
    <col min="7697" max="7725" width="2.6328125" style="73" customWidth="1"/>
    <col min="7726" max="7936" width="9" style="73"/>
    <col min="7937" max="7937" width="1.08984375" style="73" customWidth="1"/>
    <col min="7938" max="7950" width="2.6328125" style="73" customWidth="1"/>
    <col min="7951" max="7952" width="26.6328125" style="73" customWidth="1"/>
    <col min="7953" max="7981" width="2.6328125" style="73" customWidth="1"/>
    <col min="7982" max="8192" width="9" style="73"/>
    <col min="8193" max="8193" width="1.08984375" style="73" customWidth="1"/>
    <col min="8194" max="8206" width="2.6328125" style="73" customWidth="1"/>
    <col min="8207" max="8208" width="26.6328125" style="73" customWidth="1"/>
    <col min="8209" max="8237" width="2.6328125" style="73" customWidth="1"/>
    <col min="8238" max="8448" width="9" style="73"/>
    <col min="8449" max="8449" width="1.08984375" style="73" customWidth="1"/>
    <col min="8450" max="8462" width="2.6328125" style="73" customWidth="1"/>
    <col min="8463" max="8464" width="26.6328125" style="73" customWidth="1"/>
    <col min="8465" max="8493" width="2.6328125" style="73" customWidth="1"/>
    <col min="8494" max="8704" width="9" style="73"/>
    <col min="8705" max="8705" width="1.08984375" style="73" customWidth="1"/>
    <col min="8706" max="8718" width="2.6328125" style="73" customWidth="1"/>
    <col min="8719" max="8720" width="26.6328125" style="73" customWidth="1"/>
    <col min="8721" max="8749" width="2.6328125" style="73" customWidth="1"/>
    <col min="8750" max="8960" width="9" style="73"/>
    <col min="8961" max="8961" width="1.08984375" style="73" customWidth="1"/>
    <col min="8962" max="8974" width="2.6328125" style="73" customWidth="1"/>
    <col min="8975" max="8976" width="26.6328125" style="73" customWidth="1"/>
    <col min="8977" max="9005" width="2.6328125" style="73" customWidth="1"/>
    <col min="9006" max="9216" width="9" style="73"/>
    <col min="9217" max="9217" width="1.08984375" style="73" customWidth="1"/>
    <col min="9218" max="9230" width="2.6328125" style="73" customWidth="1"/>
    <col min="9231" max="9232" width="26.6328125" style="73" customWidth="1"/>
    <col min="9233" max="9261" width="2.6328125" style="73" customWidth="1"/>
    <col min="9262" max="9472" width="9" style="73"/>
    <col min="9473" max="9473" width="1.08984375" style="73" customWidth="1"/>
    <col min="9474" max="9486" width="2.6328125" style="73" customWidth="1"/>
    <col min="9487" max="9488" width="26.6328125" style="73" customWidth="1"/>
    <col min="9489" max="9517" width="2.6328125" style="73" customWidth="1"/>
    <col min="9518" max="9728" width="9" style="73"/>
    <col min="9729" max="9729" width="1.08984375" style="73" customWidth="1"/>
    <col min="9730" max="9742" width="2.6328125" style="73" customWidth="1"/>
    <col min="9743" max="9744" width="26.6328125" style="73" customWidth="1"/>
    <col min="9745" max="9773" width="2.6328125" style="73" customWidth="1"/>
    <col min="9774" max="9984" width="9" style="73"/>
    <col min="9985" max="9985" width="1.08984375" style="73" customWidth="1"/>
    <col min="9986" max="9998" width="2.6328125" style="73" customWidth="1"/>
    <col min="9999" max="10000" width="26.6328125" style="73" customWidth="1"/>
    <col min="10001" max="10029" width="2.6328125" style="73" customWidth="1"/>
    <col min="10030" max="10240" width="9" style="73"/>
    <col min="10241" max="10241" width="1.08984375" style="73" customWidth="1"/>
    <col min="10242" max="10254" width="2.6328125" style="73" customWidth="1"/>
    <col min="10255" max="10256" width="26.6328125" style="73" customWidth="1"/>
    <col min="10257" max="10285" width="2.6328125" style="73" customWidth="1"/>
    <col min="10286" max="10496" width="9" style="73"/>
    <col min="10497" max="10497" width="1.08984375" style="73" customWidth="1"/>
    <col min="10498" max="10510" width="2.6328125" style="73" customWidth="1"/>
    <col min="10511" max="10512" width="26.6328125" style="73" customWidth="1"/>
    <col min="10513" max="10541" width="2.6328125" style="73" customWidth="1"/>
    <col min="10542" max="10752" width="9" style="73"/>
    <col min="10753" max="10753" width="1.08984375" style="73" customWidth="1"/>
    <col min="10754" max="10766" width="2.6328125" style="73" customWidth="1"/>
    <col min="10767" max="10768" width="26.6328125" style="73" customWidth="1"/>
    <col min="10769" max="10797" width="2.6328125" style="73" customWidth="1"/>
    <col min="10798" max="11008" width="9" style="73"/>
    <col min="11009" max="11009" width="1.08984375" style="73" customWidth="1"/>
    <col min="11010" max="11022" width="2.6328125" style="73" customWidth="1"/>
    <col min="11023" max="11024" width="26.6328125" style="73" customWidth="1"/>
    <col min="11025" max="11053" width="2.6328125" style="73" customWidth="1"/>
    <col min="11054" max="11264" width="9" style="73"/>
    <col min="11265" max="11265" width="1.08984375" style="73" customWidth="1"/>
    <col min="11266" max="11278" width="2.6328125" style="73" customWidth="1"/>
    <col min="11279" max="11280" width="26.6328125" style="73" customWidth="1"/>
    <col min="11281" max="11309" width="2.6328125" style="73" customWidth="1"/>
    <col min="11310" max="11520" width="9" style="73"/>
    <col min="11521" max="11521" width="1.08984375" style="73" customWidth="1"/>
    <col min="11522" max="11534" width="2.6328125" style="73" customWidth="1"/>
    <col min="11535" max="11536" width="26.6328125" style="73" customWidth="1"/>
    <col min="11537" max="11565" width="2.6328125" style="73" customWidth="1"/>
    <col min="11566" max="11776" width="9" style="73"/>
    <col min="11777" max="11777" width="1.08984375" style="73" customWidth="1"/>
    <col min="11778" max="11790" width="2.6328125" style="73" customWidth="1"/>
    <col min="11791" max="11792" width="26.6328125" style="73" customWidth="1"/>
    <col min="11793" max="11821" width="2.6328125" style="73" customWidth="1"/>
    <col min="11822" max="12032" width="9" style="73"/>
    <col min="12033" max="12033" width="1.08984375" style="73" customWidth="1"/>
    <col min="12034" max="12046" width="2.6328125" style="73" customWidth="1"/>
    <col min="12047" max="12048" width="26.6328125" style="73" customWidth="1"/>
    <col min="12049" max="12077" width="2.6328125" style="73" customWidth="1"/>
    <col min="12078" max="12288" width="9" style="73"/>
    <col min="12289" max="12289" width="1.08984375" style="73" customWidth="1"/>
    <col min="12290" max="12302" width="2.6328125" style="73" customWidth="1"/>
    <col min="12303" max="12304" width="26.6328125" style="73" customWidth="1"/>
    <col min="12305" max="12333" width="2.6328125" style="73" customWidth="1"/>
    <col min="12334" max="12544" width="9" style="73"/>
    <col min="12545" max="12545" width="1.08984375" style="73" customWidth="1"/>
    <col min="12546" max="12558" width="2.6328125" style="73" customWidth="1"/>
    <col min="12559" max="12560" width="26.6328125" style="73" customWidth="1"/>
    <col min="12561" max="12589" width="2.6328125" style="73" customWidth="1"/>
    <col min="12590" max="12800" width="9" style="73"/>
    <col min="12801" max="12801" width="1.08984375" style="73" customWidth="1"/>
    <col min="12802" max="12814" width="2.6328125" style="73" customWidth="1"/>
    <col min="12815" max="12816" width="26.6328125" style="73" customWidth="1"/>
    <col min="12817" max="12845" width="2.6328125" style="73" customWidth="1"/>
    <col min="12846" max="13056" width="9" style="73"/>
    <col min="13057" max="13057" width="1.08984375" style="73" customWidth="1"/>
    <col min="13058" max="13070" width="2.6328125" style="73" customWidth="1"/>
    <col min="13071" max="13072" width="26.6328125" style="73" customWidth="1"/>
    <col min="13073" max="13101" width="2.6328125" style="73" customWidth="1"/>
    <col min="13102" max="13312" width="9" style="73"/>
    <col min="13313" max="13313" width="1.08984375" style="73" customWidth="1"/>
    <col min="13314" max="13326" width="2.6328125" style="73" customWidth="1"/>
    <col min="13327" max="13328" width="26.6328125" style="73" customWidth="1"/>
    <col min="13329" max="13357" width="2.6328125" style="73" customWidth="1"/>
    <col min="13358" max="13568" width="9" style="73"/>
    <col min="13569" max="13569" width="1.08984375" style="73" customWidth="1"/>
    <col min="13570" max="13582" width="2.6328125" style="73" customWidth="1"/>
    <col min="13583" max="13584" width="26.6328125" style="73" customWidth="1"/>
    <col min="13585" max="13613" width="2.6328125" style="73" customWidth="1"/>
    <col min="13614" max="13824" width="9" style="73"/>
    <col min="13825" max="13825" width="1.08984375" style="73" customWidth="1"/>
    <col min="13826" max="13838" width="2.6328125" style="73" customWidth="1"/>
    <col min="13839" max="13840" width="26.6328125" style="73" customWidth="1"/>
    <col min="13841" max="13869" width="2.6328125" style="73" customWidth="1"/>
    <col min="13870" max="14080" width="9" style="73"/>
    <col min="14081" max="14081" width="1.08984375" style="73" customWidth="1"/>
    <col min="14082" max="14094" width="2.6328125" style="73" customWidth="1"/>
    <col min="14095" max="14096" width="26.6328125" style="73" customWidth="1"/>
    <col min="14097" max="14125" width="2.6328125" style="73" customWidth="1"/>
    <col min="14126" max="14336" width="9" style="73"/>
    <col min="14337" max="14337" width="1.08984375" style="73" customWidth="1"/>
    <col min="14338" max="14350" width="2.6328125" style="73" customWidth="1"/>
    <col min="14351" max="14352" width="26.6328125" style="73" customWidth="1"/>
    <col min="14353" max="14381" width="2.6328125" style="73" customWidth="1"/>
    <col min="14382" max="14592" width="9" style="73"/>
    <col min="14593" max="14593" width="1.08984375" style="73" customWidth="1"/>
    <col min="14594" max="14606" width="2.6328125" style="73" customWidth="1"/>
    <col min="14607" max="14608" width="26.6328125" style="73" customWidth="1"/>
    <col min="14609" max="14637" width="2.6328125" style="73" customWidth="1"/>
    <col min="14638" max="14848" width="9" style="73"/>
    <col min="14849" max="14849" width="1.08984375" style="73" customWidth="1"/>
    <col min="14850" max="14862" width="2.6328125" style="73" customWidth="1"/>
    <col min="14863" max="14864" width="26.6328125" style="73" customWidth="1"/>
    <col min="14865" max="14893" width="2.6328125" style="73" customWidth="1"/>
    <col min="14894" max="15104" width="9" style="73"/>
    <col min="15105" max="15105" width="1.08984375" style="73" customWidth="1"/>
    <col min="15106" max="15118" width="2.6328125" style="73" customWidth="1"/>
    <col min="15119" max="15120" width="26.6328125" style="73" customWidth="1"/>
    <col min="15121" max="15149" width="2.6328125" style="73" customWidth="1"/>
    <col min="15150" max="15360" width="9" style="73"/>
    <col min="15361" max="15361" width="1.08984375" style="73" customWidth="1"/>
    <col min="15362" max="15374" width="2.6328125" style="73" customWidth="1"/>
    <col min="15375" max="15376" width="26.6328125" style="73" customWidth="1"/>
    <col min="15377" max="15405" width="2.6328125" style="73" customWidth="1"/>
    <col min="15406" max="15616" width="9" style="73"/>
    <col min="15617" max="15617" width="1.08984375" style="73" customWidth="1"/>
    <col min="15618" max="15630" width="2.6328125" style="73" customWidth="1"/>
    <col min="15631" max="15632" width="26.6328125" style="73" customWidth="1"/>
    <col min="15633" max="15661" width="2.6328125" style="73" customWidth="1"/>
    <col min="15662" max="15872" width="9" style="73"/>
    <col min="15873" max="15873" width="1.08984375" style="73" customWidth="1"/>
    <col min="15874" max="15886" width="2.6328125" style="73" customWidth="1"/>
    <col min="15887" max="15888" width="26.6328125" style="73" customWidth="1"/>
    <col min="15889" max="15917" width="2.6328125" style="73" customWidth="1"/>
    <col min="15918" max="16128" width="9" style="73"/>
    <col min="16129" max="16129" width="1.08984375" style="73" customWidth="1"/>
    <col min="16130" max="16142" width="2.6328125" style="73" customWidth="1"/>
    <col min="16143" max="16144" width="26.6328125" style="73" customWidth="1"/>
    <col min="16145" max="16173" width="2.6328125" style="73" customWidth="1"/>
    <col min="16174" max="16384" width="9" style="73"/>
  </cols>
  <sheetData>
    <row r="1" spans="1:21" s="20" customFormat="1" ht="33" customHeight="1" x14ac:dyDescent="0.2">
      <c r="A1" s="301"/>
      <c r="P1" s="773" t="s">
        <v>23</v>
      </c>
    </row>
    <row r="2" spans="1:21" s="20" customFormat="1" ht="21.75" customHeight="1" x14ac:dyDescent="0.2">
      <c r="A2" s="301"/>
      <c r="B2" s="1605"/>
      <c r="C2" s="2083"/>
      <c r="D2" s="2083"/>
      <c r="E2" s="2083"/>
      <c r="F2" s="2083"/>
      <c r="G2" s="2083"/>
      <c r="H2" s="2083"/>
      <c r="I2" s="2083"/>
      <c r="J2" s="2083"/>
      <c r="K2" s="2083"/>
      <c r="L2" s="2083"/>
      <c r="M2" s="2083"/>
      <c r="N2" s="2083"/>
      <c r="O2" s="2083"/>
      <c r="P2" s="2083"/>
    </row>
    <row r="3" spans="1:21" s="75" customFormat="1" ht="21" customHeight="1" x14ac:dyDescent="0.2">
      <c r="B3" s="2091" t="s">
        <v>632</v>
      </c>
      <c r="C3" s="2091"/>
      <c r="D3" s="2091"/>
      <c r="E3" s="2091"/>
      <c r="F3" s="2091"/>
      <c r="G3" s="2091"/>
      <c r="H3" s="2091"/>
      <c r="I3" s="2091"/>
      <c r="J3" s="2091"/>
      <c r="K3" s="2091"/>
      <c r="L3" s="2091"/>
      <c r="M3" s="2091"/>
      <c r="N3" s="2091"/>
      <c r="O3" s="2091"/>
      <c r="P3" s="2091"/>
    </row>
    <row r="4" spans="1:21" s="20" customFormat="1" ht="27" customHeight="1" thickBot="1" x14ac:dyDescent="0.25">
      <c r="A4" s="302"/>
      <c r="B4" s="2092"/>
      <c r="C4" s="2093"/>
      <c r="D4" s="2093"/>
      <c r="E4" s="2093"/>
      <c r="F4" s="2093"/>
      <c r="G4" s="2093"/>
      <c r="H4" s="2093"/>
      <c r="I4" s="2093"/>
      <c r="J4" s="2093"/>
      <c r="K4" s="2093"/>
      <c r="L4" s="2093"/>
      <c r="M4" s="2093"/>
      <c r="N4" s="2093"/>
      <c r="O4" s="2093"/>
      <c r="P4" s="2093"/>
    </row>
    <row r="5" spans="1:21" s="20" customFormat="1" ht="36" customHeight="1" x14ac:dyDescent="0.2">
      <c r="A5" s="302"/>
      <c r="B5" s="2094" t="s">
        <v>10</v>
      </c>
      <c r="C5" s="2095"/>
      <c r="D5" s="2095"/>
      <c r="E5" s="2095"/>
      <c r="F5" s="2095"/>
      <c r="G5" s="2095"/>
      <c r="H5" s="2095"/>
      <c r="I5" s="2095"/>
      <c r="J5" s="2095"/>
      <c r="K5" s="2095"/>
      <c r="L5" s="2095"/>
      <c r="M5" s="2095"/>
      <c r="N5" s="2096"/>
      <c r="O5" s="2097"/>
      <c r="P5" s="2098"/>
    </row>
    <row r="6" spans="1:21" s="20" customFormat="1" ht="36" customHeight="1" x14ac:dyDescent="0.2">
      <c r="B6" s="2099" t="s">
        <v>2</v>
      </c>
      <c r="C6" s="1503"/>
      <c r="D6" s="1503"/>
      <c r="E6" s="1503"/>
      <c r="F6" s="1503"/>
      <c r="G6" s="1503"/>
      <c r="H6" s="1503"/>
      <c r="I6" s="1503"/>
      <c r="J6" s="1503"/>
      <c r="K6" s="1503"/>
      <c r="L6" s="1503"/>
      <c r="M6" s="1503"/>
      <c r="N6" s="1504"/>
      <c r="O6" s="2100"/>
      <c r="P6" s="2101"/>
      <c r="S6" s="37" t="s">
        <v>1227</v>
      </c>
      <c r="T6" s="37" t="s">
        <v>1228</v>
      </c>
      <c r="U6" s="37" t="s">
        <v>1229</v>
      </c>
    </row>
    <row r="7" spans="1:21" ht="36" customHeight="1" x14ac:dyDescent="0.2">
      <c r="B7" s="2102" t="s">
        <v>102</v>
      </c>
      <c r="C7" s="2103"/>
      <c r="D7" s="2103"/>
      <c r="E7" s="2103"/>
      <c r="F7" s="2103"/>
      <c r="G7" s="2103"/>
      <c r="H7" s="2103"/>
      <c r="I7" s="2103"/>
      <c r="J7" s="2103"/>
      <c r="K7" s="2103"/>
      <c r="L7" s="2103"/>
      <c r="M7" s="2103"/>
      <c r="N7" s="2104"/>
      <c r="O7" s="2105" t="s">
        <v>103</v>
      </c>
      <c r="P7" s="2106"/>
    </row>
    <row r="8" spans="1:21" ht="21" customHeight="1" x14ac:dyDescent="0.2">
      <c r="B8" s="2107" t="s">
        <v>17</v>
      </c>
      <c r="C8" s="2108"/>
      <c r="D8" s="2108"/>
      <c r="E8" s="2108"/>
      <c r="F8" s="2108"/>
      <c r="G8" s="2108" t="s">
        <v>55</v>
      </c>
      <c r="H8" s="2108"/>
      <c r="I8" s="2108"/>
      <c r="J8" s="2108"/>
      <c r="K8" s="2108"/>
      <c r="L8" s="2108"/>
      <c r="M8" s="2108"/>
      <c r="N8" s="2108"/>
      <c r="O8" s="2109" t="s">
        <v>572</v>
      </c>
      <c r="P8" s="2112" t="s">
        <v>633</v>
      </c>
    </row>
    <row r="9" spans="1:21" ht="21" customHeight="1" x14ac:dyDescent="0.2">
      <c r="B9" s="2107"/>
      <c r="C9" s="2108"/>
      <c r="D9" s="2108"/>
      <c r="E9" s="2108"/>
      <c r="F9" s="2108"/>
      <c r="G9" s="2108"/>
      <c r="H9" s="2108"/>
      <c r="I9" s="2108"/>
      <c r="J9" s="2108"/>
      <c r="K9" s="2108"/>
      <c r="L9" s="2108"/>
      <c r="M9" s="2108"/>
      <c r="N9" s="2108"/>
      <c r="O9" s="2110"/>
      <c r="P9" s="2112"/>
    </row>
    <row r="10" spans="1:21" ht="21" customHeight="1" x14ac:dyDescent="0.2">
      <c r="B10" s="2107"/>
      <c r="C10" s="2108"/>
      <c r="D10" s="2108"/>
      <c r="E10" s="2108"/>
      <c r="F10" s="2108"/>
      <c r="G10" s="2108"/>
      <c r="H10" s="2108"/>
      <c r="I10" s="2108"/>
      <c r="J10" s="2108"/>
      <c r="K10" s="2108"/>
      <c r="L10" s="2108"/>
      <c r="M10" s="2108"/>
      <c r="N10" s="2108"/>
      <c r="O10" s="2111"/>
      <c r="P10" s="2112"/>
    </row>
    <row r="11" spans="1:21" ht="21" customHeight="1" x14ac:dyDescent="0.2">
      <c r="B11" s="2113"/>
      <c r="C11" s="2114"/>
      <c r="D11" s="2114"/>
      <c r="E11" s="2114"/>
      <c r="F11" s="2114"/>
      <c r="G11" s="2114"/>
      <c r="H11" s="2114"/>
      <c r="I11" s="2114"/>
      <c r="J11" s="2114"/>
      <c r="K11" s="2114"/>
      <c r="L11" s="2114"/>
      <c r="M11" s="2114"/>
      <c r="N11" s="2114"/>
      <c r="O11" s="811"/>
      <c r="P11" s="812"/>
    </row>
    <row r="12" spans="1:21" ht="21" customHeight="1" x14ac:dyDescent="0.2">
      <c r="B12" s="2113"/>
      <c r="C12" s="2114"/>
      <c r="D12" s="2114"/>
      <c r="E12" s="2114"/>
      <c r="F12" s="2114"/>
      <c r="G12" s="2114"/>
      <c r="H12" s="2114"/>
      <c r="I12" s="2114"/>
      <c r="J12" s="2114"/>
      <c r="K12" s="2114"/>
      <c r="L12" s="2114"/>
      <c r="M12" s="2114"/>
      <c r="N12" s="2114"/>
      <c r="O12" s="811"/>
      <c r="P12" s="812"/>
    </row>
    <row r="13" spans="1:21" ht="21" customHeight="1" x14ac:dyDescent="0.2">
      <c r="B13" s="2113"/>
      <c r="C13" s="2114"/>
      <c r="D13" s="2114"/>
      <c r="E13" s="2114"/>
      <c r="F13" s="2114"/>
      <c r="G13" s="2114"/>
      <c r="H13" s="2114"/>
      <c r="I13" s="2114"/>
      <c r="J13" s="2114"/>
      <c r="K13" s="2114"/>
      <c r="L13" s="2114"/>
      <c r="M13" s="2114"/>
      <c r="N13" s="2114"/>
      <c r="O13" s="811"/>
      <c r="P13" s="812"/>
    </row>
    <row r="14" spans="1:21" ht="21" customHeight="1" x14ac:dyDescent="0.2">
      <c r="B14" s="2113"/>
      <c r="C14" s="2114"/>
      <c r="D14" s="2114"/>
      <c r="E14" s="2114"/>
      <c r="F14" s="2114"/>
      <c r="G14" s="2114"/>
      <c r="H14" s="2114"/>
      <c r="I14" s="2114"/>
      <c r="J14" s="2114"/>
      <c r="K14" s="2114"/>
      <c r="L14" s="2114"/>
      <c r="M14" s="2114"/>
      <c r="N14" s="2114"/>
      <c r="O14" s="811"/>
      <c r="P14" s="813"/>
    </row>
    <row r="15" spans="1:21" ht="21" customHeight="1" x14ac:dyDescent="0.2">
      <c r="B15" s="2113"/>
      <c r="C15" s="2114"/>
      <c r="D15" s="2114"/>
      <c r="E15" s="2114"/>
      <c r="F15" s="2114"/>
      <c r="G15" s="2114"/>
      <c r="H15" s="2114"/>
      <c r="I15" s="2114"/>
      <c r="J15" s="2114"/>
      <c r="K15" s="2114"/>
      <c r="L15" s="2114"/>
      <c r="M15" s="2114"/>
      <c r="N15" s="2114"/>
      <c r="O15" s="811"/>
      <c r="P15" s="813"/>
    </row>
    <row r="16" spans="1:21" ht="21" customHeight="1" x14ac:dyDescent="0.2">
      <c r="B16" s="2113"/>
      <c r="C16" s="2114"/>
      <c r="D16" s="2114"/>
      <c r="E16" s="2114"/>
      <c r="F16" s="2114"/>
      <c r="G16" s="2114"/>
      <c r="H16" s="2114"/>
      <c r="I16" s="2114"/>
      <c r="J16" s="2114"/>
      <c r="K16" s="2114"/>
      <c r="L16" s="2114"/>
      <c r="M16" s="2114"/>
      <c r="N16" s="2114"/>
      <c r="O16" s="811"/>
      <c r="P16" s="813"/>
    </row>
    <row r="17" spans="2:16" ht="21" customHeight="1" x14ac:dyDescent="0.2">
      <c r="B17" s="2113"/>
      <c r="C17" s="2114"/>
      <c r="D17" s="2114"/>
      <c r="E17" s="2114"/>
      <c r="F17" s="2114"/>
      <c r="G17" s="2114"/>
      <c r="H17" s="2114"/>
      <c r="I17" s="2114"/>
      <c r="J17" s="2114"/>
      <c r="K17" s="2114"/>
      <c r="L17" s="2114"/>
      <c r="M17" s="2114"/>
      <c r="N17" s="2114"/>
      <c r="O17" s="811"/>
      <c r="P17" s="813"/>
    </row>
    <row r="18" spans="2:16" ht="21" customHeight="1" x14ac:dyDescent="0.2">
      <c r="B18" s="2113"/>
      <c r="C18" s="2114"/>
      <c r="D18" s="2114"/>
      <c r="E18" s="2114"/>
      <c r="F18" s="2114"/>
      <c r="G18" s="2114"/>
      <c r="H18" s="2114"/>
      <c r="I18" s="2114"/>
      <c r="J18" s="2114"/>
      <c r="K18" s="2114"/>
      <c r="L18" s="2114"/>
      <c r="M18" s="2114"/>
      <c r="N18" s="2114"/>
      <c r="O18" s="811"/>
      <c r="P18" s="813"/>
    </row>
    <row r="19" spans="2:16" ht="21" customHeight="1" x14ac:dyDescent="0.2">
      <c r="B19" s="2113"/>
      <c r="C19" s="2114"/>
      <c r="D19" s="2114"/>
      <c r="E19" s="2114"/>
      <c r="F19" s="2114"/>
      <c r="G19" s="2114"/>
      <c r="H19" s="2114"/>
      <c r="I19" s="2114"/>
      <c r="J19" s="2114"/>
      <c r="K19" s="2114"/>
      <c r="L19" s="2114"/>
      <c r="M19" s="2114"/>
      <c r="N19" s="2114"/>
      <c r="O19" s="811"/>
      <c r="P19" s="813"/>
    </row>
    <row r="20" spans="2:16" ht="21" customHeight="1" x14ac:dyDescent="0.2">
      <c r="B20" s="2113"/>
      <c r="C20" s="2114"/>
      <c r="D20" s="2114"/>
      <c r="E20" s="2114"/>
      <c r="F20" s="2114"/>
      <c r="G20" s="2114"/>
      <c r="H20" s="2114"/>
      <c r="I20" s="2114"/>
      <c r="J20" s="2114"/>
      <c r="K20" s="2114"/>
      <c r="L20" s="2114"/>
      <c r="M20" s="2114"/>
      <c r="N20" s="2114"/>
      <c r="O20" s="811"/>
      <c r="P20" s="813"/>
    </row>
    <row r="21" spans="2:16" ht="21" customHeight="1" x14ac:dyDescent="0.2">
      <c r="B21" s="2113"/>
      <c r="C21" s="2114"/>
      <c r="D21" s="2114"/>
      <c r="E21" s="2114"/>
      <c r="F21" s="2114"/>
      <c r="G21" s="2114"/>
      <c r="H21" s="2114"/>
      <c r="I21" s="2114"/>
      <c r="J21" s="2114"/>
      <c r="K21" s="2114"/>
      <c r="L21" s="2114"/>
      <c r="M21" s="2114"/>
      <c r="N21" s="2114"/>
      <c r="O21" s="811"/>
      <c r="P21" s="813"/>
    </row>
    <row r="22" spans="2:16" ht="21" customHeight="1" thickBot="1" x14ac:dyDescent="0.25">
      <c r="B22" s="2117"/>
      <c r="C22" s="2118"/>
      <c r="D22" s="2118"/>
      <c r="E22" s="2118"/>
      <c r="F22" s="2118"/>
      <c r="G22" s="2118"/>
      <c r="H22" s="2118"/>
      <c r="I22" s="2118"/>
      <c r="J22" s="2118"/>
      <c r="K22" s="2118"/>
      <c r="L22" s="2118"/>
      <c r="M22" s="2118"/>
      <c r="N22" s="2118"/>
      <c r="O22" s="814"/>
      <c r="P22" s="815"/>
    </row>
    <row r="23" spans="2:16" ht="21" customHeight="1" thickBot="1" x14ac:dyDescent="0.25">
      <c r="B23" s="318"/>
      <c r="C23" s="318"/>
      <c r="D23" s="318"/>
      <c r="E23" s="318"/>
      <c r="F23" s="318"/>
      <c r="G23" s="318"/>
      <c r="H23" s="318"/>
      <c r="I23" s="318"/>
      <c r="J23" s="318"/>
      <c r="K23" s="318"/>
      <c r="L23" s="318"/>
      <c r="M23" s="318"/>
      <c r="N23" s="318"/>
      <c r="O23" s="318"/>
      <c r="P23" s="318"/>
    </row>
    <row r="24" spans="2:16" ht="21" customHeight="1" x14ac:dyDescent="0.2">
      <c r="B24" s="2119" t="s">
        <v>634</v>
      </c>
      <c r="C24" s="2120"/>
      <c r="D24" s="2120"/>
      <c r="E24" s="2120"/>
      <c r="F24" s="2120"/>
      <c r="G24" s="2120"/>
      <c r="H24" s="2120"/>
      <c r="I24" s="2120"/>
      <c r="J24" s="2121"/>
      <c r="K24" s="2121"/>
      <c r="L24" s="2121"/>
      <c r="M24" s="2121"/>
      <c r="N24" s="2122"/>
      <c r="O24" s="2125" t="s">
        <v>635</v>
      </c>
      <c r="P24" s="319"/>
    </row>
    <row r="25" spans="2:16" ht="42.75" customHeight="1" x14ac:dyDescent="0.2">
      <c r="B25" s="2123"/>
      <c r="C25" s="2124"/>
      <c r="D25" s="2124"/>
      <c r="E25" s="2124"/>
      <c r="F25" s="2124"/>
      <c r="G25" s="2124"/>
      <c r="H25" s="2124"/>
      <c r="I25" s="2124"/>
      <c r="J25" s="1642"/>
      <c r="K25" s="1642"/>
      <c r="L25" s="1642"/>
      <c r="M25" s="1642"/>
      <c r="N25" s="1643"/>
      <c r="O25" s="1641"/>
      <c r="P25" s="320" t="s">
        <v>636</v>
      </c>
    </row>
    <row r="26" spans="2:16" ht="24.75" customHeight="1" thickBot="1" x14ac:dyDescent="0.25">
      <c r="B26" s="2126"/>
      <c r="C26" s="2127"/>
      <c r="D26" s="2127"/>
      <c r="E26" s="2127"/>
      <c r="F26" s="2127"/>
      <c r="G26" s="2127"/>
      <c r="H26" s="2127"/>
      <c r="I26" s="2127"/>
      <c r="J26" s="2128"/>
      <c r="K26" s="2128"/>
      <c r="L26" s="2128"/>
      <c r="M26" s="2128"/>
      <c r="N26" s="2129"/>
      <c r="O26" s="816"/>
      <c r="P26" s="817"/>
    </row>
    <row r="27" spans="2:16" ht="13.5" customHeight="1" x14ac:dyDescent="0.2">
      <c r="B27" s="318"/>
      <c r="C27" s="318"/>
      <c r="D27" s="318"/>
      <c r="E27" s="318"/>
      <c r="F27" s="318"/>
      <c r="G27" s="318"/>
      <c r="H27" s="318"/>
      <c r="I27" s="318"/>
      <c r="J27" s="321"/>
      <c r="K27" s="321"/>
      <c r="L27" s="321"/>
      <c r="M27" s="321"/>
      <c r="N27" s="321"/>
      <c r="O27" s="322"/>
      <c r="P27" s="322"/>
    </row>
    <row r="28" spans="2:16" ht="27" customHeight="1" x14ac:dyDescent="0.2">
      <c r="B28" s="2130" t="s">
        <v>637</v>
      </c>
      <c r="C28" s="2116"/>
      <c r="D28" s="2116"/>
      <c r="E28" s="2116"/>
      <c r="F28" s="2116"/>
      <c r="G28" s="2116"/>
      <c r="H28" s="2116"/>
      <c r="I28" s="2116"/>
      <c r="J28" s="2116"/>
      <c r="K28" s="2116"/>
      <c r="L28" s="2116"/>
      <c r="M28" s="2116"/>
      <c r="N28" s="2116"/>
      <c r="O28" s="2116"/>
      <c r="P28" s="2116"/>
    </row>
    <row r="29" spans="2:16" ht="20.25" customHeight="1" x14ac:dyDescent="0.2">
      <c r="B29" s="2130" t="s">
        <v>638</v>
      </c>
      <c r="C29" s="2116"/>
      <c r="D29" s="2116"/>
      <c r="E29" s="2116"/>
      <c r="F29" s="2116"/>
      <c r="G29" s="2116"/>
      <c r="H29" s="2116"/>
      <c r="I29" s="2116"/>
      <c r="J29" s="2116"/>
      <c r="K29" s="2116"/>
      <c r="L29" s="2116"/>
      <c r="M29" s="2116"/>
      <c r="N29" s="2116"/>
      <c r="O29" s="2116"/>
      <c r="P29" s="2116"/>
    </row>
    <row r="30" spans="2:16" ht="13.5" customHeight="1" x14ac:dyDescent="0.2">
      <c r="B30" s="323"/>
      <c r="C30" s="324"/>
      <c r="D30" s="324"/>
      <c r="E30" s="324"/>
      <c r="F30" s="324"/>
      <c r="G30" s="324"/>
      <c r="H30" s="324"/>
      <c r="I30" s="324"/>
      <c r="J30" s="324"/>
      <c r="K30" s="324"/>
      <c r="L30" s="324"/>
      <c r="M30" s="324"/>
      <c r="N30" s="324"/>
      <c r="O30" s="324"/>
      <c r="P30" s="324"/>
    </row>
    <row r="31" spans="2:16" ht="21" customHeight="1" x14ac:dyDescent="0.2">
      <c r="B31" s="2115" t="s">
        <v>639</v>
      </c>
      <c r="C31" s="2116"/>
      <c r="D31" s="2116"/>
      <c r="E31" s="2116"/>
      <c r="F31" s="2116"/>
      <c r="G31" s="2116"/>
      <c r="H31" s="2116"/>
      <c r="I31" s="2116"/>
      <c r="J31" s="2116"/>
      <c r="K31" s="2116"/>
      <c r="L31" s="2116"/>
      <c r="M31" s="2116"/>
      <c r="N31" s="2116"/>
      <c r="O31" s="2116"/>
      <c r="P31" s="2116"/>
    </row>
    <row r="32" spans="2:16" ht="21" customHeight="1" x14ac:dyDescent="0.2">
      <c r="B32" s="2116"/>
      <c r="C32" s="2116"/>
      <c r="D32" s="2116"/>
      <c r="E32" s="2116"/>
      <c r="F32" s="2116"/>
      <c r="G32" s="2116"/>
      <c r="H32" s="2116"/>
      <c r="I32" s="2116"/>
      <c r="J32" s="2116"/>
      <c r="K32" s="2116"/>
      <c r="L32" s="2116"/>
      <c r="M32" s="2116"/>
      <c r="N32" s="2116"/>
      <c r="O32" s="2116"/>
      <c r="P32" s="2116"/>
    </row>
    <row r="33" spans="2:16" ht="21" customHeight="1" x14ac:dyDescent="0.2">
      <c r="B33" s="2116"/>
      <c r="C33" s="2116"/>
      <c r="D33" s="2116"/>
      <c r="E33" s="2116"/>
      <c r="F33" s="2116"/>
      <c r="G33" s="2116"/>
      <c r="H33" s="2116"/>
      <c r="I33" s="2116"/>
      <c r="J33" s="2116"/>
      <c r="K33" s="2116"/>
      <c r="L33" s="2116"/>
      <c r="M33" s="2116"/>
      <c r="N33" s="2116"/>
      <c r="O33" s="2116"/>
      <c r="P33" s="2116"/>
    </row>
    <row r="34" spans="2:16" ht="21" customHeight="1" x14ac:dyDescent="0.2">
      <c r="B34" s="2116"/>
      <c r="C34" s="2116"/>
      <c r="D34" s="2116"/>
      <c r="E34" s="2116"/>
      <c r="F34" s="2116"/>
      <c r="G34" s="2116"/>
      <c r="H34" s="2116"/>
      <c r="I34" s="2116"/>
      <c r="J34" s="2116"/>
      <c r="K34" s="2116"/>
      <c r="L34" s="2116"/>
      <c r="M34" s="2116"/>
      <c r="N34" s="2116"/>
      <c r="O34" s="2116"/>
      <c r="P34" s="2116"/>
    </row>
    <row r="35" spans="2:16" ht="21" customHeight="1" x14ac:dyDescent="0.2">
      <c r="B35" s="2116"/>
      <c r="C35" s="2116"/>
      <c r="D35" s="2116"/>
      <c r="E35" s="2116"/>
      <c r="F35" s="2116"/>
      <c r="G35" s="2116"/>
      <c r="H35" s="2116"/>
      <c r="I35" s="2116"/>
      <c r="J35" s="2116"/>
      <c r="K35" s="2116"/>
      <c r="L35" s="2116"/>
      <c r="M35" s="2116"/>
      <c r="N35" s="2116"/>
      <c r="O35" s="2116"/>
      <c r="P35" s="2116"/>
    </row>
    <row r="36" spans="2:16" ht="21" customHeight="1" x14ac:dyDescent="0.2">
      <c r="B36" s="325"/>
      <c r="C36" s="325"/>
      <c r="D36" s="325"/>
      <c r="E36" s="325"/>
      <c r="F36" s="325"/>
      <c r="G36" s="325"/>
      <c r="H36" s="325"/>
      <c r="I36" s="325"/>
      <c r="J36" s="325"/>
      <c r="K36" s="325"/>
      <c r="L36" s="325"/>
      <c r="M36" s="325"/>
      <c r="N36" s="325"/>
      <c r="O36" s="325"/>
      <c r="P36" s="325"/>
    </row>
    <row r="37" spans="2:16" ht="21" customHeight="1" x14ac:dyDescent="0.2">
      <c r="B37" s="325"/>
      <c r="C37" s="325"/>
      <c r="D37" s="325"/>
      <c r="E37" s="325"/>
      <c r="F37" s="325"/>
      <c r="G37" s="325"/>
      <c r="H37" s="325"/>
      <c r="I37" s="325"/>
      <c r="J37" s="325"/>
      <c r="K37" s="325"/>
      <c r="L37" s="325"/>
      <c r="M37" s="325"/>
      <c r="N37" s="325"/>
      <c r="O37" s="325"/>
      <c r="P37" s="325"/>
    </row>
    <row r="38" spans="2:16" ht="21" customHeight="1" x14ac:dyDescent="0.2">
      <c r="B38" s="325"/>
      <c r="C38" s="325"/>
      <c r="D38" s="325"/>
      <c r="E38" s="325"/>
      <c r="F38" s="325"/>
      <c r="G38" s="325"/>
      <c r="H38" s="325"/>
      <c r="I38" s="325"/>
      <c r="J38" s="325"/>
      <c r="K38" s="325"/>
      <c r="L38" s="325"/>
      <c r="M38" s="325"/>
      <c r="N38" s="325"/>
      <c r="O38" s="325"/>
      <c r="P38" s="325"/>
    </row>
    <row r="39" spans="2:16" ht="21" customHeight="1" x14ac:dyDescent="0.2">
      <c r="B39" s="325"/>
      <c r="C39" s="325"/>
      <c r="D39" s="325"/>
      <c r="E39" s="325"/>
      <c r="F39" s="325"/>
      <c r="G39" s="325"/>
      <c r="H39" s="325"/>
      <c r="I39" s="325"/>
      <c r="J39" s="325"/>
      <c r="K39" s="325"/>
      <c r="L39" s="325"/>
      <c r="M39" s="325"/>
      <c r="N39" s="325"/>
      <c r="O39" s="325"/>
      <c r="P39" s="325"/>
    </row>
    <row r="40" spans="2:16" ht="21" customHeight="1" x14ac:dyDescent="0.2">
      <c r="B40" s="325"/>
      <c r="C40" s="325"/>
      <c r="D40" s="325"/>
      <c r="E40" s="325"/>
      <c r="F40" s="325"/>
      <c r="G40" s="325"/>
      <c r="H40" s="325"/>
      <c r="I40" s="325"/>
      <c r="J40" s="325"/>
      <c r="K40" s="325"/>
      <c r="L40" s="325"/>
      <c r="M40" s="325"/>
      <c r="N40" s="325"/>
      <c r="O40" s="325"/>
      <c r="P40" s="325"/>
    </row>
    <row r="41" spans="2:16" ht="16.5" customHeight="1" x14ac:dyDescent="0.2">
      <c r="B41" s="325"/>
      <c r="C41" s="325"/>
      <c r="D41" s="325"/>
      <c r="E41" s="325"/>
      <c r="F41" s="325"/>
      <c r="G41" s="325"/>
      <c r="H41" s="325"/>
      <c r="I41" s="325"/>
      <c r="J41" s="325"/>
      <c r="K41" s="325"/>
      <c r="L41" s="325"/>
      <c r="M41" s="325"/>
      <c r="N41" s="325"/>
      <c r="O41" s="325"/>
      <c r="P41" s="325"/>
    </row>
    <row r="42" spans="2:16" ht="21" customHeight="1" x14ac:dyDescent="0.2"/>
    <row r="43" spans="2:16" ht="21" customHeight="1" x14ac:dyDescent="0.2"/>
    <row r="44" spans="2:16" ht="21" customHeight="1" x14ac:dyDescent="0.2"/>
    <row r="45" spans="2:16" ht="21" customHeight="1" x14ac:dyDescent="0.2"/>
    <row r="46" spans="2:16" ht="21" customHeight="1" x14ac:dyDescent="0.2"/>
    <row r="47" spans="2:16" ht="21" customHeight="1" x14ac:dyDescent="0.2"/>
    <row r="48" spans="2:16" ht="21" customHeight="1" x14ac:dyDescent="0.2"/>
    <row r="49" ht="21" customHeight="1" x14ac:dyDescent="0.2"/>
    <row r="50" ht="21" customHeight="1" x14ac:dyDescent="0.2"/>
    <row r="51" ht="21" customHeight="1" x14ac:dyDescent="0.2"/>
    <row r="52" ht="21" customHeight="1" x14ac:dyDescent="0.2"/>
    <row r="53" ht="21" customHeight="1" x14ac:dyDescent="0.2"/>
    <row r="54" ht="21" customHeight="1" x14ac:dyDescent="0.2"/>
    <row r="55" ht="21" customHeight="1" x14ac:dyDescent="0.2"/>
    <row r="56" ht="21" customHeight="1" x14ac:dyDescent="0.2"/>
    <row r="57" ht="21" customHeight="1" x14ac:dyDescent="0.2"/>
    <row r="58" ht="21" customHeight="1" x14ac:dyDescent="0.2"/>
    <row r="59" ht="21" customHeight="1" x14ac:dyDescent="0.2"/>
    <row r="60" ht="21" customHeight="1" x14ac:dyDescent="0.2"/>
    <row r="61" ht="21" customHeight="1" x14ac:dyDescent="0.2"/>
    <row r="62" ht="21" customHeight="1" x14ac:dyDescent="0.2"/>
    <row r="63" ht="21" customHeight="1" x14ac:dyDescent="0.2"/>
    <row r="64" ht="21" customHeight="1" x14ac:dyDescent="0.2"/>
    <row r="65" ht="21" customHeight="1" x14ac:dyDescent="0.2"/>
    <row r="66" ht="21" customHeight="1" x14ac:dyDescent="0.2"/>
    <row r="67" ht="21" customHeight="1" x14ac:dyDescent="0.2"/>
    <row r="68" ht="21" customHeight="1" x14ac:dyDescent="0.2"/>
    <row r="69" ht="21" customHeight="1" x14ac:dyDescent="0.2"/>
    <row r="70" ht="21" customHeight="1" x14ac:dyDescent="0.2"/>
    <row r="71" ht="21" customHeight="1" x14ac:dyDescent="0.2"/>
    <row r="72" ht="21" customHeight="1" x14ac:dyDescent="0.2"/>
    <row r="73" ht="21" customHeight="1" x14ac:dyDescent="0.2"/>
    <row r="74" ht="21" customHeight="1" x14ac:dyDescent="0.2"/>
    <row r="75" ht="21" customHeight="1" x14ac:dyDescent="0.2"/>
    <row r="76" ht="21" customHeight="1" x14ac:dyDescent="0.2"/>
    <row r="77" ht="21" customHeight="1" x14ac:dyDescent="0.2"/>
    <row r="78" ht="21" customHeight="1" x14ac:dyDescent="0.2"/>
    <row r="79" ht="21" customHeight="1" x14ac:dyDescent="0.2"/>
    <row r="80" ht="21" customHeight="1" x14ac:dyDescent="0.2"/>
    <row r="81" ht="21" customHeight="1" x14ac:dyDescent="0.2"/>
    <row r="82" ht="21" customHeight="1" x14ac:dyDescent="0.2"/>
    <row r="83" ht="21" customHeight="1" x14ac:dyDescent="0.2"/>
    <row r="84" ht="21" customHeight="1" x14ac:dyDescent="0.2"/>
    <row r="85" ht="21" customHeight="1" x14ac:dyDescent="0.2"/>
    <row r="86" ht="21" customHeight="1" x14ac:dyDescent="0.2"/>
    <row r="87" ht="21" customHeight="1" x14ac:dyDescent="0.2"/>
    <row r="88" ht="21" customHeight="1" x14ac:dyDescent="0.2"/>
    <row r="89" ht="21" customHeight="1" x14ac:dyDescent="0.2"/>
    <row r="90" ht="21" customHeight="1" x14ac:dyDescent="0.2"/>
    <row r="91" ht="21" customHeight="1" x14ac:dyDescent="0.2"/>
    <row r="92" ht="21" customHeight="1" x14ac:dyDescent="0.2"/>
    <row r="93" ht="21" customHeight="1" x14ac:dyDescent="0.2"/>
    <row r="94" ht="21" customHeight="1" x14ac:dyDescent="0.2"/>
    <row r="95" ht="21" customHeight="1" x14ac:dyDescent="0.2"/>
    <row r="96" ht="21" customHeight="1" x14ac:dyDescent="0.2"/>
    <row r="97" ht="21" customHeight="1" x14ac:dyDescent="0.2"/>
    <row r="98" ht="21" customHeight="1" x14ac:dyDescent="0.2"/>
    <row r="99" ht="21" customHeight="1" x14ac:dyDescent="0.2"/>
    <row r="100" ht="21" customHeight="1" x14ac:dyDescent="0.2"/>
    <row r="101" ht="21" customHeight="1" x14ac:dyDescent="0.2"/>
    <row r="102" ht="21" customHeight="1" x14ac:dyDescent="0.2"/>
    <row r="103" ht="21" customHeight="1" x14ac:dyDescent="0.2"/>
    <row r="104" ht="21" customHeight="1" x14ac:dyDescent="0.2"/>
    <row r="105" ht="21" customHeight="1" x14ac:dyDescent="0.2"/>
    <row r="106" ht="21" customHeight="1" x14ac:dyDescent="0.2"/>
    <row r="107" ht="21" customHeight="1" x14ac:dyDescent="0.2"/>
    <row r="108" ht="21" customHeight="1" x14ac:dyDescent="0.2"/>
    <row r="109" ht="21" customHeight="1" x14ac:dyDescent="0.2"/>
    <row r="110" ht="21" customHeight="1" x14ac:dyDescent="0.2"/>
    <row r="111" ht="21" customHeight="1" x14ac:dyDescent="0.2"/>
    <row r="112" ht="21" customHeight="1" x14ac:dyDescent="0.2"/>
    <row r="113" ht="21" customHeight="1" x14ac:dyDescent="0.2"/>
    <row r="114" ht="21" customHeight="1" x14ac:dyDescent="0.2"/>
    <row r="115" ht="21" customHeight="1" x14ac:dyDescent="0.2"/>
    <row r="116" ht="21" customHeight="1" x14ac:dyDescent="0.2"/>
    <row r="117" ht="21" customHeight="1" x14ac:dyDescent="0.2"/>
    <row r="118" ht="21" customHeight="1" x14ac:dyDescent="0.2"/>
    <row r="119" ht="21" customHeight="1" x14ac:dyDescent="0.2"/>
    <row r="120" ht="21" customHeight="1" x14ac:dyDescent="0.2"/>
    <row r="121" ht="21" customHeight="1" x14ac:dyDescent="0.2"/>
    <row r="122" ht="21" customHeight="1" x14ac:dyDescent="0.2"/>
    <row r="123" ht="21" customHeight="1" x14ac:dyDescent="0.2"/>
    <row r="124" ht="21" customHeight="1" x14ac:dyDescent="0.2"/>
    <row r="125" ht="21" customHeight="1" x14ac:dyDescent="0.2"/>
    <row r="126" ht="21" customHeight="1" x14ac:dyDescent="0.2"/>
    <row r="127" ht="21" customHeight="1" x14ac:dyDescent="0.2"/>
    <row r="128" ht="21" customHeight="1" x14ac:dyDescent="0.2"/>
    <row r="129" ht="21" customHeight="1" x14ac:dyDescent="0.2"/>
    <row r="130" ht="21" customHeight="1" x14ac:dyDescent="0.2"/>
    <row r="131" ht="21" customHeight="1" x14ac:dyDescent="0.2"/>
    <row r="132" ht="21" customHeight="1" x14ac:dyDescent="0.2"/>
    <row r="133" ht="21" customHeight="1" x14ac:dyDescent="0.2"/>
    <row r="134" ht="21" customHeight="1" x14ac:dyDescent="0.2"/>
    <row r="135" ht="21" customHeight="1" x14ac:dyDescent="0.2"/>
    <row r="136" ht="21" customHeight="1" x14ac:dyDescent="0.2"/>
    <row r="137" ht="21" customHeight="1" x14ac:dyDescent="0.2"/>
    <row r="138" ht="21" customHeight="1" x14ac:dyDescent="0.2"/>
    <row r="139" ht="21" customHeight="1" x14ac:dyDescent="0.2"/>
    <row r="140" ht="21" customHeight="1" x14ac:dyDescent="0.2"/>
    <row r="141" ht="21" customHeight="1" x14ac:dyDescent="0.2"/>
    <row r="142" ht="21" customHeight="1" x14ac:dyDescent="0.2"/>
    <row r="143" ht="21" customHeight="1" x14ac:dyDescent="0.2"/>
    <row r="144" ht="21" customHeight="1" x14ac:dyDescent="0.2"/>
    <row r="145" ht="21" customHeight="1" x14ac:dyDescent="0.2"/>
    <row r="146" ht="21" customHeight="1" x14ac:dyDescent="0.2"/>
    <row r="147" ht="21" customHeight="1" x14ac:dyDescent="0.2"/>
    <row r="148" ht="21" customHeight="1" x14ac:dyDescent="0.2"/>
    <row r="149" ht="21" customHeight="1" x14ac:dyDescent="0.2"/>
    <row r="150" ht="21" customHeight="1" x14ac:dyDescent="0.2"/>
    <row r="151" ht="21" customHeight="1" x14ac:dyDescent="0.2"/>
    <row r="152" ht="21" customHeight="1" x14ac:dyDescent="0.2"/>
    <row r="153" ht="21" customHeight="1" x14ac:dyDescent="0.2"/>
    <row r="154" ht="21" customHeight="1" x14ac:dyDescent="0.2"/>
    <row r="155" ht="21" customHeight="1" x14ac:dyDescent="0.2"/>
    <row r="156" ht="21" customHeight="1" x14ac:dyDescent="0.2"/>
    <row r="157" ht="21" customHeight="1" x14ac:dyDescent="0.2"/>
    <row r="158" ht="21" customHeight="1" x14ac:dyDescent="0.2"/>
    <row r="159" ht="21" customHeight="1" x14ac:dyDescent="0.2"/>
    <row r="160" ht="21" customHeight="1" x14ac:dyDescent="0.2"/>
    <row r="161" ht="21" customHeight="1" x14ac:dyDescent="0.2"/>
    <row r="162" ht="21" customHeight="1" x14ac:dyDescent="0.2"/>
    <row r="163" ht="21" customHeight="1" x14ac:dyDescent="0.2"/>
    <row r="164" ht="21" customHeight="1" x14ac:dyDescent="0.2"/>
    <row r="165" ht="21" customHeight="1" x14ac:dyDescent="0.2"/>
    <row r="166" ht="21" customHeight="1" x14ac:dyDescent="0.2"/>
    <row r="167" ht="21" customHeight="1" x14ac:dyDescent="0.2"/>
    <row r="168" ht="21" customHeight="1" x14ac:dyDescent="0.2"/>
    <row r="169" ht="21" customHeight="1" x14ac:dyDescent="0.2"/>
    <row r="170" ht="21" customHeight="1" x14ac:dyDescent="0.2"/>
    <row r="171" ht="21" customHeight="1" x14ac:dyDescent="0.2"/>
    <row r="172" ht="21" customHeight="1" x14ac:dyDescent="0.2"/>
    <row r="173" ht="21" customHeight="1" x14ac:dyDescent="0.2"/>
    <row r="174" ht="21" customHeight="1" x14ac:dyDescent="0.2"/>
    <row r="175" ht="21" customHeight="1" x14ac:dyDescent="0.2"/>
    <row r="176" ht="21" customHeight="1" x14ac:dyDescent="0.2"/>
    <row r="177" ht="21" customHeight="1" x14ac:dyDescent="0.2"/>
    <row r="178" ht="21" customHeight="1" x14ac:dyDescent="0.2"/>
    <row r="179" ht="21" customHeight="1" x14ac:dyDescent="0.2"/>
    <row r="180" ht="21" customHeight="1" x14ac:dyDescent="0.2"/>
    <row r="181" ht="21" customHeight="1" x14ac:dyDescent="0.2"/>
    <row r="182" ht="21" customHeight="1" x14ac:dyDescent="0.2"/>
    <row r="183" ht="21" customHeight="1" x14ac:dyDescent="0.2"/>
    <row r="184" ht="21" customHeight="1" x14ac:dyDescent="0.2"/>
    <row r="185" ht="21" customHeight="1" x14ac:dyDescent="0.2"/>
    <row r="186" ht="21" customHeight="1" x14ac:dyDescent="0.2"/>
    <row r="187" ht="21" customHeight="1" x14ac:dyDescent="0.2"/>
    <row r="188" ht="21" customHeight="1" x14ac:dyDescent="0.2"/>
    <row r="189" ht="21" customHeight="1" x14ac:dyDescent="0.2"/>
    <row r="190" ht="21" customHeight="1" x14ac:dyDescent="0.2"/>
    <row r="191" ht="21" customHeight="1" x14ac:dyDescent="0.2"/>
    <row r="192" ht="21" customHeight="1" x14ac:dyDescent="0.2"/>
    <row r="193" ht="21" customHeight="1" x14ac:dyDescent="0.2"/>
    <row r="194" ht="21" customHeight="1" x14ac:dyDescent="0.2"/>
    <row r="195" ht="21" customHeight="1" x14ac:dyDescent="0.2"/>
    <row r="196" ht="21" customHeight="1" x14ac:dyDescent="0.2"/>
    <row r="197" ht="21" customHeight="1" x14ac:dyDescent="0.2"/>
    <row r="198" ht="21" customHeight="1" x14ac:dyDescent="0.2"/>
    <row r="199" ht="21" customHeight="1" x14ac:dyDescent="0.2"/>
    <row r="200" ht="21" customHeight="1" x14ac:dyDescent="0.2"/>
    <row r="201" ht="21" customHeight="1" x14ac:dyDescent="0.2"/>
    <row r="202" ht="21" customHeight="1" x14ac:dyDescent="0.2"/>
    <row r="203" ht="21" customHeight="1" x14ac:dyDescent="0.2"/>
    <row r="204" ht="21" customHeight="1" x14ac:dyDescent="0.2"/>
    <row r="205" ht="21" customHeight="1" x14ac:dyDescent="0.2"/>
    <row r="206" ht="21" customHeight="1" x14ac:dyDescent="0.2"/>
    <row r="207" ht="21" customHeight="1" x14ac:dyDescent="0.2"/>
    <row r="208" ht="21" customHeight="1" x14ac:dyDescent="0.2"/>
    <row r="209" ht="21" customHeight="1" x14ac:dyDescent="0.2"/>
    <row r="210" ht="21" customHeight="1" x14ac:dyDescent="0.2"/>
    <row r="211" ht="21" customHeight="1" x14ac:dyDescent="0.2"/>
    <row r="212" ht="21" customHeight="1" x14ac:dyDescent="0.2"/>
    <row r="213" ht="21" customHeight="1" x14ac:dyDescent="0.2"/>
    <row r="214" ht="21" customHeight="1" x14ac:dyDescent="0.2"/>
    <row r="215" ht="21" customHeight="1" x14ac:dyDescent="0.2"/>
    <row r="216" ht="21" customHeight="1" x14ac:dyDescent="0.2"/>
    <row r="217" ht="21" customHeight="1" x14ac:dyDescent="0.2"/>
    <row r="218" ht="21" customHeight="1" x14ac:dyDescent="0.2"/>
    <row r="219" ht="21" customHeight="1" x14ac:dyDescent="0.2"/>
    <row r="220" ht="21" customHeight="1" x14ac:dyDescent="0.2"/>
    <row r="221" ht="21" customHeight="1" x14ac:dyDescent="0.2"/>
    <row r="222" ht="21" customHeight="1" x14ac:dyDescent="0.2"/>
    <row r="223" ht="21" customHeight="1" x14ac:dyDescent="0.2"/>
    <row r="224" ht="21" customHeight="1" x14ac:dyDescent="0.2"/>
    <row r="225" ht="21" customHeight="1" x14ac:dyDescent="0.2"/>
    <row r="226" ht="21" customHeight="1" x14ac:dyDescent="0.2"/>
    <row r="227" ht="21" customHeight="1" x14ac:dyDescent="0.2"/>
    <row r="228" ht="21" customHeight="1" x14ac:dyDescent="0.2"/>
    <row r="229" ht="21" customHeight="1" x14ac:dyDescent="0.2"/>
    <row r="230" ht="21" customHeight="1" x14ac:dyDescent="0.2"/>
    <row r="231" ht="21" customHeight="1" x14ac:dyDescent="0.2"/>
    <row r="232" ht="21" customHeight="1" x14ac:dyDescent="0.2"/>
    <row r="233" ht="21" customHeight="1" x14ac:dyDescent="0.2"/>
    <row r="234" ht="21" customHeight="1" x14ac:dyDescent="0.2"/>
    <row r="235" ht="21" customHeight="1" x14ac:dyDescent="0.2"/>
    <row r="236" ht="21" customHeight="1" x14ac:dyDescent="0.2"/>
    <row r="237" ht="21" customHeight="1" x14ac:dyDescent="0.2"/>
    <row r="238" ht="21" customHeight="1" x14ac:dyDescent="0.2"/>
    <row r="239" ht="21" customHeight="1" x14ac:dyDescent="0.2"/>
    <row r="240" ht="21" customHeight="1" x14ac:dyDescent="0.2"/>
    <row r="241" ht="21" customHeight="1" x14ac:dyDescent="0.2"/>
    <row r="242" ht="21" customHeight="1" x14ac:dyDescent="0.2"/>
    <row r="243" ht="21" customHeight="1" x14ac:dyDescent="0.2"/>
    <row r="244" ht="21" customHeight="1" x14ac:dyDescent="0.2"/>
    <row r="245" ht="21" customHeight="1" x14ac:dyDescent="0.2"/>
    <row r="246" ht="21" customHeight="1" x14ac:dyDescent="0.2"/>
    <row r="247" ht="21" customHeight="1" x14ac:dyDescent="0.2"/>
    <row r="248" ht="21" customHeight="1" x14ac:dyDescent="0.2"/>
    <row r="249" ht="21" customHeight="1" x14ac:dyDescent="0.2"/>
    <row r="250" ht="21" customHeight="1" x14ac:dyDescent="0.2"/>
    <row r="251" ht="21" customHeight="1" x14ac:dyDescent="0.2"/>
    <row r="252" ht="21" customHeight="1" x14ac:dyDescent="0.2"/>
    <row r="253" ht="21" customHeight="1" x14ac:dyDescent="0.2"/>
    <row r="254" ht="21" customHeight="1" x14ac:dyDescent="0.2"/>
    <row r="255" ht="21" customHeight="1" x14ac:dyDescent="0.2"/>
    <row r="256" ht="21" customHeight="1" x14ac:dyDescent="0.2"/>
    <row r="257" ht="21" customHeight="1" x14ac:dyDescent="0.2"/>
    <row r="258" ht="21" customHeight="1" x14ac:dyDescent="0.2"/>
    <row r="259" ht="21" customHeight="1" x14ac:dyDescent="0.2"/>
    <row r="260" ht="21" customHeight="1" x14ac:dyDescent="0.2"/>
    <row r="261" ht="21" customHeight="1" x14ac:dyDescent="0.2"/>
    <row r="262" ht="21" customHeight="1" x14ac:dyDescent="0.2"/>
    <row r="263" ht="21" customHeight="1" x14ac:dyDescent="0.2"/>
    <row r="264" ht="21" customHeight="1" x14ac:dyDescent="0.2"/>
    <row r="265" ht="21" customHeight="1" x14ac:dyDescent="0.2"/>
    <row r="266" ht="21" customHeight="1" x14ac:dyDescent="0.2"/>
    <row r="267" ht="21" customHeight="1" x14ac:dyDescent="0.2"/>
    <row r="268" ht="21" customHeight="1" x14ac:dyDescent="0.2"/>
    <row r="269" ht="21" customHeight="1" x14ac:dyDescent="0.2"/>
    <row r="270" ht="21" customHeight="1" x14ac:dyDescent="0.2"/>
    <row r="271" ht="21" customHeight="1" x14ac:dyDescent="0.2"/>
    <row r="272" ht="21" customHeight="1" x14ac:dyDescent="0.2"/>
    <row r="273" ht="21" customHeight="1" x14ac:dyDescent="0.2"/>
    <row r="274" ht="21" customHeight="1" x14ac:dyDescent="0.2"/>
    <row r="275" ht="21" customHeight="1" x14ac:dyDescent="0.2"/>
    <row r="276" ht="21" customHeight="1" x14ac:dyDescent="0.2"/>
    <row r="277" ht="21" customHeight="1" x14ac:dyDescent="0.2"/>
    <row r="278" ht="21" customHeight="1" x14ac:dyDescent="0.2"/>
    <row r="279" ht="21" customHeight="1" x14ac:dyDescent="0.2"/>
    <row r="280" ht="21" customHeight="1" x14ac:dyDescent="0.2"/>
    <row r="281" ht="21" customHeight="1" x14ac:dyDescent="0.2"/>
    <row r="282" ht="21" customHeight="1" x14ac:dyDescent="0.2"/>
    <row r="283" ht="21" customHeight="1" x14ac:dyDescent="0.2"/>
    <row r="284" ht="21" customHeight="1" x14ac:dyDescent="0.2"/>
    <row r="285" ht="21" customHeight="1" x14ac:dyDescent="0.2"/>
    <row r="286" ht="21" customHeight="1" x14ac:dyDescent="0.2"/>
    <row r="287" ht="21" customHeight="1" x14ac:dyDescent="0.2"/>
    <row r="288" ht="21" customHeight="1" x14ac:dyDescent="0.2"/>
    <row r="289" ht="21" customHeight="1" x14ac:dyDescent="0.2"/>
    <row r="290" ht="21" customHeight="1" x14ac:dyDescent="0.2"/>
    <row r="291" ht="21" customHeight="1" x14ac:dyDescent="0.2"/>
    <row r="292" ht="21" customHeight="1" x14ac:dyDescent="0.2"/>
    <row r="293" ht="21" customHeight="1" x14ac:dyDescent="0.2"/>
    <row r="294" ht="21" customHeight="1" x14ac:dyDescent="0.2"/>
    <row r="295" ht="21" customHeight="1" x14ac:dyDescent="0.2"/>
    <row r="296" ht="21" customHeight="1" x14ac:dyDescent="0.2"/>
    <row r="297" ht="21" customHeight="1" x14ac:dyDescent="0.2"/>
    <row r="298" ht="21" customHeight="1" x14ac:dyDescent="0.2"/>
    <row r="299" ht="21" customHeight="1" x14ac:dyDescent="0.2"/>
    <row r="300" ht="21" customHeight="1" x14ac:dyDescent="0.2"/>
    <row r="301" ht="21" customHeight="1" x14ac:dyDescent="0.2"/>
    <row r="302" ht="21" customHeight="1" x14ac:dyDescent="0.2"/>
    <row r="303" ht="21" customHeight="1" x14ac:dyDescent="0.2"/>
    <row r="304" ht="21" customHeight="1" x14ac:dyDescent="0.2"/>
    <row r="305" ht="21" customHeight="1" x14ac:dyDescent="0.2"/>
    <row r="306" ht="21" customHeight="1" x14ac:dyDescent="0.2"/>
    <row r="307" ht="21" customHeight="1" x14ac:dyDescent="0.2"/>
    <row r="308" ht="21" customHeight="1" x14ac:dyDescent="0.2"/>
    <row r="309" ht="21" customHeight="1" x14ac:dyDescent="0.2"/>
    <row r="310" ht="21" customHeight="1" x14ac:dyDescent="0.2"/>
    <row r="311" ht="21" customHeight="1" x14ac:dyDescent="0.2"/>
    <row r="312" ht="21" customHeight="1" x14ac:dyDescent="0.2"/>
    <row r="313" ht="21" customHeight="1" x14ac:dyDescent="0.2"/>
    <row r="314" ht="21" customHeight="1" x14ac:dyDescent="0.2"/>
    <row r="315" ht="21" customHeight="1" x14ac:dyDescent="0.2"/>
    <row r="316" ht="21" customHeight="1" x14ac:dyDescent="0.2"/>
    <row r="317" ht="21" customHeight="1" x14ac:dyDescent="0.2"/>
    <row r="318" ht="21" customHeight="1" x14ac:dyDescent="0.2"/>
    <row r="319" ht="21" customHeight="1" x14ac:dyDescent="0.2"/>
    <row r="320" ht="21" customHeight="1" x14ac:dyDescent="0.2"/>
    <row r="321" ht="21" customHeight="1" x14ac:dyDescent="0.2"/>
    <row r="322" ht="21" customHeight="1" x14ac:dyDescent="0.2"/>
    <row r="323" ht="21" customHeight="1" x14ac:dyDescent="0.2"/>
    <row r="324" ht="21" customHeight="1" x14ac:dyDescent="0.2"/>
    <row r="325" ht="21" customHeight="1" x14ac:dyDescent="0.2"/>
    <row r="326" ht="21" customHeight="1" x14ac:dyDescent="0.2"/>
    <row r="327" ht="21" customHeight="1" x14ac:dyDescent="0.2"/>
    <row r="328" ht="21" customHeight="1" x14ac:dyDescent="0.2"/>
    <row r="329" ht="21" customHeight="1" x14ac:dyDescent="0.2"/>
    <row r="330" ht="21" customHeight="1" x14ac:dyDescent="0.2"/>
    <row r="331" ht="21" customHeight="1" x14ac:dyDescent="0.2"/>
    <row r="332" ht="21" customHeight="1" x14ac:dyDescent="0.2"/>
    <row r="333" ht="21" customHeight="1" x14ac:dyDescent="0.2"/>
    <row r="334" ht="21" customHeight="1" x14ac:dyDescent="0.2"/>
    <row r="335" ht="21" customHeight="1" x14ac:dyDescent="0.2"/>
    <row r="336" ht="21" customHeight="1" x14ac:dyDescent="0.2"/>
    <row r="337" ht="21" customHeight="1" x14ac:dyDescent="0.2"/>
    <row r="338" ht="21" customHeight="1" x14ac:dyDescent="0.2"/>
    <row r="339" ht="21" customHeight="1" x14ac:dyDescent="0.2"/>
    <row r="340" ht="21" customHeight="1" x14ac:dyDescent="0.2"/>
    <row r="341" ht="21" customHeight="1" x14ac:dyDescent="0.2"/>
    <row r="342" ht="21" customHeight="1" x14ac:dyDescent="0.2"/>
    <row r="343" ht="21" customHeight="1" x14ac:dyDescent="0.2"/>
    <row r="344" ht="21" customHeight="1" x14ac:dyDescent="0.2"/>
    <row r="345" ht="21" customHeight="1" x14ac:dyDescent="0.2"/>
    <row r="346" ht="21" customHeight="1" x14ac:dyDescent="0.2"/>
    <row r="347" ht="21" customHeight="1" x14ac:dyDescent="0.2"/>
    <row r="348" ht="21" customHeight="1" x14ac:dyDescent="0.2"/>
    <row r="349" ht="21" customHeight="1" x14ac:dyDescent="0.2"/>
  </sheetData>
  <mergeCells count="43">
    <mergeCell ref="B31:P35"/>
    <mergeCell ref="B20:F20"/>
    <mergeCell ref="G20:N20"/>
    <mergeCell ref="B21:F21"/>
    <mergeCell ref="G21:N21"/>
    <mergeCell ref="B22:F22"/>
    <mergeCell ref="G22:N22"/>
    <mergeCell ref="B24:N25"/>
    <mergeCell ref="O24:O25"/>
    <mergeCell ref="B26:N26"/>
    <mergeCell ref="B28:P28"/>
    <mergeCell ref="B29:P29"/>
    <mergeCell ref="B17:F17"/>
    <mergeCell ref="G17:N17"/>
    <mergeCell ref="B18:F18"/>
    <mergeCell ref="G18:N18"/>
    <mergeCell ref="B19:F19"/>
    <mergeCell ref="G19:N19"/>
    <mergeCell ref="B14:F14"/>
    <mergeCell ref="G14:N14"/>
    <mergeCell ref="B15:F15"/>
    <mergeCell ref="G15:N15"/>
    <mergeCell ref="B16:F16"/>
    <mergeCell ref="G16:N16"/>
    <mergeCell ref="B11:F11"/>
    <mergeCell ref="G11:N11"/>
    <mergeCell ref="B12:F12"/>
    <mergeCell ref="G12:N12"/>
    <mergeCell ref="B13:F13"/>
    <mergeCell ref="G13:N13"/>
    <mergeCell ref="B6:N6"/>
    <mergeCell ref="O6:P6"/>
    <mergeCell ref="B7:N7"/>
    <mergeCell ref="O7:P7"/>
    <mergeCell ref="B8:F10"/>
    <mergeCell ref="G8:N10"/>
    <mergeCell ref="O8:O10"/>
    <mergeCell ref="P8:P10"/>
    <mergeCell ref="B2:P2"/>
    <mergeCell ref="B3:P3"/>
    <mergeCell ref="B4:P4"/>
    <mergeCell ref="B5:N5"/>
    <mergeCell ref="O5:P5"/>
  </mergeCells>
  <phoneticPr fontId="5"/>
  <dataValidations count="1">
    <dataValidation type="list" allowBlank="1" showInputMessage="1" showErrorMessage="1" sqref="O6:P6" xr:uid="{00000000-0002-0000-2000-000000000000}">
      <formula1>$S$6:$U$6</formula1>
    </dataValidation>
  </dataValidations>
  <pageMargins left="0.7" right="0.7" top="0.75" bottom="0.75" header="0.3" footer="0.3"/>
  <pageSetup paperSize="9" scale="94" orientation="portrait" r:id="rId1"/>
  <headerFooter>
    <oddHeader xml:space="preserve">&amp;R（別紙６０）
</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pageSetUpPr fitToPage="1"/>
  </sheetPr>
  <dimension ref="A1:L12"/>
  <sheetViews>
    <sheetView view="pageBreakPreview" zoomScaleNormal="145" zoomScaleSheetLayoutView="100" workbookViewId="0">
      <selection activeCell="J3" sqref="J3"/>
    </sheetView>
  </sheetViews>
  <sheetFormatPr defaultRowHeight="13" x14ac:dyDescent="0.2"/>
  <cols>
    <col min="1" max="1" width="3.81640625" style="326" customWidth="1"/>
    <col min="2" max="2" width="20.36328125" style="326" customWidth="1"/>
    <col min="3" max="3" width="3.90625" style="326" bestFit="1" customWidth="1"/>
    <col min="4" max="7" width="16.36328125" style="326" customWidth="1"/>
    <col min="8" max="8" width="3.81640625" style="326" customWidth="1"/>
    <col min="9" max="9" width="2.453125" style="326" customWidth="1"/>
    <col min="10" max="256" width="9" style="326"/>
    <col min="257" max="257" width="3.81640625" style="326" customWidth="1"/>
    <col min="258" max="258" width="20.36328125" style="326" customWidth="1"/>
    <col min="259" max="259" width="3.90625" style="326" bestFit="1" customWidth="1"/>
    <col min="260" max="263" width="16.36328125" style="326" customWidth="1"/>
    <col min="264" max="264" width="3.81640625" style="326" customWidth="1"/>
    <col min="265" max="265" width="2.453125" style="326" customWidth="1"/>
    <col min="266" max="512" width="9" style="326"/>
    <col min="513" max="513" width="3.81640625" style="326" customWidth="1"/>
    <col min="514" max="514" width="20.36328125" style="326" customWidth="1"/>
    <col min="515" max="515" width="3.90625" style="326" bestFit="1" customWidth="1"/>
    <col min="516" max="519" width="16.36328125" style="326" customWidth="1"/>
    <col min="520" max="520" width="3.81640625" style="326" customWidth="1"/>
    <col min="521" max="521" width="2.453125" style="326" customWidth="1"/>
    <col min="522" max="768" width="9" style="326"/>
    <col min="769" max="769" width="3.81640625" style="326" customWidth="1"/>
    <col min="770" max="770" width="20.36328125" style="326" customWidth="1"/>
    <col min="771" max="771" width="3.90625" style="326" bestFit="1" customWidth="1"/>
    <col min="772" max="775" width="16.36328125" style="326" customWidth="1"/>
    <col min="776" max="776" width="3.81640625" style="326" customWidth="1"/>
    <col min="777" max="777" width="2.453125" style="326" customWidth="1"/>
    <col min="778" max="1024" width="9" style="326"/>
    <col min="1025" max="1025" width="3.81640625" style="326" customWidth="1"/>
    <col min="1026" max="1026" width="20.36328125" style="326" customWidth="1"/>
    <col min="1027" max="1027" width="3.90625" style="326" bestFit="1" customWidth="1"/>
    <col min="1028" max="1031" width="16.36328125" style="326" customWidth="1"/>
    <col min="1032" max="1032" width="3.81640625" style="326" customWidth="1"/>
    <col min="1033" max="1033" width="2.453125" style="326" customWidth="1"/>
    <col min="1034" max="1280" width="9" style="326"/>
    <col min="1281" max="1281" width="3.81640625" style="326" customWidth="1"/>
    <col min="1282" max="1282" width="20.36328125" style="326" customWidth="1"/>
    <col min="1283" max="1283" width="3.90625" style="326" bestFit="1" customWidth="1"/>
    <col min="1284" max="1287" width="16.36328125" style="326" customWidth="1"/>
    <col min="1288" max="1288" width="3.81640625" style="326" customWidth="1"/>
    <col min="1289" max="1289" width="2.453125" style="326" customWidth="1"/>
    <col min="1290" max="1536" width="9" style="326"/>
    <col min="1537" max="1537" width="3.81640625" style="326" customWidth="1"/>
    <col min="1538" max="1538" width="20.36328125" style="326" customWidth="1"/>
    <col min="1539" max="1539" width="3.90625" style="326" bestFit="1" customWidth="1"/>
    <col min="1540" max="1543" width="16.36328125" style="326" customWidth="1"/>
    <col min="1544" max="1544" width="3.81640625" style="326" customWidth="1"/>
    <col min="1545" max="1545" width="2.453125" style="326" customWidth="1"/>
    <col min="1546" max="1792" width="9" style="326"/>
    <col min="1793" max="1793" width="3.81640625" style="326" customWidth="1"/>
    <col min="1794" max="1794" width="20.36328125" style="326" customWidth="1"/>
    <col min="1795" max="1795" width="3.90625" style="326" bestFit="1" customWidth="1"/>
    <col min="1796" max="1799" width="16.36328125" style="326" customWidth="1"/>
    <col min="1800" max="1800" width="3.81640625" style="326" customWidth="1"/>
    <col min="1801" max="1801" width="2.453125" style="326" customWidth="1"/>
    <col min="1802" max="2048" width="9" style="326"/>
    <col min="2049" max="2049" width="3.81640625" style="326" customWidth="1"/>
    <col min="2050" max="2050" width="20.36328125" style="326" customWidth="1"/>
    <col min="2051" max="2051" width="3.90625" style="326" bestFit="1" customWidth="1"/>
    <col min="2052" max="2055" width="16.36328125" style="326" customWidth="1"/>
    <col min="2056" max="2056" width="3.81640625" style="326" customWidth="1"/>
    <col min="2057" max="2057" width="2.453125" style="326" customWidth="1"/>
    <col min="2058" max="2304" width="9" style="326"/>
    <col min="2305" max="2305" width="3.81640625" style="326" customWidth="1"/>
    <col min="2306" max="2306" width="20.36328125" style="326" customWidth="1"/>
    <col min="2307" max="2307" width="3.90625" style="326" bestFit="1" customWidth="1"/>
    <col min="2308" max="2311" width="16.36328125" style="326" customWidth="1"/>
    <col min="2312" max="2312" width="3.81640625" style="326" customWidth="1"/>
    <col min="2313" max="2313" width="2.453125" style="326" customWidth="1"/>
    <col min="2314" max="2560" width="9" style="326"/>
    <col min="2561" max="2561" width="3.81640625" style="326" customWidth="1"/>
    <col min="2562" max="2562" width="20.36328125" style="326" customWidth="1"/>
    <col min="2563" max="2563" width="3.90625" style="326" bestFit="1" customWidth="1"/>
    <col min="2564" max="2567" width="16.36328125" style="326" customWidth="1"/>
    <col min="2568" max="2568" width="3.81640625" style="326" customWidth="1"/>
    <col min="2569" max="2569" width="2.453125" style="326" customWidth="1"/>
    <col min="2570" max="2816" width="9" style="326"/>
    <col min="2817" max="2817" width="3.81640625" style="326" customWidth="1"/>
    <col min="2818" max="2818" width="20.36328125" style="326" customWidth="1"/>
    <col min="2819" max="2819" width="3.90625" style="326" bestFit="1" customWidth="1"/>
    <col min="2820" max="2823" width="16.36328125" style="326" customWidth="1"/>
    <col min="2824" max="2824" width="3.81640625" style="326" customWidth="1"/>
    <col min="2825" max="2825" width="2.453125" style="326" customWidth="1"/>
    <col min="2826" max="3072" width="9" style="326"/>
    <col min="3073" max="3073" width="3.81640625" style="326" customWidth="1"/>
    <col min="3074" max="3074" width="20.36328125" style="326" customWidth="1"/>
    <col min="3075" max="3075" width="3.90625" style="326" bestFit="1" customWidth="1"/>
    <col min="3076" max="3079" width="16.36328125" style="326" customWidth="1"/>
    <col min="3080" max="3080" width="3.81640625" style="326" customWidth="1"/>
    <col min="3081" max="3081" width="2.453125" style="326" customWidth="1"/>
    <col min="3082" max="3328" width="9" style="326"/>
    <col min="3329" max="3329" width="3.81640625" style="326" customWidth="1"/>
    <col min="3330" max="3330" width="20.36328125" style="326" customWidth="1"/>
    <col min="3331" max="3331" width="3.90625" style="326" bestFit="1" customWidth="1"/>
    <col min="3332" max="3335" width="16.36328125" style="326" customWidth="1"/>
    <col min="3336" max="3336" width="3.81640625" style="326" customWidth="1"/>
    <col min="3337" max="3337" width="2.453125" style="326" customWidth="1"/>
    <col min="3338" max="3584" width="9" style="326"/>
    <col min="3585" max="3585" width="3.81640625" style="326" customWidth="1"/>
    <col min="3586" max="3586" width="20.36328125" style="326" customWidth="1"/>
    <col min="3587" max="3587" width="3.90625" style="326" bestFit="1" customWidth="1"/>
    <col min="3588" max="3591" width="16.36328125" style="326" customWidth="1"/>
    <col min="3592" max="3592" width="3.81640625" style="326" customWidth="1"/>
    <col min="3593" max="3593" width="2.453125" style="326" customWidth="1"/>
    <col min="3594" max="3840" width="9" style="326"/>
    <col min="3841" max="3841" width="3.81640625" style="326" customWidth="1"/>
    <col min="3842" max="3842" width="20.36328125" style="326" customWidth="1"/>
    <col min="3843" max="3843" width="3.90625" style="326" bestFit="1" customWidth="1"/>
    <col min="3844" max="3847" width="16.36328125" style="326" customWidth="1"/>
    <col min="3848" max="3848" width="3.81640625" style="326" customWidth="1"/>
    <col min="3849" max="3849" width="2.453125" style="326" customWidth="1"/>
    <col min="3850" max="4096" width="9" style="326"/>
    <col min="4097" max="4097" width="3.81640625" style="326" customWidth="1"/>
    <col min="4098" max="4098" width="20.36328125" style="326" customWidth="1"/>
    <col min="4099" max="4099" width="3.90625" style="326" bestFit="1" customWidth="1"/>
    <col min="4100" max="4103" width="16.36328125" style="326" customWidth="1"/>
    <col min="4104" max="4104" width="3.81640625" style="326" customWidth="1"/>
    <col min="4105" max="4105" width="2.453125" style="326" customWidth="1"/>
    <col min="4106" max="4352" width="9" style="326"/>
    <col min="4353" max="4353" width="3.81640625" style="326" customWidth="1"/>
    <col min="4354" max="4354" width="20.36328125" style="326" customWidth="1"/>
    <col min="4355" max="4355" width="3.90625" style="326" bestFit="1" customWidth="1"/>
    <col min="4356" max="4359" width="16.36328125" style="326" customWidth="1"/>
    <col min="4360" max="4360" width="3.81640625" style="326" customWidth="1"/>
    <col min="4361" max="4361" width="2.453125" style="326" customWidth="1"/>
    <col min="4362" max="4608" width="9" style="326"/>
    <col min="4609" max="4609" width="3.81640625" style="326" customWidth="1"/>
    <col min="4610" max="4610" width="20.36328125" style="326" customWidth="1"/>
    <col min="4611" max="4611" width="3.90625" style="326" bestFit="1" customWidth="1"/>
    <col min="4612" max="4615" width="16.36328125" style="326" customWidth="1"/>
    <col min="4616" max="4616" width="3.81640625" style="326" customWidth="1"/>
    <col min="4617" max="4617" width="2.453125" style="326" customWidth="1"/>
    <col min="4618" max="4864" width="9" style="326"/>
    <col min="4865" max="4865" width="3.81640625" style="326" customWidth="1"/>
    <col min="4866" max="4866" width="20.36328125" style="326" customWidth="1"/>
    <col min="4867" max="4867" width="3.90625" style="326" bestFit="1" customWidth="1"/>
    <col min="4868" max="4871" width="16.36328125" style="326" customWidth="1"/>
    <col min="4872" max="4872" width="3.81640625" style="326" customWidth="1"/>
    <col min="4873" max="4873" width="2.453125" style="326" customWidth="1"/>
    <col min="4874" max="5120" width="9" style="326"/>
    <col min="5121" max="5121" width="3.81640625" style="326" customWidth="1"/>
    <col min="5122" max="5122" width="20.36328125" style="326" customWidth="1"/>
    <col min="5123" max="5123" width="3.90625" style="326" bestFit="1" customWidth="1"/>
    <col min="5124" max="5127" width="16.36328125" style="326" customWidth="1"/>
    <col min="5128" max="5128" width="3.81640625" style="326" customWidth="1"/>
    <col min="5129" max="5129" width="2.453125" style="326" customWidth="1"/>
    <col min="5130" max="5376" width="9" style="326"/>
    <col min="5377" max="5377" width="3.81640625" style="326" customWidth="1"/>
    <col min="5378" max="5378" width="20.36328125" style="326" customWidth="1"/>
    <col min="5379" max="5379" width="3.90625" style="326" bestFit="1" customWidth="1"/>
    <col min="5380" max="5383" width="16.36328125" style="326" customWidth="1"/>
    <col min="5384" max="5384" width="3.81640625" style="326" customWidth="1"/>
    <col min="5385" max="5385" width="2.453125" style="326" customWidth="1"/>
    <col min="5386" max="5632" width="9" style="326"/>
    <col min="5633" max="5633" width="3.81640625" style="326" customWidth="1"/>
    <col min="5634" max="5634" width="20.36328125" style="326" customWidth="1"/>
    <col min="5635" max="5635" width="3.90625" style="326" bestFit="1" customWidth="1"/>
    <col min="5636" max="5639" width="16.36328125" style="326" customWidth="1"/>
    <col min="5640" max="5640" width="3.81640625" style="326" customWidth="1"/>
    <col min="5641" max="5641" width="2.453125" style="326" customWidth="1"/>
    <col min="5642" max="5888" width="9" style="326"/>
    <col min="5889" max="5889" width="3.81640625" style="326" customWidth="1"/>
    <col min="5890" max="5890" width="20.36328125" style="326" customWidth="1"/>
    <col min="5891" max="5891" width="3.90625" style="326" bestFit="1" customWidth="1"/>
    <col min="5892" max="5895" width="16.36328125" style="326" customWidth="1"/>
    <col min="5896" max="5896" width="3.81640625" style="326" customWidth="1"/>
    <col min="5897" max="5897" width="2.453125" style="326" customWidth="1"/>
    <col min="5898" max="6144" width="9" style="326"/>
    <col min="6145" max="6145" width="3.81640625" style="326" customWidth="1"/>
    <col min="6146" max="6146" width="20.36328125" style="326" customWidth="1"/>
    <col min="6147" max="6147" width="3.90625" style="326" bestFit="1" customWidth="1"/>
    <col min="6148" max="6151" width="16.36328125" style="326" customWidth="1"/>
    <col min="6152" max="6152" width="3.81640625" style="326" customWidth="1"/>
    <col min="6153" max="6153" width="2.453125" style="326" customWidth="1"/>
    <col min="6154" max="6400" width="9" style="326"/>
    <col min="6401" max="6401" width="3.81640625" style="326" customWidth="1"/>
    <col min="6402" max="6402" width="20.36328125" style="326" customWidth="1"/>
    <col min="6403" max="6403" width="3.90625" style="326" bestFit="1" customWidth="1"/>
    <col min="6404" max="6407" width="16.36328125" style="326" customWidth="1"/>
    <col min="6408" max="6408" width="3.81640625" style="326" customWidth="1"/>
    <col min="6409" max="6409" width="2.453125" style="326" customWidth="1"/>
    <col min="6410" max="6656" width="9" style="326"/>
    <col min="6657" max="6657" width="3.81640625" style="326" customWidth="1"/>
    <col min="6658" max="6658" width="20.36328125" style="326" customWidth="1"/>
    <col min="6659" max="6659" width="3.90625" style="326" bestFit="1" customWidth="1"/>
    <col min="6660" max="6663" width="16.36328125" style="326" customWidth="1"/>
    <col min="6664" max="6664" width="3.81640625" style="326" customWidth="1"/>
    <col min="6665" max="6665" width="2.453125" style="326" customWidth="1"/>
    <col min="6666" max="6912" width="9" style="326"/>
    <col min="6913" max="6913" width="3.81640625" style="326" customWidth="1"/>
    <col min="6914" max="6914" width="20.36328125" style="326" customWidth="1"/>
    <col min="6915" max="6915" width="3.90625" style="326" bestFit="1" customWidth="1"/>
    <col min="6916" max="6919" width="16.36328125" style="326" customWidth="1"/>
    <col min="6920" max="6920" width="3.81640625" style="326" customWidth="1"/>
    <col min="6921" max="6921" width="2.453125" style="326" customWidth="1"/>
    <col min="6922" max="7168" width="9" style="326"/>
    <col min="7169" max="7169" width="3.81640625" style="326" customWidth="1"/>
    <col min="7170" max="7170" width="20.36328125" style="326" customWidth="1"/>
    <col min="7171" max="7171" width="3.90625" style="326" bestFit="1" customWidth="1"/>
    <col min="7172" max="7175" width="16.36328125" style="326" customWidth="1"/>
    <col min="7176" max="7176" width="3.81640625" style="326" customWidth="1"/>
    <col min="7177" max="7177" width="2.453125" style="326" customWidth="1"/>
    <col min="7178" max="7424" width="9" style="326"/>
    <col min="7425" max="7425" width="3.81640625" style="326" customWidth="1"/>
    <col min="7426" max="7426" width="20.36328125" style="326" customWidth="1"/>
    <col min="7427" max="7427" width="3.90625" style="326" bestFit="1" customWidth="1"/>
    <col min="7428" max="7431" width="16.36328125" style="326" customWidth="1"/>
    <col min="7432" max="7432" width="3.81640625" style="326" customWidth="1"/>
    <col min="7433" max="7433" width="2.453125" style="326" customWidth="1"/>
    <col min="7434" max="7680" width="9" style="326"/>
    <col min="7681" max="7681" width="3.81640625" style="326" customWidth="1"/>
    <col min="7682" max="7682" width="20.36328125" style="326" customWidth="1"/>
    <col min="7683" max="7683" width="3.90625" style="326" bestFit="1" customWidth="1"/>
    <col min="7684" max="7687" width="16.36328125" style="326" customWidth="1"/>
    <col min="7688" max="7688" width="3.81640625" style="326" customWidth="1"/>
    <col min="7689" max="7689" width="2.453125" style="326" customWidth="1"/>
    <col min="7690" max="7936" width="9" style="326"/>
    <col min="7937" max="7937" width="3.81640625" style="326" customWidth="1"/>
    <col min="7938" max="7938" width="20.36328125" style="326" customWidth="1"/>
    <col min="7939" max="7939" width="3.90625" style="326" bestFit="1" customWidth="1"/>
    <col min="7940" max="7943" width="16.36328125" style="326" customWidth="1"/>
    <col min="7944" max="7944" width="3.81640625" style="326" customWidth="1"/>
    <col min="7945" max="7945" width="2.453125" style="326" customWidth="1"/>
    <col min="7946" max="8192" width="9" style="326"/>
    <col min="8193" max="8193" width="3.81640625" style="326" customWidth="1"/>
    <col min="8194" max="8194" width="20.36328125" style="326" customWidth="1"/>
    <col min="8195" max="8195" width="3.90625" style="326" bestFit="1" customWidth="1"/>
    <col min="8196" max="8199" width="16.36328125" style="326" customWidth="1"/>
    <col min="8200" max="8200" width="3.81640625" style="326" customWidth="1"/>
    <col min="8201" max="8201" width="2.453125" style="326" customWidth="1"/>
    <col min="8202" max="8448" width="9" style="326"/>
    <col min="8449" max="8449" width="3.81640625" style="326" customWidth="1"/>
    <col min="8450" max="8450" width="20.36328125" style="326" customWidth="1"/>
    <col min="8451" max="8451" width="3.90625" style="326" bestFit="1" customWidth="1"/>
    <col min="8452" max="8455" width="16.36328125" style="326" customWidth="1"/>
    <col min="8456" max="8456" width="3.81640625" style="326" customWidth="1"/>
    <col min="8457" max="8457" width="2.453125" style="326" customWidth="1"/>
    <col min="8458" max="8704" width="9" style="326"/>
    <col min="8705" max="8705" width="3.81640625" style="326" customWidth="1"/>
    <col min="8706" max="8706" width="20.36328125" style="326" customWidth="1"/>
    <col min="8707" max="8707" width="3.90625" style="326" bestFit="1" customWidth="1"/>
    <col min="8708" max="8711" width="16.36328125" style="326" customWidth="1"/>
    <col min="8712" max="8712" width="3.81640625" style="326" customWidth="1"/>
    <col min="8713" max="8713" width="2.453125" style="326" customWidth="1"/>
    <col min="8714" max="8960" width="9" style="326"/>
    <col min="8961" max="8961" width="3.81640625" style="326" customWidth="1"/>
    <col min="8962" max="8962" width="20.36328125" style="326" customWidth="1"/>
    <col min="8963" max="8963" width="3.90625" style="326" bestFit="1" customWidth="1"/>
    <col min="8964" max="8967" width="16.36328125" style="326" customWidth="1"/>
    <col min="8968" max="8968" width="3.81640625" style="326" customWidth="1"/>
    <col min="8969" max="8969" width="2.453125" style="326" customWidth="1"/>
    <col min="8970" max="9216" width="9" style="326"/>
    <col min="9217" max="9217" width="3.81640625" style="326" customWidth="1"/>
    <col min="9218" max="9218" width="20.36328125" style="326" customWidth="1"/>
    <col min="9219" max="9219" width="3.90625" style="326" bestFit="1" customWidth="1"/>
    <col min="9220" max="9223" width="16.36328125" style="326" customWidth="1"/>
    <col min="9224" max="9224" width="3.81640625" style="326" customWidth="1"/>
    <col min="9225" max="9225" width="2.453125" style="326" customWidth="1"/>
    <col min="9226" max="9472" width="9" style="326"/>
    <col min="9473" max="9473" width="3.81640625" style="326" customWidth="1"/>
    <col min="9474" max="9474" width="20.36328125" style="326" customWidth="1"/>
    <col min="9475" max="9475" width="3.90625" style="326" bestFit="1" customWidth="1"/>
    <col min="9476" max="9479" width="16.36328125" style="326" customWidth="1"/>
    <col min="9480" max="9480" width="3.81640625" style="326" customWidth="1"/>
    <col min="9481" max="9481" width="2.453125" style="326" customWidth="1"/>
    <col min="9482" max="9728" width="9" style="326"/>
    <col min="9729" max="9729" width="3.81640625" style="326" customWidth="1"/>
    <col min="9730" max="9730" width="20.36328125" style="326" customWidth="1"/>
    <col min="9731" max="9731" width="3.90625" style="326" bestFit="1" customWidth="1"/>
    <col min="9732" max="9735" width="16.36328125" style="326" customWidth="1"/>
    <col min="9736" max="9736" width="3.81640625" style="326" customWidth="1"/>
    <col min="9737" max="9737" width="2.453125" style="326" customWidth="1"/>
    <col min="9738" max="9984" width="9" style="326"/>
    <col min="9985" max="9985" width="3.81640625" style="326" customWidth="1"/>
    <col min="9986" max="9986" width="20.36328125" style="326" customWidth="1"/>
    <col min="9987" max="9987" width="3.90625" style="326" bestFit="1" customWidth="1"/>
    <col min="9988" max="9991" width="16.36328125" style="326" customWidth="1"/>
    <col min="9992" max="9992" width="3.81640625" style="326" customWidth="1"/>
    <col min="9993" max="9993" width="2.453125" style="326" customWidth="1"/>
    <col min="9994" max="10240" width="9" style="326"/>
    <col min="10241" max="10241" width="3.81640625" style="326" customWidth="1"/>
    <col min="10242" max="10242" width="20.36328125" style="326" customWidth="1"/>
    <col min="10243" max="10243" width="3.90625" style="326" bestFit="1" customWidth="1"/>
    <col min="10244" max="10247" width="16.36328125" style="326" customWidth="1"/>
    <col min="10248" max="10248" width="3.81640625" style="326" customWidth="1"/>
    <col min="10249" max="10249" width="2.453125" style="326" customWidth="1"/>
    <col min="10250" max="10496" width="9" style="326"/>
    <col min="10497" max="10497" width="3.81640625" style="326" customWidth="1"/>
    <col min="10498" max="10498" width="20.36328125" style="326" customWidth="1"/>
    <col min="10499" max="10499" width="3.90625" style="326" bestFit="1" customWidth="1"/>
    <col min="10500" max="10503" width="16.36328125" style="326" customWidth="1"/>
    <col min="10504" max="10504" width="3.81640625" style="326" customWidth="1"/>
    <col min="10505" max="10505" width="2.453125" style="326" customWidth="1"/>
    <col min="10506" max="10752" width="9" style="326"/>
    <col min="10753" max="10753" width="3.81640625" style="326" customWidth="1"/>
    <col min="10754" max="10754" width="20.36328125" style="326" customWidth="1"/>
    <col min="10755" max="10755" width="3.90625" style="326" bestFit="1" customWidth="1"/>
    <col min="10756" max="10759" width="16.36328125" style="326" customWidth="1"/>
    <col min="10760" max="10760" width="3.81640625" style="326" customWidth="1"/>
    <col min="10761" max="10761" width="2.453125" style="326" customWidth="1"/>
    <col min="10762" max="11008" width="9" style="326"/>
    <col min="11009" max="11009" width="3.81640625" style="326" customWidth="1"/>
    <col min="11010" max="11010" width="20.36328125" style="326" customWidth="1"/>
    <col min="11011" max="11011" width="3.90625" style="326" bestFit="1" customWidth="1"/>
    <col min="11012" max="11015" width="16.36328125" style="326" customWidth="1"/>
    <col min="11016" max="11016" width="3.81640625" style="326" customWidth="1"/>
    <col min="11017" max="11017" width="2.453125" style="326" customWidth="1"/>
    <col min="11018" max="11264" width="9" style="326"/>
    <col min="11265" max="11265" width="3.81640625" style="326" customWidth="1"/>
    <col min="11266" max="11266" width="20.36328125" style="326" customWidth="1"/>
    <col min="11267" max="11267" width="3.90625" style="326" bestFit="1" customWidth="1"/>
    <col min="11268" max="11271" width="16.36328125" style="326" customWidth="1"/>
    <col min="11272" max="11272" width="3.81640625" style="326" customWidth="1"/>
    <col min="11273" max="11273" width="2.453125" style="326" customWidth="1"/>
    <col min="11274" max="11520" width="9" style="326"/>
    <col min="11521" max="11521" width="3.81640625" style="326" customWidth="1"/>
    <col min="11522" max="11522" width="20.36328125" style="326" customWidth="1"/>
    <col min="11523" max="11523" width="3.90625" style="326" bestFit="1" customWidth="1"/>
    <col min="11524" max="11527" width="16.36328125" style="326" customWidth="1"/>
    <col min="11528" max="11528" width="3.81640625" style="326" customWidth="1"/>
    <col min="11529" max="11529" width="2.453125" style="326" customWidth="1"/>
    <col min="11530" max="11776" width="9" style="326"/>
    <col min="11777" max="11777" width="3.81640625" style="326" customWidth="1"/>
    <col min="11778" max="11778" width="20.36328125" style="326" customWidth="1"/>
    <col min="11779" max="11779" width="3.90625" style="326" bestFit="1" customWidth="1"/>
    <col min="11780" max="11783" width="16.36328125" style="326" customWidth="1"/>
    <col min="11784" max="11784" width="3.81640625" style="326" customWidth="1"/>
    <col min="11785" max="11785" width="2.453125" style="326" customWidth="1"/>
    <col min="11786" max="12032" width="9" style="326"/>
    <col min="12033" max="12033" width="3.81640625" style="326" customWidth="1"/>
    <col min="12034" max="12034" width="20.36328125" style="326" customWidth="1"/>
    <col min="12035" max="12035" width="3.90625" style="326" bestFit="1" customWidth="1"/>
    <col min="12036" max="12039" width="16.36328125" style="326" customWidth="1"/>
    <col min="12040" max="12040" width="3.81640625" style="326" customWidth="1"/>
    <col min="12041" max="12041" width="2.453125" style="326" customWidth="1"/>
    <col min="12042" max="12288" width="9" style="326"/>
    <col min="12289" max="12289" width="3.81640625" style="326" customWidth="1"/>
    <col min="12290" max="12290" width="20.36328125" style="326" customWidth="1"/>
    <col min="12291" max="12291" width="3.90625" style="326" bestFit="1" customWidth="1"/>
    <col min="12292" max="12295" width="16.36328125" style="326" customWidth="1"/>
    <col min="12296" max="12296" width="3.81640625" style="326" customWidth="1"/>
    <col min="12297" max="12297" width="2.453125" style="326" customWidth="1"/>
    <col min="12298" max="12544" width="9" style="326"/>
    <col min="12545" max="12545" width="3.81640625" style="326" customWidth="1"/>
    <col min="12546" max="12546" width="20.36328125" style="326" customWidth="1"/>
    <col min="12547" max="12547" width="3.90625" style="326" bestFit="1" customWidth="1"/>
    <col min="12548" max="12551" width="16.36328125" style="326" customWidth="1"/>
    <col min="12552" max="12552" width="3.81640625" style="326" customWidth="1"/>
    <col min="12553" max="12553" width="2.453125" style="326" customWidth="1"/>
    <col min="12554" max="12800" width="9" style="326"/>
    <col min="12801" max="12801" width="3.81640625" style="326" customWidth="1"/>
    <col min="12802" max="12802" width="20.36328125" style="326" customWidth="1"/>
    <col min="12803" max="12803" width="3.90625" style="326" bestFit="1" customWidth="1"/>
    <col min="12804" max="12807" width="16.36328125" style="326" customWidth="1"/>
    <col min="12808" max="12808" width="3.81640625" style="326" customWidth="1"/>
    <col min="12809" max="12809" width="2.453125" style="326" customWidth="1"/>
    <col min="12810" max="13056" width="9" style="326"/>
    <col min="13057" max="13057" width="3.81640625" style="326" customWidth="1"/>
    <col min="13058" max="13058" width="20.36328125" style="326" customWidth="1"/>
    <col min="13059" max="13059" width="3.90625" style="326" bestFit="1" customWidth="1"/>
    <col min="13060" max="13063" width="16.36328125" style="326" customWidth="1"/>
    <col min="13064" max="13064" width="3.81640625" style="326" customWidth="1"/>
    <col min="13065" max="13065" width="2.453125" style="326" customWidth="1"/>
    <col min="13066" max="13312" width="9" style="326"/>
    <col min="13313" max="13313" width="3.81640625" style="326" customWidth="1"/>
    <col min="13314" max="13314" width="20.36328125" style="326" customWidth="1"/>
    <col min="13315" max="13315" width="3.90625" style="326" bestFit="1" customWidth="1"/>
    <col min="13316" max="13319" width="16.36328125" style="326" customWidth="1"/>
    <col min="13320" max="13320" width="3.81640625" style="326" customWidth="1"/>
    <col min="13321" max="13321" width="2.453125" style="326" customWidth="1"/>
    <col min="13322" max="13568" width="9" style="326"/>
    <col min="13569" max="13569" width="3.81640625" style="326" customWidth="1"/>
    <col min="13570" max="13570" width="20.36328125" style="326" customWidth="1"/>
    <col min="13571" max="13571" width="3.90625" style="326" bestFit="1" customWidth="1"/>
    <col min="13572" max="13575" width="16.36328125" style="326" customWidth="1"/>
    <col min="13576" max="13576" width="3.81640625" style="326" customWidth="1"/>
    <col min="13577" max="13577" width="2.453125" style="326" customWidth="1"/>
    <col min="13578" max="13824" width="9" style="326"/>
    <col min="13825" max="13825" width="3.81640625" style="326" customWidth="1"/>
    <col min="13826" max="13826" width="20.36328125" style="326" customWidth="1"/>
    <col min="13827" max="13827" width="3.90625" style="326" bestFit="1" customWidth="1"/>
    <col min="13828" max="13831" width="16.36328125" style="326" customWidth="1"/>
    <col min="13832" max="13832" width="3.81640625" style="326" customWidth="1"/>
    <col min="13833" max="13833" width="2.453125" style="326" customWidth="1"/>
    <col min="13834" max="14080" width="9" style="326"/>
    <col min="14081" max="14081" width="3.81640625" style="326" customWidth="1"/>
    <col min="14082" max="14082" width="20.36328125" style="326" customWidth="1"/>
    <col min="14083" max="14083" width="3.90625" style="326" bestFit="1" customWidth="1"/>
    <col min="14084" max="14087" width="16.36328125" style="326" customWidth="1"/>
    <col min="14088" max="14088" width="3.81640625" style="326" customWidth="1"/>
    <col min="14089" max="14089" width="2.453125" style="326" customWidth="1"/>
    <col min="14090" max="14336" width="9" style="326"/>
    <col min="14337" max="14337" width="3.81640625" style="326" customWidth="1"/>
    <col min="14338" max="14338" width="20.36328125" style="326" customWidth="1"/>
    <col min="14339" max="14339" width="3.90625" style="326" bestFit="1" customWidth="1"/>
    <col min="14340" max="14343" width="16.36328125" style="326" customWidth="1"/>
    <col min="14344" max="14344" width="3.81640625" style="326" customWidth="1"/>
    <col min="14345" max="14345" width="2.453125" style="326" customWidth="1"/>
    <col min="14346" max="14592" width="9" style="326"/>
    <col min="14593" max="14593" width="3.81640625" style="326" customWidth="1"/>
    <col min="14594" max="14594" width="20.36328125" style="326" customWidth="1"/>
    <col min="14595" max="14595" width="3.90625" style="326" bestFit="1" customWidth="1"/>
    <col min="14596" max="14599" width="16.36328125" style="326" customWidth="1"/>
    <col min="14600" max="14600" width="3.81640625" style="326" customWidth="1"/>
    <col min="14601" max="14601" width="2.453125" style="326" customWidth="1"/>
    <col min="14602" max="14848" width="9" style="326"/>
    <col min="14849" max="14849" width="3.81640625" style="326" customWidth="1"/>
    <col min="14850" max="14850" width="20.36328125" style="326" customWidth="1"/>
    <col min="14851" max="14851" width="3.90625" style="326" bestFit="1" customWidth="1"/>
    <col min="14852" max="14855" width="16.36328125" style="326" customWidth="1"/>
    <col min="14856" max="14856" width="3.81640625" style="326" customWidth="1"/>
    <col min="14857" max="14857" width="2.453125" style="326" customWidth="1"/>
    <col min="14858" max="15104" width="9" style="326"/>
    <col min="15105" max="15105" width="3.81640625" style="326" customWidth="1"/>
    <col min="15106" max="15106" width="20.36328125" style="326" customWidth="1"/>
    <col min="15107" max="15107" width="3.90625" style="326" bestFit="1" customWidth="1"/>
    <col min="15108" max="15111" width="16.36328125" style="326" customWidth="1"/>
    <col min="15112" max="15112" width="3.81640625" style="326" customWidth="1"/>
    <col min="15113" max="15113" width="2.453125" style="326" customWidth="1"/>
    <col min="15114" max="15360" width="9" style="326"/>
    <col min="15361" max="15361" width="3.81640625" style="326" customWidth="1"/>
    <col min="15362" max="15362" width="20.36328125" style="326" customWidth="1"/>
    <col min="15363" max="15363" width="3.90625" style="326" bestFit="1" customWidth="1"/>
    <col min="15364" max="15367" width="16.36328125" style="326" customWidth="1"/>
    <col min="15368" max="15368" width="3.81640625" style="326" customWidth="1"/>
    <col min="15369" max="15369" width="2.453125" style="326" customWidth="1"/>
    <col min="15370" max="15616" width="9" style="326"/>
    <col min="15617" max="15617" width="3.81640625" style="326" customWidth="1"/>
    <col min="15618" max="15618" width="20.36328125" style="326" customWidth="1"/>
    <col min="15619" max="15619" width="3.90625" style="326" bestFit="1" customWidth="1"/>
    <col min="15620" max="15623" width="16.36328125" style="326" customWidth="1"/>
    <col min="15624" max="15624" width="3.81640625" style="326" customWidth="1"/>
    <col min="15625" max="15625" width="2.453125" style="326" customWidth="1"/>
    <col min="15626" max="15872" width="9" style="326"/>
    <col min="15873" max="15873" width="3.81640625" style="326" customWidth="1"/>
    <col min="15874" max="15874" width="20.36328125" style="326" customWidth="1"/>
    <col min="15875" max="15875" width="3.90625" style="326" bestFit="1" customWidth="1"/>
    <col min="15876" max="15879" width="16.36328125" style="326" customWidth="1"/>
    <col min="15880" max="15880" width="3.81640625" style="326" customWidth="1"/>
    <col min="15881" max="15881" width="2.453125" style="326" customWidth="1"/>
    <col min="15882" max="16128" width="9" style="326"/>
    <col min="16129" max="16129" width="3.81640625" style="326" customWidth="1"/>
    <col min="16130" max="16130" width="20.36328125" style="326" customWidth="1"/>
    <col min="16131" max="16131" width="3.90625" style="326" bestFit="1" customWidth="1"/>
    <col min="16132" max="16135" width="16.36328125" style="326" customWidth="1"/>
    <col min="16136" max="16136" width="3.81640625" style="326" customWidth="1"/>
    <col min="16137" max="16137" width="2.453125" style="326" customWidth="1"/>
    <col min="16138" max="16384" width="9" style="326"/>
  </cols>
  <sheetData>
    <row r="1" spans="1:12" ht="16.5" x14ac:dyDescent="0.2">
      <c r="A1" s="4"/>
    </row>
    <row r="2" spans="1:12" ht="16.5" x14ac:dyDescent="0.2">
      <c r="A2" s="4"/>
      <c r="G2" s="818"/>
      <c r="H2" s="327" t="s">
        <v>23</v>
      </c>
    </row>
    <row r="3" spans="1:12" ht="16.5" x14ac:dyDescent="0.2">
      <c r="A3" s="4"/>
      <c r="B3" s="2132" t="s">
        <v>640</v>
      </c>
      <c r="C3" s="2132"/>
      <c r="D3" s="2132"/>
      <c r="E3" s="2132"/>
      <c r="F3" s="2132"/>
      <c r="G3" s="2132"/>
      <c r="H3" s="2132"/>
    </row>
    <row r="4" spans="1:12" ht="16.5" x14ac:dyDescent="0.2">
      <c r="A4" s="12"/>
      <c r="B4" s="12"/>
      <c r="C4" s="12"/>
      <c r="D4" s="12"/>
      <c r="E4" s="12"/>
      <c r="F4" s="12"/>
      <c r="G4" s="12"/>
    </row>
    <row r="5" spans="1:12" ht="30" customHeight="1" x14ac:dyDescent="0.2">
      <c r="A5" s="12"/>
      <c r="B5" s="328" t="s">
        <v>1</v>
      </c>
      <c r="C5" s="2133"/>
      <c r="D5" s="2134"/>
      <c r="E5" s="2134"/>
      <c r="F5" s="2134"/>
      <c r="G5" s="2134"/>
      <c r="H5" s="2135"/>
    </row>
    <row r="6" spans="1:12" ht="30" customHeight="1" x14ac:dyDescent="0.2">
      <c r="A6" s="12"/>
      <c r="B6" s="328" t="s">
        <v>7</v>
      </c>
      <c r="C6" s="2133"/>
      <c r="D6" s="2134"/>
      <c r="E6" s="2134"/>
      <c r="F6" s="2134"/>
      <c r="G6" s="2134"/>
      <c r="H6" s="2135"/>
    </row>
    <row r="7" spans="1:12" ht="30" customHeight="1" x14ac:dyDescent="0.2">
      <c r="A7" s="12"/>
      <c r="B7" s="328" t="s">
        <v>21</v>
      </c>
      <c r="C7" s="2133"/>
      <c r="D7" s="2134"/>
      <c r="E7" s="2134"/>
      <c r="F7" s="2134"/>
      <c r="G7" s="2134"/>
      <c r="H7" s="2135"/>
    </row>
    <row r="8" spans="1:12" ht="30" customHeight="1" x14ac:dyDescent="0.2">
      <c r="B8" s="329" t="s">
        <v>2</v>
      </c>
      <c r="C8" s="2136"/>
      <c r="D8" s="2137"/>
      <c r="E8" s="2137"/>
      <c r="F8" s="2137"/>
      <c r="G8" s="2137"/>
      <c r="H8" s="2138"/>
      <c r="J8" s="37" t="s">
        <v>1227</v>
      </c>
      <c r="K8" s="37" t="s">
        <v>1228</v>
      </c>
      <c r="L8" s="37" t="s">
        <v>1229</v>
      </c>
    </row>
    <row r="9" spans="1:12" ht="45" customHeight="1" x14ac:dyDescent="0.2">
      <c r="B9" s="2139" t="s">
        <v>641</v>
      </c>
      <c r="C9" s="328">
        <v>1</v>
      </c>
      <c r="D9" s="2141" t="s">
        <v>642</v>
      </c>
      <c r="E9" s="2141"/>
      <c r="F9" s="2142"/>
      <c r="G9" s="2142"/>
      <c r="H9" s="2142"/>
    </row>
    <row r="10" spans="1:12" ht="45" customHeight="1" x14ac:dyDescent="0.2">
      <c r="B10" s="2140"/>
      <c r="C10" s="328">
        <v>2</v>
      </c>
      <c r="D10" s="2143" t="s">
        <v>643</v>
      </c>
      <c r="E10" s="2144"/>
      <c r="F10" s="2142"/>
      <c r="G10" s="2142"/>
      <c r="H10" s="2142"/>
    </row>
    <row r="11" spans="1:12" x14ac:dyDescent="0.2">
      <c r="B11" s="330" t="s">
        <v>29</v>
      </c>
    </row>
    <row r="12" spans="1:12" x14ac:dyDescent="0.2">
      <c r="B12" s="2131" t="s">
        <v>644</v>
      </c>
      <c r="C12" s="2131"/>
      <c r="D12" s="2131"/>
      <c r="E12" s="2131"/>
      <c r="F12" s="2131"/>
      <c r="G12" s="2131"/>
      <c r="H12" s="2131"/>
    </row>
  </sheetData>
  <mergeCells count="11">
    <mergeCell ref="B12:H12"/>
    <mergeCell ref="B3:H3"/>
    <mergeCell ref="C5:H5"/>
    <mergeCell ref="C6:H6"/>
    <mergeCell ref="C7:H7"/>
    <mergeCell ref="C8:H8"/>
    <mergeCell ref="B9:B10"/>
    <mergeCell ref="D9:E9"/>
    <mergeCell ref="F9:H9"/>
    <mergeCell ref="D10:E10"/>
    <mergeCell ref="F10:H10"/>
  </mergeCells>
  <phoneticPr fontId="5"/>
  <dataValidations count="1">
    <dataValidation type="list" allowBlank="1" showInputMessage="1" showErrorMessage="1" sqref="C8:H8" xr:uid="{00000000-0002-0000-2100-000000000000}">
      <formula1>$J$8:$L$8</formula1>
    </dataValidation>
  </dataValidations>
  <printOptions horizontalCentered="1"/>
  <pageMargins left="0.70866141732283472" right="0.70866141732283472" top="0.74803149606299213" bottom="0.74803149606299213" header="0.31496062992125984" footer="0.31496062992125984"/>
  <pageSetup paperSize="9" scale="92" orientation="portrait" r:id="rId1"/>
  <headerFooter>
    <oddHeader>&amp;R（別紙６１）</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pageSetUpPr fitToPage="1"/>
  </sheetPr>
  <dimension ref="A1:AD42"/>
  <sheetViews>
    <sheetView view="pageBreakPreview" zoomScaleNormal="100" zoomScaleSheetLayoutView="100" workbookViewId="0">
      <selection activeCell="AC2" sqref="AC2"/>
    </sheetView>
  </sheetViews>
  <sheetFormatPr defaultColWidth="4" defaultRowHeight="13" x14ac:dyDescent="0.2"/>
  <cols>
    <col min="1" max="1" width="2.08984375" style="230" customWidth="1"/>
    <col min="2" max="2" width="2.36328125" style="230" customWidth="1"/>
    <col min="3" max="21" width="4" style="230" customWidth="1"/>
    <col min="22" max="25" width="2.36328125" style="230" customWidth="1"/>
    <col min="26" max="26" width="2.08984375" style="230" customWidth="1"/>
    <col min="27" max="27" width="4" style="230"/>
    <col min="28" max="255" width="4" style="268"/>
    <col min="256" max="256" width="1.81640625" style="268" customWidth="1"/>
    <col min="257" max="257" width="2.08984375" style="268" customWidth="1"/>
    <col min="258" max="258" width="2.36328125" style="268" customWidth="1"/>
    <col min="259" max="277" width="4" style="268" customWidth="1"/>
    <col min="278" max="281" width="2.36328125" style="268" customWidth="1"/>
    <col min="282" max="282" width="2.08984375" style="268" customWidth="1"/>
    <col min="283" max="511" width="4" style="268"/>
    <col min="512" max="512" width="1.81640625" style="268" customWidth="1"/>
    <col min="513" max="513" width="2.08984375" style="268" customWidth="1"/>
    <col min="514" max="514" width="2.36328125" style="268" customWidth="1"/>
    <col min="515" max="533" width="4" style="268" customWidth="1"/>
    <col min="534" max="537" width="2.36328125" style="268" customWidth="1"/>
    <col min="538" max="538" width="2.08984375" style="268" customWidth="1"/>
    <col min="539" max="767" width="4" style="268"/>
    <col min="768" max="768" width="1.81640625" style="268" customWidth="1"/>
    <col min="769" max="769" width="2.08984375" style="268" customWidth="1"/>
    <col min="770" max="770" width="2.36328125" style="268" customWidth="1"/>
    <col min="771" max="789" width="4" style="268" customWidth="1"/>
    <col min="790" max="793" width="2.36328125" style="268" customWidth="1"/>
    <col min="794" max="794" width="2.08984375" style="268" customWidth="1"/>
    <col min="795" max="1023" width="4" style="268"/>
    <col min="1024" max="1024" width="1.81640625" style="268" customWidth="1"/>
    <col min="1025" max="1025" width="2.08984375" style="268" customWidth="1"/>
    <col min="1026" max="1026" width="2.36328125" style="268" customWidth="1"/>
    <col min="1027" max="1045" width="4" style="268" customWidth="1"/>
    <col min="1046" max="1049" width="2.36328125" style="268" customWidth="1"/>
    <col min="1050" max="1050" width="2.08984375" style="268" customWidth="1"/>
    <col min="1051" max="1279" width="4" style="268"/>
    <col min="1280" max="1280" width="1.81640625" style="268" customWidth="1"/>
    <col min="1281" max="1281" width="2.08984375" style="268" customWidth="1"/>
    <col min="1282" max="1282" width="2.36328125" style="268" customWidth="1"/>
    <col min="1283" max="1301" width="4" style="268" customWidth="1"/>
    <col min="1302" max="1305" width="2.36328125" style="268" customWidth="1"/>
    <col min="1306" max="1306" width="2.08984375" style="268" customWidth="1"/>
    <col min="1307" max="1535" width="4" style="268"/>
    <col min="1536" max="1536" width="1.81640625" style="268" customWidth="1"/>
    <col min="1537" max="1537" width="2.08984375" style="268" customWidth="1"/>
    <col min="1538" max="1538" width="2.36328125" style="268" customWidth="1"/>
    <col min="1539" max="1557" width="4" style="268" customWidth="1"/>
    <col min="1558" max="1561" width="2.36328125" style="268" customWidth="1"/>
    <col min="1562" max="1562" width="2.08984375" style="268" customWidth="1"/>
    <col min="1563" max="1791" width="4" style="268"/>
    <col min="1792" max="1792" width="1.81640625" style="268" customWidth="1"/>
    <col min="1793" max="1793" width="2.08984375" style="268" customWidth="1"/>
    <col min="1794" max="1794" width="2.36328125" style="268" customWidth="1"/>
    <col min="1795" max="1813" width="4" style="268" customWidth="1"/>
    <col min="1814" max="1817" width="2.36328125" style="268" customWidth="1"/>
    <col min="1818" max="1818" width="2.08984375" style="268" customWidth="1"/>
    <col min="1819" max="2047" width="4" style="268"/>
    <col min="2048" max="2048" width="1.81640625" style="268" customWidth="1"/>
    <col min="2049" max="2049" width="2.08984375" style="268" customWidth="1"/>
    <col min="2050" max="2050" width="2.36328125" style="268" customWidth="1"/>
    <col min="2051" max="2069" width="4" style="268" customWidth="1"/>
    <col min="2070" max="2073" width="2.36328125" style="268" customWidth="1"/>
    <col min="2074" max="2074" width="2.08984375" style="268" customWidth="1"/>
    <col min="2075" max="2303" width="4" style="268"/>
    <col min="2304" max="2304" width="1.81640625" style="268" customWidth="1"/>
    <col min="2305" max="2305" width="2.08984375" style="268" customWidth="1"/>
    <col min="2306" max="2306" width="2.36328125" style="268" customWidth="1"/>
    <col min="2307" max="2325" width="4" style="268" customWidth="1"/>
    <col min="2326" max="2329" width="2.36328125" style="268" customWidth="1"/>
    <col min="2330" max="2330" width="2.08984375" style="268" customWidth="1"/>
    <col min="2331" max="2559" width="4" style="268"/>
    <col min="2560" max="2560" width="1.81640625" style="268" customWidth="1"/>
    <col min="2561" max="2561" width="2.08984375" style="268" customWidth="1"/>
    <col min="2562" max="2562" width="2.36328125" style="268" customWidth="1"/>
    <col min="2563" max="2581" width="4" style="268" customWidth="1"/>
    <col min="2582" max="2585" width="2.36328125" style="268" customWidth="1"/>
    <col min="2586" max="2586" width="2.08984375" style="268" customWidth="1"/>
    <col min="2587" max="2815" width="4" style="268"/>
    <col min="2816" max="2816" width="1.81640625" style="268" customWidth="1"/>
    <col min="2817" max="2817" width="2.08984375" style="268" customWidth="1"/>
    <col min="2818" max="2818" width="2.36328125" style="268" customWidth="1"/>
    <col min="2819" max="2837" width="4" style="268" customWidth="1"/>
    <col min="2838" max="2841" width="2.36328125" style="268" customWidth="1"/>
    <col min="2842" max="2842" width="2.08984375" style="268" customWidth="1"/>
    <col min="2843" max="3071" width="4" style="268"/>
    <col min="3072" max="3072" width="1.81640625" style="268" customWidth="1"/>
    <col min="3073" max="3073" width="2.08984375" style="268" customWidth="1"/>
    <col min="3074" max="3074" width="2.36328125" style="268" customWidth="1"/>
    <col min="3075" max="3093" width="4" style="268" customWidth="1"/>
    <col min="3094" max="3097" width="2.36328125" style="268" customWidth="1"/>
    <col min="3098" max="3098" width="2.08984375" style="268" customWidth="1"/>
    <col min="3099" max="3327" width="4" style="268"/>
    <col min="3328" max="3328" width="1.81640625" style="268" customWidth="1"/>
    <col min="3329" max="3329" width="2.08984375" style="268" customWidth="1"/>
    <col min="3330" max="3330" width="2.36328125" style="268" customWidth="1"/>
    <col min="3331" max="3349" width="4" style="268" customWidth="1"/>
    <col min="3350" max="3353" width="2.36328125" style="268" customWidth="1"/>
    <col min="3354" max="3354" width="2.08984375" style="268" customWidth="1"/>
    <col min="3355" max="3583" width="4" style="268"/>
    <col min="3584" max="3584" width="1.81640625" style="268" customWidth="1"/>
    <col min="3585" max="3585" width="2.08984375" style="268" customWidth="1"/>
    <col min="3586" max="3586" width="2.36328125" style="268" customWidth="1"/>
    <col min="3587" max="3605" width="4" style="268" customWidth="1"/>
    <col min="3606" max="3609" width="2.36328125" style="268" customWidth="1"/>
    <col min="3610" max="3610" width="2.08984375" style="268" customWidth="1"/>
    <col min="3611" max="3839" width="4" style="268"/>
    <col min="3840" max="3840" width="1.81640625" style="268" customWidth="1"/>
    <col min="3841" max="3841" width="2.08984375" style="268" customWidth="1"/>
    <col min="3842" max="3842" width="2.36328125" style="268" customWidth="1"/>
    <col min="3843" max="3861" width="4" style="268" customWidth="1"/>
    <col min="3862" max="3865" width="2.36328125" style="268" customWidth="1"/>
    <col min="3866" max="3866" width="2.08984375" style="268" customWidth="1"/>
    <col min="3867" max="4095" width="4" style="268"/>
    <col min="4096" max="4096" width="1.81640625" style="268" customWidth="1"/>
    <col min="4097" max="4097" width="2.08984375" style="268" customWidth="1"/>
    <col min="4098" max="4098" width="2.36328125" style="268" customWidth="1"/>
    <col min="4099" max="4117" width="4" style="268" customWidth="1"/>
    <col min="4118" max="4121" width="2.36328125" style="268" customWidth="1"/>
    <col min="4122" max="4122" width="2.08984375" style="268" customWidth="1"/>
    <col min="4123" max="4351" width="4" style="268"/>
    <col min="4352" max="4352" width="1.81640625" style="268" customWidth="1"/>
    <col min="4353" max="4353" width="2.08984375" style="268" customWidth="1"/>
    <col min="4354" max="4354" width="2.36328125" style="268" customWidth="1"/>
    <col min="4355" max="4373" width="4" style="268" customWidth="1"/>
    <col min="4374" max="4377" width="2.36328125" style="268" customWidth="1"/>
    <col min="4378" max="4378" width="2.08984375" style="268" customWidth="1"/>
    <col min="4379" max="4607" width="4" style="268"/>
    <col min="4608" max="4608" width="1.81640625" style="268" customWidth="1"/>
    <col min="4609" max="4609" width="2.08984375" style="268" customWidth="1"/>
    <col min="4610" max="4610" width="2.36328125" style="268" customWidth="1"/>
    <col min="4611" max="4629" width="4" style="268" customWidth="1"/>
    <col min="4630" max="4633" width="2.36328125" style="268" customWidth="1"/>
    <col min="4634" max="4634" width="2.08984375" style="268" customWidth="1"/>
    <col min="4635" max="4863" width="4" style="268"/>
    <col min="4864" max="4864" width="1.81640625" style="268" customWidth="1"/>
    <col min="4865" max="4865" width="2.08984375" style="268" customWidth="1"/>
    <col min="4866" max="4866" width="2.36328125" style="268" customWidth="1"/>
    <col min="4867" max="4885" width="4" style="268" customWidth="1"/>
    <col min="4886" max="4889" width="2.36328125" style="268" customWidth="1"/>
    <col min="4890" max="4890" width="2.08984375" style="268" customWidth="1"/>
    <col min="4891" max="5119" width="4" style="268"/>
    <col min="5120" max="5120" width="1.81640625" style="268" customWidth="1"/>
    <col min="5121" max="5121" width="2.08984375" style="268" customWidth="1"/>
    <col min="5122" max="5122" width="2.36328125" style="268" customWidth="1"/>
    <col min="5123" max="5141" width="4" style="268" customWidth="1"/>
    <col min="5142" max="5145" width="2.36328125" style="268" customWidth="1"/>
    <col min="5146" max="5146" width="2.08984375" style="268" customWidth="1"/>
    <col min="5147" max="5375" width="4" style="268"/>
    <col min="5376" max="5376" width="1.81640625" style="268" customWidth="1"/>
    <col min="5377" max="5377" width="2.08984375" style="268" customWidth="1"/>
    <col min="5378" max="5378" width="2.36328125" style="268" customWidth="1"/>
    <col min="5379" max="5397" width="4" style="268" customWidth="1"/>
    <col min="5398" max="5401" width="2.36328125" style="268" customWidth="1"/>
    <col min="5402" max="5402" width="2.08984375" style="268" customWidth="1"/>
    <col min="5403" max="5631" width="4" style="268"/>
    <col min="5632" max="5632" width="1.81640625" style="268" customWidth="1"/>
    <col min="5633" max="5633" width="2.08984375" style="268" customWidth="1"/>
    <col min="5634" max="5634" width="2.36328125" style="268" customWidth="1"/>
    <col min="5635" max="5653" width="4" style="268" customWidth="1"/>
    <col min="5654" max="5657" width="2.36328125" style="268" customWidth="1"/>
    <col min="5658" max="5658" width="2.08984375" style="268" customWidth="1"/>
    <col min="5659" max="5887" width="4" style="268"/>
    <col min="5888" max="5888" width="1.81640625" style="268" customWidth="1"/>
    <col min="5889" max="5889" width="2.08984375" style="268" customWidth="1"/>
    <col min="5890" max="5890" width="2.36328125" style="268" customWidth="1"/>
    <col min="5891" max="5909" width="4" style="268" customWidth="1"/>
    <col min="5910" max="5913" width="2.36328125" style="268" customWidth="1"/>
    <col min="5914" max="5914" width="2.08984375" style="268" customWidth="1"/>
    <col min="5915" max="6143" width="4" style="268"/>
    <col min="6144" max="6144" width="1.81640625" style="268" customWidth="1"/>
    <col min="6145" max="6145" width="2.08984375" style="268" customWidth="1"/>
    <col min="6146" max="6146" width="2.36328125" style="268" customWidth="1"/>
    <col min="6147" max="6165" width="4" style="268" customWidth="1"/>
    <col min="6166" max="6169" width="2.36328125" style="268" customWidth="1"/>
    <col min="6170" max="6170" width="2.08984375" style="268" customWidth="1"/>
    <col min="6171" max="6399" width="4" style="268"/>
    <col min="6400" max="6400" width="1.81640625" style="268" customWidth="1"/>
    <col min="6401" max="6401" width="2.08984375" style="268" customWidth="1"/>
    <col min="6402" max="6402" width="2.36328125" style="268" customWidth="1"/>
    <col min="6403" max="6421" width="4" style="268" customWidth="1"/>
    <col min="6422" max="6425" width="2.36328125" style="268" customWidth="1"/>
    <col min="6426" max="6426" width="2.08984375" style="268" customWidth="1"/>
    <col min="6427" max="6655" width="4" style="268"/>
    <col min="6656" max="6656" width="1.81640625" style="268" customWidth="1"/>
    <col min="6657" max="6657" width="2.08984375" style="268" customWidth="1"/>
    <col min="6658" max="6658" width="2.36328125" style="268" customWidth="1"/>
    <col min="6659" max="6677" width="4" style="268" customWidth="1"/>
    <col min="6678" max="6681" width="2.36328125" style="268" customWidth="1"/>
    <col min="6682" max="6682" width="2.08984375" style="268" customWidth="1"/>
    <col min="6683" max="6911" width="4" style="268"/>
    <col min="6912" max="6912" width="1.81640625" style="268" customWidth="1"/>
    <col min="6913" max="6913" width="2.08984375" style="268" customWidth="1"/>
    <col min="6914" max="6914" width="2.36328125" style="268" customWidth="1"/>
    <col min="6915" max="6933" width="4" style="268" customWidth="1"/>
    <col min="6934" max="6937" width="2.36328125" style="268" customWidth="1"/>
    <col min="6938" max="6938" width="2.08984375" style="268" customWidth="1"/>
    <col min="6939" max="7167" width="4" style="268"/>
    <col min="7168" max="7168" width="1.81640625" style="268" customWidth="1"/>
    <col min="7169" max="7169" width="2.08984375" style="268" customWidth="1"/>
    <col min="7170" max="7170" width="2.36328125" style="268" customWidth="1"/>
    <col min="7171" max="7189" width="4" style="268" customWidth="1"/>
    <col min="7190" max="7193" width="2.36328125" style="268" customWidth="1"/>
    <col min="7194" max="7194" width="2.08984375" style="268" customWidth="1"/>
    <col min="7195" max="7423" width="4" style="268"/>
    <col min="7424" max="7424" width="1.81640625" style="268" customWidth="1"/>
    <col min="7425" max="7425" width="2.08984375" style="268" customWidth="1"/>
    <col min="7426" max="7426" width="2.36328125" style="268" customWidth="1"/>
    <col min="7427" max="7445" width="4" style="268" customWidth="1"/>
    <col min="7446" max="7449" width="2.36328125" style="268" customWidth="1"/>
    <col min="7450" max="7450" width="2.08984375" style="268" customWidth="1"/>
    <col min="7451" max="7679" width="4" style="268"/>
    <col min="7680" max="7680" width="1.81640625" style="268" customWidth="1"/>
    <col min="7681" max="7681" width="2.08984375" style="268" customWidth="1"/>
    <col min="7682" max="7682" width="2.36328125" style="268" customWidth="1"/>
    <col min="7683" max="7701" width="4" style="268" customWidth="1"/>
    <col min="7702" max="7705" width="2.36328125" style="268" customWidth="1"/>
    <col min="7706" max="7706" width="2.08984375" style="268" customWidth="1"/>
    <col min="7707" max="7935" width="4" style="268"/>
    <col min="7936" max="7936" width="1.81640625" style="268" customWidth="1"/>
    <col min="7937" max="7937" width="2.08984375" style="268" customWidth="1"/>
    <col min="7938" max="7938" width="2.36328125" style="268" customWidth="1"/>
    <col min="7939" max="7957" width="4" style="268" customWidth="1"/>
    <col min="7958" max="7961" width="2.36328125" style="268" customWidth="1"/>
    <col min="7962" max="7962" width="2.08984375" style="268" customWidth="1"/>
    <col min="7963" max="8191" width="4" style="268"/>
    <col min="8192" max="8192" width="1.81640625" style="268" customWidth="1"/>
    <col min="8193" max="8193" width="2.08984375" style="268" customWidth="1"/>
    <col min="8194" max="8194" width="2.36328125" style="268" customWidth="1"/>
    <col min="8195" max="8213" width="4" style="268" customWidth="1"/>
    <col min="8214" max="8217" width="2.36328125" style="268" customWidth="1"/>
    <col min="8218" max="8218" width="2.08984375" style="268" customWidth="1"/>
    <col min="8219" max="8447" width="4" style="268"/>
    <col min="8448" max="8448" width="1.81640625" style="268" customWidth="1"/>
    <col min="8449" max="8449" width="2.08984375" style="268" customWidth="1"/>
    <col min="8450" max="8450" width="2.36328125" style="268" customWidth="1"/>
    <col min="8451" max="8469" width="4" style="268" customWidth="1"/>
    <col min="8470" max="8473" width="2.36328125" style="268" customWidth="1"/>
    <col min="8474" max="8474" width="2.08984375" style="268" customWidth="1"/>
    <col min="8475" max="8703" width="4" style="268"/>
    <col min="8704" max="8704" width="1.81640625" style="268" customWidth="1"/>
    <col min="8705" max="8705" width="2.08984375" style="268" customWidth="1"/>
    <col min="8706" max="8706" width="2.36328125" style="268" customWidth="1"/>
    <col min="8707" max="8725" width="4" style="268" customWidth="1"/>
    <col min="8726" max="8729" width="2.36328125" style="268" customWidth="1"/>
    <col min="8730" max="8730" width="2.08984375" style="268" customWidth="1"/>
    <col min="8731" max="8959" width="4" style="268"/>
    <col min="8960" max="8960" width="1.81640625" style="268" customWidth="1"/>
    <col min="8961" max="8961" width="2.08984375" style="268" customWidth="1"/>
    <col min="8962" max="8962" width="2.36328125" style="268" customWidth="1"/>
    <col min="8963" max="8981" width="4" style="268" customWidth="1"/>
    <col min="8982" max="8985" width="2.36328125" style="268" customWidth="1"/>
    <col min="8986" max="8986" width="2.08984375" style="268" customWidth="1"/>
    <col min="8987" max="9215" width="4" style="268"/>
    <col min="9216" max="9216" width="1.81640625" style="268" customWidth="1"/>
    <col min="9217" max="9217" width="2.08984375" style="268" customWidth="1"/>
    <col min="9218" max="9218" width="2.36328125" style="268" customWidth="1"/>
    <col min="9219" max="9237" width="4" style="268" customWidth="1"/>
    <col min="9238" max="9241" width="2.36328125" style="268" customWidth="1"/>
    <col min="9242" max="9242" width="2.08984375" style="268" customWidth="1"/>
    <col min="9243" max="9471" width="4" style="268"/>
    <col min="9472" max="9472" width="1.81640625" style="268" customWidth="1"/>
    <col min="9473" max="9473" width="2.08984375" style="268" customWidth="1"/>
    <col min="9474" max="9474" width="2.36328125" style="268" customWidth="1"/>
    <col min="9475" max="9493" width="4" style="268" customWidth="1"/>
    <col min="9494" max="9497" width="2.36328125" style="268" customWidth="1"/>
    <col min="9498" max="9498" width="2.08984375" style="268" customWidth="1"/>
    <col min="9499" max="9727" width="4" style="268"/>
    <col min="9728" max="9728" width="1.81640625" style="268" customWidth="1"/>
    <col min="9729" max="9729" width="2.08984375" style="268" customWidth="1"/>
    <col min="9730" max="9730" width="2.36328125" style="268" customWidth="1"/>
    <col min="9731" max="9749" width="4" style="268" customWidth="1"/>
    <col min="9750" max="9753" width="2.36328125" style="268" customWidth="1"/>
    <col min="9754" max="9754" width="2.08984375" style="268" customWidth="1"/>
    <col min="9755" max="9983" width="4" style="268"/>
    <col min="9984" max="9984" width="1.81640625" style="268" customWidth="1"/>
    <col min="9985" max="9985" width="2.08984375" style="268" customWidth="1"/>
    <col min="9986" max="9986" width="2.36328125" style="268" customWidth="1"/>
    <col min="9987" max="10005" width="4" style="268" customWidth="1"/>
    <col min="10006" max="10009" width="2.36328125" style="268" customWidth="1"/>
    <col min="10010" max="10010" width="2.08984375" style="268" customWidth="1"/>
    <col min="10011" max="10239" width="4" style="268"/>
    <col min="10240" max="10240" width="1.81640625" style="268" customWidth="1"/>
    <col min="10241" max="10241" width="2.08984375" style="268" customWidth="1"/>
    <col min="10242" max="10242" width="2.36328125" style="268" customWidth="1"/>
    <col min="10243" max="10261" width="4" style="268" customWidth="1"/>
    <col min="10262" max="10265" width="2.36328125" style="268" customWidth="1"/>
    <col min="10266" max="10266" width="2.08984375" style="268" customWidth="1"/>
    <col min="10267" max="10495" width="4" style="268"/>
    <col min="10496" max="10496" width="1.81640625" style="268" customWidth="1"/>
    <col min="10497" max="10497" width="2.08984375" style="268" customWidth="1"/>
    <col min="10498" max="10498" width="2.36328125" style="268" customWidth="1"/>
    <col min="10499" max="10517" width="4" style="268" customWidth="1"/>
    <col min="10518" max="10521" width="2.36328125" style="268" customWidth="1"/>
    <col min="10522" max="10522" width="2.08984375" style="268" customWidth="1"/>
    <col min="10523" max="10751" width="4" style="268"/>
    <col min="10752" max="10752" width="1.81640625" style="268" customWidth="1"/>
    <col min="10753" max="10753" width="2.08984375" style="268" customWidth="1"/>
    <col min="10754" max="10754" width="2.36328125" style="268" customWidth="1"/>
    <col min="10755" max="10773" width="4" style="268" customWidth="1"/>
    <col min="10774" max="10777" width="2.36328125" style="268" customWidth="1"/>
    <col min="10778" max="10778" width="2.08984375" style="268" customWidth="1"/>
    <col min="10779" max="11007" width="4" style="268"/>
    <col min="11008" max="11008" width="1.81640625" style="268" customWidth="1"/>
    <col min="11009" max="11009" width="2.08984375" style="268" customWidth="1"/>
    <col min="11010" max="11010" width="2.36328125" style="268" customWidth="1"/>
    <col min="11011" max="11029" width="4" style="268" customWidth="1"/>
    <col min="11030" max="11033" width="2.36328125" style="268" customWidth="1"/>
    <col min="11034" max="11034" width="2.08984375" style="268" customWidth="1"/>
    <col min="11035" max="11263" width="4" style="268"/>
    <col min="11264" max="11264" width="1.81640625" style="268" customWidth="1"/>
    <col min="11265" max="11265" width="2.08984375" style="268" customWidth="1"/>
    <col min="11266" max="11266" width="2.36328125" style="268" customWidth="1"/>
    <col min="11267" max="11285" width="4" style="268" customWidth="1"/>
    <col min="11286" max="11289" width="2.36328125" style="268" customWidth="1"/>
    <col min="11290" max="11290" width="2.08984375" style="268" customWidth="1"/>
    <col min="11291" max="11519" width="4" style="268"/>
    <col min="11520" max="11520" width="1.81640625" style="268" customWidth="1"/>
    <col min="11521" max="11521" width="2.08984375" style="268" customWidth="1"/>
    <col min="11522" max="11522" width="2.36328125" style="268" customWidth="1"/>
    <col min="11523" max="11541" width="4" style="268" customWidth="1"/>
    <col min="11542" max="11545" width="2.36328125" style="268" customWidth="1"/>
    <col min="11546" max="11546" width="2.08984375" style="268" customWidth="1"/>
    <col min="11547" max="11775" width="4" style="268"/>
    <col min="11776" max="11776" width="1.81640625" style="268" customWidth="1"/>
    <col min="11777" max="11777" width="2.08984375" style="268" customWidth="1"/>
    <col min="11778" max="11778" width="2.36328125" style="268" customWidth="1"/>
    <col min="11779" max="11797" width="4" style="268" customWidth="1"/>
    <col min="11798" max="11801" width="2.36328125" style="268" customWidth="1"/>
    <col min="11802" max="11802" width="2.08984375" style="268" customWidth="1"/>
    <col min="11803" max="12031" width="4" style="268"/>
    <col min="12032" max="12032" width="1.81640625" style="268" customWidth="1"/>
    <col min="12033" max="12033" width="2.08984375" style="268" customWidth="1"/>
    <col min="12034" max="12034" width="2.36328125" style="268" customWidth="1"/>
    <col min="12035" max="12053" width="4" style="268" customWidth="1"/>
    <col min="12054" max="12057" width="2.36328125" style="268" customWidth="1"/>
    <col min="12058" max="12058" width="2.08984375" style="268" customWidth="1"/>
    <col min="12059" max="12287" width="4" style="268"/>
    <col min="12288" max="12288" width="1.81640625" style="268" customWidth="1"/>
    <col min="12289" max="12289" width="2.08984375" style="268" customWidth="1"/>
    <col min="12290" max="12290" width="2.36328125" style="268" customWidth="1"/>
    <col min="12291" max="12309" width="4" style="268" customWidth="1"/>
    <col min="12310" max="12313" width="2.36328125" style="268" customWidth="1"/>
    <col min="12314" max="12314" width="2.08984375" style="268" customWidth="1"/>
    <col min="12315" max="12543" width="4" style="268"/>
    <col min="12544" max="12544" width="1.81640625" style="268" customWidth="1"/>
    <col min="12545" max="12545" width="2.08984375" style="268" customWidth="1"/>
    <col min="12546" max="12546" width="2.36328125" style="268" customWidth="1"/>
    <col min="12547" max="12565" width="4" style="268" customWidth="1"/>
    <col min="12566" max="12569" width="2.36328125" style="268" customWidth="1"/>
    <col min="12570" max="12570" width="2.08984375" style="268" customWidth="1"/>
    <col min="12571" max="12799" width="4" style="268"/>
    <col min="12800" max="12800" width="1.81640625" style="268" customWidth="1"/>
    <col min="12801" max="12801" width="2.08984375" style="268" customWidth="1"/>
    <col min="12802" max="12802" width="2.36328125" style="268" customWidth="1"/>
    <col min="12803" max="12821" width="4" style="268" customWidth="1"/>
    <col min="12822" max="12825" width="2.36328125" style="268" customWidth="1"/>
    <col min="12826" max="12826" width="2.08984375" style="268" customWidth="1"/>
    <col min="12827" max="13055" width="4" style="268"/>
    <col min="13056" max="13056" width="1.81640625" style="268" customWidth="1"/>
    <col min="13057" max="13057" width="2.08984375" style="268" customWidth="1"/>
    <col min="13058" max="13058" width="2.36328125" style="268" customWidth="1"/>
    <col min="13059" max="13077" width="4" style="268" customWidth="1"/>
    <col min="13078" max="13081" width="2.36328125" style="268" customWidth="1"/>
    <col min="13082" max="13082" width="2.08984375" style="268" customWidth="1"/>
    <col min="13083" max="13311" width="4" style="268"/>
    <col min="13312" max="13312" width="1.81640625" style="268" customWidth="1"/>
    <col min="13313" max="13313" width="2.08984375" style="268" customWidth="1"/>
    <col min="13314" max="13314" width="2.36328125" style="268" customWidth="1"/>
    <col min="13315" max="13333" width="4" style="268" customWidth="1"/>
    <col min="13334" max="13337" width="2.36328125" style="268" customWidth="1"/>
    <col min="13338" max="13338" width="2.08984375" style="268" customWidth="1"/>
    <col min="13339" max="13567" width="4" style="268"/>
    <col min="13568" max="13568" width="1.81640625" style="268" customWidth="1"/>
    <col min="13569" max="13569" width="2.08984375" style="268" customWidth="1"/>
    <col min="13570" max="13570" width="2.36328125" style="268" customWidth="1"/>
    <col min="13571" max="13589" width="4" style="268" customWidth="1"/>
    <col min="13590" max="13593" width="2.36328125" style="268" customWidth="1"/>
    <col min="13594" max="13594" width="2.08984375" style="268" customWidth="1"/>
    <col min="13595" max="13823" width="4" style="268"/>
    <col min="13824" max="13824" width="1.81640625" style="268" customWidth="1"/>
    <col min="13825" max="13825" width="2.08984375" style="268" customWidth="1"/>
    <col min="13826" max="13826" width="2.36328125" style="268" customWidth="1"/>
    <col min="13827" max="13845" width="4" style="268" customWidth="1"/>
    <col min="13846" max="13849" width="2.36328125" style="268" customWidth="1"/>
    <col min="13850" max="13850" width="2.08984375" style="268" customWidth="1"/>
    <col min="13851" max="14079" width="4" style="268"/>
    <col min="14080" max="14080" width="1.81640625" style="268" customWidth="1"/>
    <col min="14081" max="14081" width="2.08984375" style="268" customWidth="1"/>
    <col min="14082" max="14082" width="2.36328125" style="268" customWidth="1"/>
    <col min="14083" max="14101" width="4" style="268" customWidth="1"/>
    <col min="14102" max="14105" width="2.36328125" style="268" customWidth="1"/>
    <col min="14106" max="14106" width="2.08984375" style="268" customWidth="1"/>
    <col min="14107" max="14335" width="4" style="268"/>
    <col min="14336" max="14336" width="1.81640625" style="268" customWidth="1"/>
    <col min="14337" max="14337" width="2.08984375" style="268" customWidth="1"/>
    <col min="14338" max="14338" width="2.36328125" style="268" customWidth="1"/>
    <col min="14339" max="14357" width="4" style="268" customWidth="1"/>
    <col min="14358" max="14361" width="2.36328125" style="268" customWidth="1"/>
    <col min="14362" max="14362" width="2.08984375" style="268" customWidth="1"/>
    <col min="14363" max="14591" width="4" style="268"/>
    <col min="14592" max="14592" width="1.81640625" style="268" customWidth="1"/>
    <col min="14593" max="14593" width="2.08984375" style="268" customWidth="1"/>
    <col min="14594" max="14594" width="2.36328125" style="268" customWidth="1"/>
    <col min="14595" max="14613" width="4" style="268" customWidth="1"/>
    <col min="14614" max="14617" width="2.36328125" style="268" customWidth="1"/>
    <col min="14618" max="14618" width="2.08984375" style="268" customWidth="1"/>
    <col min="14619" max="14847" width="4" style="268"/>
    <col min="14848" max="14848" width="1.81640625" style="268" customWidth="1"/>
    <col min="14849" max="14849" width="2.08984375" style="268" customWidth="1"/>
    <col min="14850" max="14850" width="2.36328125" style="268" customWidth="1"/>
    <col min="14851" max="14869" width="4" style="268" customWidth="1"/>
    <col min="14870" max="14873" width="2.36328125" style="268" customWidth="1"/>
    <col min="14874" max="14874" width="2.08984375" style="268" customWidth="1"/>
    <col min="14875" max="15103" width="4" style="268"/>
    <col min="15104" max="15104" width="1.81640625" style="268" customWidth="1"/>
    <col min="15105" max="15105" width="2.08984375" style="268" customWidth="1"/>
    <col min="15106" max="15106" width="2.36328125" style="268" customWidth="1"/>
    <col min="15107" max="15125" width="4" style="268" customWidth="1"/>
    <col min="15126" max="15129" width="2.36328125" style="268" customWidth="1"/>
    <col min="15130" max="15130" width="2.08984375" style="268" customWidth="1"/>
    <col min="15131" max="15359" width="4" style="268"/>
    <col min="15360" max="15360" width="1.81640625" style="268" customWidth="1"/>
    <col min="15361" max="15361" width="2.08984375" style="268" customWidth="1"/>
    <col min="15362" max="15362" width="2.36328125" style="268" customWidth="1"/>
    <col min="15363" max="15381" width="4" style="268" customWidth="1"/>
    <col min="15382" max="15385" width="2.36328125" style="268" customWidth="1"/>
    <col min="15386" max="15386" width="2.08984375" style="268" customWidth="1"/>
    <col min="15387" max="15615" width="4" style="268"/>
    <col min="15616" max="15616" width="1.81640625" style="268" customWidth="1"/>
    <col min="15617" max="15617" width="2.08984375" style="268" customWidth="1"/>
    <col min="15618" max="15618" width="2.36328125" style="268" customWidth="1"/>
    <col min="15619" max="15637" width="4" style="268" customWidth="1"/>
    <col min="15638" max="15641" width="2.36328125" style="268" customWidth="1"/>
    <col min="15642" max="15642" width="2.08984375" style="268" customWidth="1"/>
    <col min="15643" max="15871" width="4" style="268"/>
    <col min="15872" max="15872" width="1.81640625" style="268" customWidth="1"/>
    <col min="15873" max="15873" width="2.08984375" style="268" customWidth="1"/>
    <col min="15874" max="15874" width="2.36328125" style="268" customWidth="1"/>
    <col min="15875" max="15893" width="4" style="268" customWidth="1"/>
    <col min="15894" max="15897" width="2.36328125" style="268" customWidth="1"/>
    <col min="15898" max="15898" width="2.08984375" style="268" customWidth="1"/>
    <col min="15899" max="16127" width="4" style="268"/>
    <col min="16128" max="16128" width="1.81640625" style="268" customWidth="1"/>
    <col min="16129" max="16129" width="2.08984375" style="268" customWidth="1"/>
    <col min="16130" max="16130" width="2.36328125" style="268" customWidth="1"/>
    <col min="16131" max="16149" width="4" style="268" customWidth="1"/>
    <col min="16150" max="16153" width="2.36328125" style="268" customWidth="1"/>
    <col min="16154" max="16154" width="2.08984375" style="268" customWidth="1"/>
    <col min="16155" max="16384" width="4" style="268"/>
  </cols>
  <sheetData>
    <row r="1" spans="1:30" x14ac:dyDescent="0.2">
      <c r="A1" s="275"/>
      <c r="B1" s="268"/>
      <c r="C1" s="268"/>
      <c r="D1" s="268"/>
      <c r="E1" s="268"/>
      <c r="F1" s="268"/>
      <c r="G1" s="268"/>
      <c r="H1" s="268"/>
      <c r="I1" s="268"/>
      <c r="J1" s="268"/>
      <c r="K1" s="268"/>
      <c r="L1" s="268"/>
      <c r="M1" s="268"/>
      <c r="N1" s="268"/>
      <c r="O1" s="268"/>
      <c r="P1" s="268"/>
      <c r="Q1" s="268"/>
      <c r="R1" s="268"/>
      <c r="S1" s="268"/>
      <c r="T1" s="268"/>
      <c r="U1" s="268"/>
      <c r="V1" s="268"/>
      <c r="W1" s="268"/>
      <c r="X1" s="268"/>
      <c r="Y1" s="268"/>
      <c r="Z1" s="268"/>
    </row>
    <row r="2" spans="1:30" x14ac:dyDescent="0.2">
      <c r="A2" s="275"/>
      <c r="B2" s="268"/>
      <c r="C2" s="268"/>
      <c r="D2" s="268"/>
      <c r="E2" s="268"/>
      <c r="F2" s="268"/>
      <c r="G2" s="268"/>
      <c r="H2" s="268"/>
      <c r="I2" s="268"/>
      <c r="J2" s="268"/>
      <c r="K2" s="268"/>
      <c r="L2" s="268"/>
      <c r="M2" s="268"/>
      <c r="N2" s="268"/>
      <c r="O2" s="268"/>
      <c r="P2" s="268"/>
      <c r="Q2" s="268"/>
      <c r="R2" s="2007" t="s">
        <v>645</v>
      </c>
      <c r="S2" s="2007"/>
      <c r="T2" s="2007"/>
      <c r="U2" s="2007"/>
      <c r="V2" s="2007"/>
      <c r="W2" s="2007"/>
      <c r="X2" s="2007"/>
      <c r="Y2" s="2007"/>
      <c r="Z2" s="268"/>
    </row>
    <row r="3" spans="1:30" x14ac:dyDescent="0.2">
      <c r="A3" s="275"/>
      <c r="B3" s="268"/>
      <c r="C3" s="268"/>
      <c r="D3" s="268"/>
      <c r="E3" s="268"/>
      <c r="F3" s="268"/>
      <c r="G3" s="268"/>
      <c r="H3" s="268"/>
      <c r="I3" s="268"/>
      <c r="J3" s="268"/>
      <c r="K3" s="268"/>
      <c r="L3" s="268"/>
      <c r="M3" s="268"/>
      <c r="N3" s="268"/>
      <c r="O3" s="268"/>
      <c r="P3" s="268"/>
      <c r="Q3" s="268"/>
      <c r="R3" s="268"/>
      <c r="S3" s="268"/>
      <c r="T3" s="270"/>
      <c r="U3" s="268"/>
      <c r="V3" s="268"/>
      <c r="W3" s="268"/>
      <c r="X3" s="268"/>
      <c r="Y3" s="268"/>
      <c r="Z3" s="268"/>
    </row>
    <row r="4" spans="1:30" ht="16.5" x14ac:dyDescent="0.2">
      <c r="A4" s="275"/>
      <c r="B4" s="2027" t="s">
        <v>646</v>
      </c>
      <c r="C4" s="2027"/>
      <c r="D4" s="2027"/>
      <c r="E4" s="2027"/>
      <c r="F4" s="2027"/>
      <c r="G4" s="2027"/>
      <c r="H4" s="2027"/>
      <c r="I4" s="2027"/>
      <c r="J4" s="2027"/>
      <c r="K4" s="2027"/>
      <c r="L4" s="2027"/>
      <c r="M4" s="2027"/>
      <c r="N4" s="2027"/>
      <c r="O4" s="2027"/>
      <c r="P4" s="2027"/>
      <c r="Q4" s="2027"/>
      <c r="R4" s="2027"/>
      <c r="S4" s="2027"/>
      <c r="T4" s="2027"/>
      <c r="U4" s="2027"/>
      <c r="V4" s="2027"/>
      <c r="W4" s="2027"/>
      <c r="X4" s="2027"/>
      <c r="Y4" s="2027"/>
      <c r="Z4" s="268"/>
    </row>
    <row r="5" spans="1:30" x14ac:dyDescent="0.2">
      <c r="A5" s="275"/>
      <c r="B5" s="268"/>
      <c r="C5" s="268"/>
      <c r="D5" s="268"/>
      <c r="E5" s="268"/>
      <c r="F5" s="268"/>
      <c r="G5" s="268"/>
      <c r="H5" s="268"/>
      <c r="I5" s="268"/>
      <c r="J5" s="268"/>
      <c r="K5" s="268"/>
      <c r="L5" s="268"/>
      <c r="M5" s="268"/>
      <c r="N5" s="268"/>
      <c r="O5" s="268"/>
      <c r="P5" s="268"/>
      <c r="Q5" s="268"/>
      <c r="R5" s="268"/>
      <c r="S5" s="268"/>
      <c r="T5" s="268"/>
      <c r="U5" s="268"/>
      <c r="V5" s="268"/>
      <c r="W5" s="268"/>
      <c r="X5" s="268"/>
      <c r="Y5" s="268"/>
      <c r="Z5" s="268"/>
    </row>
    <row r="6" spans="1:30" ht="24.9" customHeight="1" x14ac:dyDescent="0.2">
      <c r="A6" s="275"/>
      <c r="B6" s="2145" t="s">
        <v>647</v>
      </c>
      <c r="C6" s="2146"/>
      <c r="D6" s="2146"/>
      <c r="E6" s="2146"/>
      <c r="F6" s="2147"/>
      <c r="G6" s="2031"/>
      <c r="H6" s="2031"/>
      <c r="I6" s="2031"/>
      <c r="J6" s="2031"/>
      <c r="K6" s="2031"/>
      <c r="L6" s="2031"/>
      <c r="M6" s="2031"/>
      <c r="N6" s="2031"/>
      <c r="O6" s="2031"/>
      <c r="P6" s="2031"/>
      <c r="Q6" s="2031"/>
      <c r="R6" s="2031"/>
      <c r="S6" s="2031"/>
      <c r="T6" s="2031"/>
      <c r="U6" s="2031"/>
      <c r="V6" s="2031"/>
      <c r="W6" s="2031"/>
      <c r="X6" s="2031"/>
      <c r="Y6" s="2032"/>
      <c r="Z6" s="268"/>
    </row>
    <row r="7" spans="1:30" ht="24.9" customHeight="1" x14ac:dyDescent="0.2">
      <c r="A7" s="275"/>
      <c r="B7" s="2145" t="s">
        <v>648</v>
      </c>
      <c r="C7" s="2146"/>
      <c r="D7" s="2146"/>
      <c r="E7" s="2146"/>
      <c r="F7" s="2147"/>
      <c r="G7" s="2033"/>
      <c r="H7" s="2033"/>
      <c r="I7" s="2033"/>
      <c r="J7" s="2033"/>
      <c r="K7" s="2033"/>
      <c r="L7" s="2033"/>
      <c r="M7" s="2033"/>
      <c r="N7" s="2033"/>
      <c r="O7" s="2033"/>
      <c r="P7" s="2033"/>
      <c r="Q7" s="2033"/>
      <c r="R7" s="2033"/>
      <c r="S7" s="2033"/>
      <c r="T7" s="2033"/>
      <c r="U7" s="2033"/>
      <c r="V7" s="2033"/>
      <c r="W7" s="2033"/>
      <c r="X7" s="2033"/>
      <c r="Y7" s="2034"/>
      <c r="Z7" s="268"/>
      <c r="AB7" s="37" t="s">
        <v>1227</v>
      </c>
      <c r="AC7" s="37" t="s">
        <v>1228</v>
      </c>
      <c r="AD7" s="37" t="s">
        <v>1229</v>
      </c>
    </row>
    <row r="8" spans="1:30" ht="24.9" customHeight="1" x14ac:dyDescent="0.2">
      <c r="A8" s="275"/>
      <c r="B8" s="2148" t="s">
        <v>50</v>
      </c>
      <c r="C8" s="2149"/>
      <c r="D8" s="2149"/>
      <c r="E8" s="2149"/>
      <c r="F8" s="2150"/>
      <c r="G8" s="2151"/>
      <c r="H8" s="2152"/>
      <c r="I8" s="2152"/>
      <c r="J8" s="2152"/>
      <c r="K8" s="2152"/>
      <c r="L8" s="2152"/>
      <c r="M8" s="2152"/>
      <c r="N8" s="2152"/>
      <c r="O8" s="2152"/>
      <c r="P8" s="2152"/>
      <c r="Q8" s="2152"/>
      <c r="R8" s="2152"/>
      <c r="S8" s="2152"/>
      <c r="T8" s="2152"/>
      <c r="U8" s="2152"/>
      <c r="V8" s="2152"/>
      <c r="W8" s="2152"/>
      <c r="X8" s="2152"/>
      <c r="Y8" s="2153"/>
      <c r="Z8" s="268"/>
      <c r="AA8" s="230" t="s">
        <v>1314</v>
      </c>
      <c r="AB8" s="268" t="s">
        <v>1315</v>
      </c>
    </row>
    <row r="9" spans="1:30" ht="24.9" customHeight="1" x14ac:dyDescent="0.2">
      <c r="A9" s="275"/>
      <c r="B9" s="2145" t="s">
        <v>649</v>
      </c>
      <c r="C9" s="2146"/>
      <c r="D9" s="2146"/>
      <c r="E9" s="2146"/>
      <c r="F9" s="2147"/>
      <c r="G9" s="2031"/>
      <c r="H9" s="2031"/>
      <c r="I9" s="2031"/>
      <c r="J9" s="2031"/>
      <c r="K9" s="2031"/>
      <c r="L9" s="2031"/>
      <c r="M9" s="2031"/>
      <c r="N9" s="2031"/>
      <c r="O9" s="2031"/>
      <c r="P9" s="2031"/>
      <c r="Q9" s="2031"/>
      <c r="R9" s="2031"/>
      <c r="S9" s="2031"/>
      <c r="T9" s="2031"/>
      <c r="U9" s="2031"/>
      <c r="V9" s="2031"/>
      <c r="W9" s="2031"/>
      <c r="X9" s="2031"/>
      <c r="Y9" s="2032"/>
      <c r="Z9" s="268"/>
    </row>
    <row r="10" spans="1:30" ht="24.9" customHeight="1" x14ac:dyDescent="0.2">
      <c r="A10" s="275"/>
      <c r="B10" s="2145" t="s">
        <v>650</v>
      </c>
      <c r="C10" s="2146"/>
      <c r="D10" s="2146"/>
      <c r="E10" s="2146"/>
      <c r="F10" s="2147"/>
      <c r="G10" s="2154"/>
      <c r="H10" s="2033"/>
      <c r="I10" s="2033"/>
      <c r="J10" s="2033"/>
      <c r="K10" s="2033"/>
      <c r="L10" s="2033"/>
      <c r="M10" s="2033"/>
      <c r="N10" s="2033"/>
      <c r="O10" s="2033"/>
      <c r="P10" s="2033"/>
      <c r="Q10" s="2033"/>
      <c r="R10" s="2033"/>
      <c r="S10" s="2033"/>
      <c r="T10" s="2033"/>
      <c r="U10" s="2033"/>
      <c r="V10" s="2033"/>
      <c r="W10" s="2033"/>
      <c r="X10" s="2033"/>
      <c r="Y10" s="2034"/>
      <c r="Z10" s="268"/>
      <c r="AA10" s="230" t="s">
        <v>1312</v>
      </c>
      <c r="AB10" s="230" t="s">
        <v>1313</v>
      </c>
    </row>
    <row r="11" spans="1:30" ht="24.9" customHeight="1" x14ac:dyDescent="0.2">
      <c r="A11" s="275"/>
      <c r="B11" s="2145" t="s">
        <v>651</v>
      </c>
      <c r="C11" s="2146"/>
      <c r="D11" s="2146"/>
      <c r="E11" s="2146"/>
      <c r="F11" s="2147"/>
      <c r="G11" s="2031"/>
      <c r="H11" s="2031"/>
      <c r="I11" s="2031"/>
      <c r="J11" s="2031"/>
      <c r="K11" s="2031"/>
      <c r="L11" s="2031"/>
      <c r="M11" s="2031"/>
      <c r="N11" s="2031"/>
      <c r="O11" s="2031"/>
      <c r="P11" s="2031"/>
      <c r="Q11" s="2031"/>
      <c r="R11" s="2031"/>
      <c r="S11" s="2031"/>
      <c r="T11" s="2031"/>
      <c r="U11" s="2031"/>
      <c r="V11" s="2031"/>
      <c r="W11" s="2031"/>
      <c r="X11" s="2031"/>
      <c r="Y11" s="2032"/>
      <c r="Z11" s="268"/>
    </row>
    <row r="12" spans="1:30" x14ac:dyDescent="0.2">
      <c r="A12" s="275"/>
      <c r="B12" s="268"/>
      <c r="C12" s="268"/>
      <c r="D12" s="268"/>
      <c r="E12" s="268"/>
      <c r="F12" s="268"/>
      <c r="G12" s="268"/>
      <c r="H12" s="268"/>
      <c r="I12" s="268"/>
      <c r="J12" s="268"/>
      <c r="K12" s="268"/>
      <c r="L12" s="268"/>
      <c r="M12" s="268"/>
      <c r="N12" s="268"/>
      <c r="O12" s="268"/>
      <c r="P12" s="268"/>
      <c r="Q12" s="268"/>
      <c r="R12" s="268"/>
      <c r="S12" s="268"/>
      <c r="T12" s="268"/>
      <c r="U12" s="268"/>
      <c r="V12" s="268"/>
      <c r="W12" s="268"/>
      <c r="X12" s="268"/>
      <c r="Y12" s="268"/>
      <c r="Z12" s="268"/>
    </row>
    <row r="13" spans="1:30" ht="18.75" customHeight="1" x14ac:dyDescent="0.2">
      <c r="A13" s="275"/>
      <c r="B13" s="272"/>
      <c r="C13" s="2044" t="s">
        <v>652</v>
      </c>
      <c r="D13" s="2044"/>
      <c r="E13" s="2044"/>
      <c r="F13" s="2044"/>
      <c r="G13" s="2044"/>
      <c r="H13" s="2044"/>
      <c r="I13" s="2044"/>
      <c r="J13" s="2044"/>
      <c r="K13" s="2044"/>
      <c r="L13" s="2044"/>
      <c r="M13" s="2044"/>
      <c r="N13" s="2044"/>
      <c r="O13" s="2044"/>
      <c r="P13" s="2044"/>
      <c r="Q13" s="2044"/>
      <c r="R13" s="2044"/>
      <c r="S13" s="2044"/>
      <c r="T13" s="2044"/>
      <c r="U13" s="274"/>
      <c r="V13" s="2011"/>
      <c r="W13" s="2012"/>
      <c r="X13" s="2012"/>
      <c r="Y13" s="2013"/>
      <c r="Z13" s="268"/>
    </row>
    <row r="14" spans="1:30" ht="18.75" customHeight="1" x14ac:dyDescent="0.2">
      <c r="A14" s="275"/>
      <c r="B14" s="275"/>
      <c r="C14" s="268" t="s">
        <v>653</v>
      </c>
      <c r="D14" s="268"/>
      <c r="E14" s="268"/>
      <c r="F14" s="268"/>
      <c r="G14" s="268"/>
      <c r="H14" s="268"/>
      <c r="I14" s="268"/>
      <c r="J14" s="268"/>
      <c r="K14" s="268"/>
      <c r="L14" s="268"/>
      <c r="M14" s="268"/>
      <c r="N14" s="268"/>
      <c r="O14" s="268"/>
      <c r="P14" s="268"/>
      <c r="Q14" s="268"/>
      <c r="R14" s="268"/>
      <c r="S14" s="268"/>
      <c r="T14" s="268"/>
      <c r="U14" s="269"/>
      <c r="V14" s="2014"/>
      <c r="W14" s="2015"/>
      <c r="X14" s="2015"/>
      <c r="Y14" s="2016"/>
      <c r="Z14" s="268"/>
    </row>
    <row r="15" spans="1:30" ht="18.75" customHeight="1" x14ac:dyDescent="0.2">
      <c r="A15" s="275"/>
      <c r="B15" s="276"/>
      <c r="C15" s="277" t="s">
        <v>654</v>
      </c>
      <c r="D15" s="277"/>
      <c r="E15" s="277"/>
      <c r="F15" s="277"/>
      <c r="G15" s="277"/>
      <c r="H15" s="277"/>
      <c r="I15" s="277"/>
      <c r="J15" s="277"/>
      <c r="K15" s="277"/>
      <c r="L15" s="277"/>
      <c r="M15" s="277"/>
      <c r="N15" s="277"/>
      <c r="O15" s="277"/>
      <c r="P15" s="277"/>
      <c r="Q15" s="277"/>
      <c r="R15" s="277"/>
      <c r="S15" s="277"/>
      <c r="T15" s="277"/>
      <c r="U15" s="278"/>
      <c r="V15" s="2017"/>
      <c r="W15" s="2018"/>
      <c r="X15" s="2018"/>
      <c r="Y15" s="2019"/>
      <c r="Z15" s="268"/>
    </row>
    <row r="16" spans="1:30" ht="18.75" customHeight="1" x14ac:dyDescent="0.2">
      <c r="A16" s="275"/>
      <c r="B16" s="272"/>
      <c r="C16" s="2044" t="s">
        <v>655</v>
      </c>
      <c r="D16" s="2044"/>
      <c r="E16" s="2044"/>
      <c r="F16" s="2044"/>
      <c r="G16" s="2044"/>
      <c r="H16" s="2044"/>
      <c r="I16" s="2044"/>
      <c r="J16" s="2044"/>
      <c r="K16" s="2044"/>
      <c r="L16" s="2044"/>
      <c r="M16" s="2044"/>
      <c r="N16" s="2044"/>
      <c r="O16" s="2044"/>
      <c r="P16" s="2044"/>
      <c r="Q16" s="2044"/>
      <c r="R16" s="2044"/>
      <c r="S16" s="2044"/>
      <c r="T16" s="2044"/>
      <c r="U16" s="273"/>
      <c r="V16" s="2011"/>
      <c r="W16" s="2012"/>
      <c r="X16" s="2012"/>
      <c r="Y16" s="2013"/>
      <c r="Z16" s="268"/>
    </row>
    <row r="17" spans="1:26" ht="18.75" customHeight="1" x14ac:dyDescent="0.2">
      <c r="A17" s="275"/>
      <c r="B17" s="276"/>
      <c r="C17" s="277" t="s">
        <v>656</v>
      </c>
      <c r="D17" s="277"/>
      <c r="E17" s="277"/>
      <c r="F17" s="277"/>
      <c r="G17" s="277"/>
      <c r="H17" s="277"/>
      <c r="I17" s="277"/>
      <c r="J17" s="277"/>
      <c r="K17" s="277"/>
      <c r="L17" s="277"/>
      <c r="M17" s="277"/>
      <c r="N17" s="277"/>
      <c r="O17" s="277"/>
      <c r="P17" s="277"/>
      <c r="Q17" s="277"/>
      <c r="R17" s="277"/>
      <c r="S17" s="277"/>
      <c r="T17" s="277"/>
      <c r="U17" s="277"/>
      <c r="V17" s="2017"/>
      <c r="W17" s="2018"/>
      <c r="X17" s="2018"/>
      <c r="Y17" s="2019"/>
      <c r="Z17" s="268"/>
    </row>
    <row r="18" spans="1:26" ht="18.75" customHeight="1" x14ac:dyDescent="0.2">
      <c r="A18" s="275"/>
      <c r="B18" s="272"/>
      <c r="C18" s="2044" t="s">
        <v>657</v>
      </c>
      <c r="D18" s="2044"/>
      <c r="E18" s="2044"/>
      <c r="F18" s="2044"/>
      <c r="G18" s="2044"/>
      <c r="H18" s="2044"/>
      <c r="I18" s="2044"/>
      <c r="J18" s="2044"/>
      <c r="K18" s="2044"/>
      <c r="L18" s="2044"/>
      <c r="M18" s="2044"/>
      <c r="N18" s="2044"/>
      <c r="O18" s="2044"/>
      <c r="P18" s="2044"/>
      <c r="Q18" s="2044"/>
      <c r="R18" s="2044"/>
      <c r="S18" s="2044"/>
      <c r="T18" s="2044"/>
      <c r="U18" s="273"/>
      <c r="V18" s="2011"/>
      <c r="W18" s="2012"/>
      <c r="X18" s="2012"/>
      <c r="Y18" s="2013"/>
      <c r="Z18" s="268"/>
    </row>
    <row r="19" spans="1:26" ht="18.75" customHeight="1" x14ac:dyDescent="0.2">
      <c r="A19" s="275"/>
      <c r="B19" s="276"/>
      <c r="C19" s="277" t="s">
        <v>658</v>
      </c>
      <c r="D19" s="277"/>
      <c r="E19" s="277"/>
      <c r="F19" s="277"/>
      <c r="G19" s="277"/>
      <c r="H19" s="277"/>
      <c r="I19" s="277"/>
      <c r="J19" s="277"/>
      <c r="K19" s="277"/>
      <c r="L19" s="277"/>
      <c r="M19" s="277"/>
      <c r="N19" s="277"/>
      <c r="O19" s="277"/>
      <c r="P19" s="277"/>
      <c r="Q19" s="277"/>
      <c r="R19" s="277"/>
      <c r="S19" s="277"/>
      <c r="T19" s="277"/>
      <c r="U19" s="277"/>
      <c r="V19" s="2017"/>
      <c r="W19" s="2018"/>
      <c r="X19" s="2018"/>
      <c r="Y19" s="2019"/>
      <c r="Z19" s="268"/>
    </row>
    <row r="20" spans="1:26" ht="18.75" customHeight="1" x14ac:dyDescent="0.2">
      <c r="A20" s="275"/>
      <c r="B20" s="272"/>
      <c r="C20" s="2044" t="s">
        <v>659</v>
      </c>
      <c r="D20" s="2044"/>
      <c r="E20" s="2044"/>
      <c r="F20" s="2044"/>
      <c r="G20" s="2044"/>
      <c r="H20" s="2044"/>
      <c r="I20" s="2044"/>
      <c r="J20" s="2044"/>
      <c r="K20" s="2044"/>
      <c r="L20" s="2044"/>
      <c r="M20" s="2044"/>
      <c r="N20" s="2044"/>
      <c r="O20" s="2044"/>
      <c r="P20" s="2044"/>
      <c r="Q20" s="2044"/>
      <c r="R20" s="2044"/>
      <c r="S20" s="2044"/>
      <c r="T20" s="2044"/>
      <c r="U20" s="274"/>
      <c r="V20" s="2012"/>
      <c r="W20" s="2012"/>
      <c r="X20" s="2012"/>
      <c r="Y20" s="2013"/>
      <c r="Z20" s="268"/>
    </row>
    <row r="21" spans="1:26" ht="18.75" customHeight="1" x14ac:dyDescent="0.2">
      <c r="A21" s="275"/>
      <c r="B21" s="275"/>
      <c r="C21" s="2155" t="s">
        <v>660</v>
      </c>
      <c r="D21" s="2155"/>
      <c r="E21" s="2155"/>
      <c r="F21" s="2155"/>
      <c r="G21" s="2155"/>
      <c r="H21" s="2155"/>
      <c r="I21" s="2155"/>
      <c r="J21" s="2155"/>
      <c r="K21" s="2155"/>
      <c r="L21" s="2155"/>
      <c r="M21" s="2155"/>
      <c r="N21" s="2155"/>
      <c r="O21" s="2155"/>
      <c r="P21" s="2155"/>
      <c r="Q21" s="2155"/>
      <c r="R21" s="2155"/>
      <c r="S21" s="2155"/>
      <c r="T21" s="2155"/>
      <c r="U21" s="269"/>
      <c r="V21" s="2015"/>
      <c r="W21" s="2015"/>
      <c r="X21" s="2015"/>
      <c r="Y21" s="2016"/>
      <c r="Z21" s="268"/>
    </row>
    <row r="22" spans="1:26" ht="18.75" customHeight="1" x14ac:dyDescent="0.2">
      <c r="A22" s="275"/>
      <c r="B22" s="331"/>
      <c r="C22" s="332" t="s">
        <v>661</v>
      </c>
      <c r="D22" s="332"/>
      <c r="E22" s="332"/>
      <c r="F22" s="332"/>
      <c r="G22" s="332"/>
      <c r="H22" s="332"/>
      <c r="I22" s="332"/>
      <c r="J22" s="332"/>
      <c r="K22" s="332"/>
      <c r="L22" s="332"/>
      <c r="M22" s="332"/>
      <c r="N22" s="332"/>
      <c r="O22" s="332"/>
      <c r="P22" s="332"/>
      <c r="Q22" s="332"/>
      <c r="R22" s="332"/>
      <c r="S22" s="332"/>
      <c r="T22" s="332"/>
      <c r="U22" s="333"/>
      <c r="V22" s="2018"/>
      <c r="W22" s="2018"/>
      <c r="X22" s="2018"/>
      <c r="Y22" s="2019"/>
      <c r="Z22" s="268"/>
    </row>
    <row r="23" spans="1:26" ht="18.75" customHeight="1" x14ac:dyDescent="0.2">
      <c r="A23" s="275"/>
      <c r="B23" s="272"/>
      <c r="C23" s="273" t="s">
        <v>662</v>
      </c>
      <c r="D23" s="273"/>
      <c r="E23" s="273"/>
      <c r="F23" s="273"/>
      <c r="G23" s="273"/>
      <c r="H23" s="273"/>
      <c r="I23" s="273"/>
      <c r="J23" s="273"/>
      <c r="K23" s="273"/>
      <c r="L23" s="273"/>
      <c r="M23" s="273"/>
      <c r="N23" s="273"/>
      <c r="O23" s="273"/>
      <c r="P23" s="273"/>
      <c r="Q23" s="273"/>
      <c r="R23" s="273"/>
      <c r="S23" s="273"/>
      <c r="T23" s="273"/>
      <c r="U23" s="273"/>
      <c r="V23" s="2011"/>
      <c r="W23" s="2012"/>
      <c r="X23" s="2012"/>
      <c r="Y23" s="2013"/>
      <c r="Z23" s="268"/>
    </row>
    <row r="24" spans="1:26" ht="18.75" customHeight="1" x14ac:dyDescent="0.2">
      <c r="A24" s="275"/>
      <c r="B24" s="276"/>
      <c r="C24" s="277" t="s">
        <v>663</v>
      </c>
      <c r="D24" s="277"/>
      <c r="E24" s="277"/>
      <c r="F24" s="277"/>
      <c r="G24" s="277"/>
      <c r="H24" s="277"/>
      <c r="I24" s="277"/>
      <c r="J24" s="277"/>
      <c r="K24" s="277"/>
      <c r="L24" s="277"/>
      <c r="M24" s="277"/>
      <c r="N24" s="277"/>
      <c r="O24" s="277"/>
      <c r="P24" s="277"/>
      <c r="Q24" s="277"/>
      <c r="R24" s="277"/>
      <c r="S24" s="277"/>
      <c r="T24" s="277"/>
      <c r="U24" s="277"/>
      <c r="V24" s="2017"/>
      <c r="W24" s="2018"/>
      <c r="X24" s="2018"/>
      <c r="Y24" s="2019"/>
      <c r="Z24" s="268"/>
    </row>
    <row r="25" spans="1:26" ht="18.75" customHeight="1" x14ac:dyDescent="0.2">
      <c r="A25" s="275"/>
      <c r="B25" s="275"/>
      <c r="C25" s="268" t="s">
        <v>664</v>
      </c>
      <c r="D25" s="268"/>
      <c r="E25" s="268"/>
      <c r="F25" s="268"/>
      <c r="G25" s="268"/>
      <c r="H25" s="268"/>
      <c r="I25" s="268"/>
      <c r="J25" s="268"/>
      <c r="K25" s="268"/>
      <c r="L25" s="268"/>
      <c r="M25" s="268"/>
      <c r="N25" s="268"/>
      <c r="O25" s="268"/>
      <c r="P25" s="268"/>
      <c r="Q25" s="268"/>
      <c r="R25" s="268"/>
      <c r="S25" s="268"/>
      <c r="T25" s="268"/>
      <c r="U25" s="268"/>
      <c r="V25" s="2014"/>
      <c r="W25" s="2015"/>
      <c r="X25" s="2015"/>
      <c r="Y25" s="2016"/>
      <c r="Z25" s="268"/>
    </row>
    <row r="26" spans="1:26" ht="18.75" customHeight="1" x14ac:dyDescent="0.2">
      <c r="A26" s="275"/>
      <c r="B26" s="275"/>
      <c r="C26" s="268" t="s">
        <v>665</v>
      </c>
      <c r="D26" s="268"/>
      <c r="E26" s="268"/>
      <c r="F26" s="268"/>
      <c r="G26" s="268"/>
      <c r="H26" s="268"/>
      <c r="I26" s="268"/>
      <c r="J26" s="268"/>
      <c r="K26" s="268"/>
      <c r="L26" s="268"/>
      <c r="M26" s="268"/>
      <c r="N26" s="268"/>
      <c r="O26" s="268"/>
      <c r="P26" s="268"/>
      <c r="Q26" s="268"/>
      <c r="R26" s="268"/>
      <c r="S26" s="268"/>
      <c r="T26" s="268"/>
      <c r="U26" s="268"/>
      <c r="V26" s="2014"/>
      <c r="W26" s="2015"/>
      <c r="X26" s="2015"/>
      <c r="Y26" s="2016"/>
      <c r="Z26" s="268"/>
    </row>
    <row r="27" spans="1:26" ht="18.75" customHeight="1" x14ac:dyDescent="0.2">
      <c r="A27" s="275"/>
      <c r="B27" s="275"/>
      <c r="C27" s="2155" t="s">
        <v>666</v>
      </c>
      <c r="D27" s="2155"/>
      <c r="E27" s="2155"/>
      <c r="F27" s="2155"/>
      <c r="G27" s="2155"/>
      <c r="H27" s="2155"/>
      <c r="I27" s="2155"/>
      <c r="J27" s="2155"/>
      <c r="K27" s="2155"/>
      <c r="L27" s="2155"/>
      <c r="M27" s="2155"/>
      <c r="N27" s="2155"/>
      <c r="O27" s="2155"/>
      <c r="P27" s="2155"/>
      <c r="Q27" s="2155"/>
      <c r="R27" s="2155"/>
      <c r="S27" s="2155"/>
      <c r="T27" s="2155"/>
      <c r="U27" s="268"/>
      <c r="V27" s="2014"/>
      <c r="W27" s="2015"/>
      <c r="X27" s="2015"/>
      <c r="Y27" s="2016"/>
      <c r="Z27" s="268"/>
    </row>
    <row r="28" spans="1:26" ht="18.75" customHeight="1" x14ac:dyDescent="0.2">
      <c r="A28" s="275"/>
      <c r="B28" s="275"/>
      <c r="C28" s="268" t="s">
        <v>667</v>
      </c>
      <c r="D28" s="268"/>
      <c r="E28" s="268"/>
      <c r="F28" s="268"/>
      <c r="G28" s="268"/>
      <c r="H28" s="268"/>
      <c r="I28" s="268"/>
      <c r="J28" s="268"/>
      <c r="K28" s="268"/>
      <c r="L28" s="268"/>
      <c r="M28" s="268"/>
      <c r="N28" s="268"/>
      <c r="O28" s="268"/>
      <c r="P28" s="268"/>
      <c r="Q28" s="268"/>
      <c r="R28" s="268"/>
      <c r="S28" s="268"/>
      <c r="T28" s="268"/>
      <c r="U28" s="268"/>
      <c r="V28" s="2017"/>
      <c r="W28" s="2018"/>
      <c r="X28" s="2018"/>
      <c r="Y28" s="2019"/>
      <c r="Z28" s="268"/>
    </row>
    <row r="29" spans="1:26" ht="18.75" customHeight="1" x14ac:dyDescent="0.2">
      <c r="A29" s="275"/>
      <c r="B29" s="272"/>
      <c r="C29" s="273" t="s">
        <v>668</v>
      </c>
      <c r="D29" s="273"/>
      <c r="E29" s="273"/>
      <c r="F29" s="273"/>
      <c r="G29" s="273"/>
      <c r="H29" s="273"/>
      <c r="I29" s="273"/>
      <c r="J29" s="273"/>
      <c r="K29" s="273"/>
      <c r="L29" s="273"/>
      <c r="M29" s="273"/>
      <c r="N29" s="273"/>
      <c r="O29" s="273"/>
      <c r="P29" s="273"/>
      <c r="Q29" s="273"/>
      <c r="R29" s="273"/>
      <c r="S29" s="273"/>
      <c r="T29" s="273"/>
      <c r="U29" s="274"/>
      <c r="V29" s="2011"/>
      <c r="W29" s="2012"/>
      <c r="X29" s="2012"/>
      <c r="Y29" s="2013"/>
      <c r="Z29" s="268"/>
    </row>
    <row r="30" spans="1:26" ht="18.75" customHeight="1" x14ac:dyDescent="0.2">
      <c r="A30" s="275"/>
      <c r="B30" s="275"/>
      <c r="C30" s="268" t="s">
        <v>669</v>
      </c>
      <c r="D30" s="268"/>
      <c r="E30" s="268"/>
      <c r="F30" s="268"/>
      <c r="G30" s="268"/>
      <c r="H30" s="268"/>
      <c r="I30" s="268"/>
      <c r="J30" s="268"/>
      <c r="K30" s="268"/>
      <c r="L30" s="268"/>
      <c r="M30" s="268"/>
      <c r="N30" s="268"/>
      <c r="O30" s="268"/>
      <c r="P30" s="268"/>
      <c r="Q30" s="268"/>
      <c r="R30" s="268"/>
      <c r="S30" s="268"/>
      <c r="T30" s="268"/>
      <c r="U30" s="269"/>
      <c r="V30" s="2014"/>
      <c r="W30" s="2015"/>
      <c r="X30" s="2015"/>
      <c r="Y30" s="2016"/>
      <c r="Z30" s="268"/>
    </row>
    <row r="31" spans="1:26" ht="18.75" customHeight="1" x14ac:dyDescent="0.2">
      <c r="A31" s="275"/>
      <c r="B31" s="275"/>
      <c r="C31" s="334" t="s">
        <v>670</v>
      </c>
      <c r="D31" s="334"/>
      <c r="E31" s="334"/>
      <c r="F31" s="334"/>
      <c r="G31" s="334"/>
      <c r="H31" s="334"/>
      <c r="I31" s="334"/>
      <c r="J31" s="334"/>
      <c r="K31" s="334"/>
      <c r="L31" s="334"/>
      <c r="M31" s="334"/>
      <c r="N31" s="334"/>
      <c r="O31" s="334"/>
      <c r="P31" s="334"/>
      <c r="Q31" s="334"/>
      <c r="R31" s="334"/>
      <c r="S31" s="334"/>
      <c r="T31" s="334"/>
      <c r="U31" s="335"/>
      <c r="V31" s="2014"/>
      <c r="W31" s="2015"/>
      <c r="X31" s="2015"/>
      <c r="Y31" s="2016"/>
      <c r="Z31" s="268"/>
    </row>
    <row r="32" spans="1:26" ht="18.75" customHeight="1" x14ac:dyDescent="0.2">
      <c r="A32" s="275"/>
      <c r="B32" s="336"/>
      <c r="C32" s="337" t="s">
        <v>671</v>
      </c>
      <c r="D32" s="338"/>
      <c r="E32" s="338"/>
      <c r="F32" s="338"/>
      <c r="G32" s="338"/>
      <c r="H32" s="338"/>
      <c r="I32" s="338"/>
      <c r="J32" s="338"/>
      <c r="K32" s="338"/>
      <c r="L32" s="338"/>
      <c r="M32" s="338"/>
      <c r="N32" s="338"/>
      <c r="O32" s="338"/>
      <c r="P32" s="338"/>
      <c r="Q32" s="338"/>
      <c r="R32" s="338"/>
      <c r="S32" s="338"/>
      <c r="T32" s="338"/>
      <c r="U32" s="339"/>
      <c r="V32" s="2017"/>
      <c r="W32" s="2018"/>
      <c r="X32" s="2018"/>
      <c r="Y32" s="2019"/>
      <c r="Z32" s="268"/>
    </row>
    <row r="33" spans="1:28" ht="4.5" customHeight="1" x14ac:dyDescent="0.2">
      <c r="A33" s="275"/>
      <c r="B33" s="268"/>
      <c r="C33" s="268"/>
      <c r="D33" s="268"/>
      <c r="E33" s="268"/>
      <c r="F33" s="268"/>
      <c r="G33" s="268"/>
      <c r="H33" s="268"/>
      <c r="I33" s="268"/>
      <c r="J33" s="268"/>
      <c r="K33" s="268"/>
      <c r="L33" s="268"/>
      <c r="M33" s="268"/>
      <c r="N33" s="268"/>
      <c r="O33" s="268"/>
      <c r="P33" s="268"/>
      <c r="Q33" s="268"/>
      <c r="R33" s="268"/>
      <c r="S33" s="268"/>
      <c r="T33" s="268"/>
      <c r="U33" s="268"/>
      <c r="V33" s="268"/>
      <c r="W33" s="268"/>
      <c r="X33" s="268"/>
      <c r="Y33" s="268"/>
      <c r="Z33" s="268"/>
    </row>
    <row r="34" spans="1:28" x14ac:dyDescent="0.2">
      <c r="A34" s="275"/>
      <c r="B34" s="268" t="s">
        <v>672</v>
      </c>
      <c r="C34" s="268"/>
      <c r="D34" s="268"/>
      <c r="E34" s="268"/>
      <c r="F34" s="268"/>
      <c r="G34" s="268"/>
      <c r="H34" s="268"/>
      <c r="I34" s="268"/>
      <c r="J34" s="268"/>
      <c r="K34" s="268"/>
      <c r="L34" s="268"/>
      <c r="M34" s="268"/>
      <c r="N34" s="268"/>
      <c r="O34" s="268"/>
      <c r="P34" s="268"/>
      <c r="Q34" s="268"/>
      <c r="R34" s="268"/>
      <c r="S34" s="268"/>
      <c r="T34" s="268"/>
      <c r="U34" s="268"/>
      <c r="V34" s="268"/>
      <c r="W34" s="268"/>
      <c r="X34" s="268"/>
      <c r="Y34" s="268"/>
      <c r="Z34" s="268"/>
    </row>
    <row r="35" spans="1:28" x14ac:dyDescent="0.2">
      <c r="A35" s="268"/>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8" x14ac:dyDescent="0.2">
      <c r="A36" s="268"/>
      <c r="B36" s="268" t="s">
        <v>51</v>
      </c>
      <c r="C36" s="268"/>
      <c r="D36" s="268"/>
      <c r="E36" s="268"/>
      <c r="F36" s="268"/>
      <c r="G36" s="268"/>
      <c r="H36" s="268"/>
      <c r="I36" s="268"/>
      <c r="J36" s="268"/>
      <c r="K36" s="268"/>
      <c r="L36" s="268"/>
      <c r="M36" s="268"/>
      <c r="N36" s="268"/>
      <c r="O36" s="268"/>
      <c r="P36" s="268"/>
      <c r="Q36" s="268"/>
      <c r="R36" s="268"/>
      <c r="S36" s="268"/>
      <c r="T36" s="268"/>
      <c r="U36" s="268"/>
      <c r="V36" s="268"/>
      <c r="W36" s="268"/>
      <c r="X36" s="268"/>
      <c r="Y36" s="268"/>
      <c r="Z36" s="268"/>
    </row>
    <row r="37" spans="1:28" x14ac:dyDescent="0.2">
      <c r="A37" s="268"/>
      <c r="B37" s="268"/>
      <c r="C37" s="268" t="s">
        <v>673</v>
      </c>
      <c r="D37" s="268"/>
      <c r="E37" s="268"/>
      <c r="F37" s="268"/>
      <c r="G37" s="268"/>
      <c r="H37" s="268"/>
      <c r="I37" s="268"/>
      <c r="J37" s="268"/>
      <c r="K37" s="268"/>
      <c r="L37" s="268"/>
      <c r="M37" s="268"/>
      <c r="N37" s="268"/>
      <c r="O37" s="268"/>
      <c r="P37" s="268"/>
      <c r="Q37" s="268"/>
      <c r="R37" s="268"/>
      <c r="S37" s="268"/>
      <c r="T37" s="268"/>
      <c r="U37" s="268"/>
      <c r="V37" s="268"/>
      <c r="W37" s="268"/>
      <c r="X37" s="268"/>
      <c r="Y37" s="268"/>
      <c r="Z37" s="268"/>
    </row>
    <row r="38" spans="1:28" x14ac:dyDescent="0.2">
      <c r="A38" s="268"/>
      <c r="B38" s="268"/>
      <c r="C38" s="268" t="s">
        <v>674</v>
      </c>
      <c r="D38" s="268"/>
      <c r="E38" s="268"/>
      <c r="F38" s="268"/>
      <c r="G38" s="268"/>
      <c r="H38" s="268"/>
      <c r="I38" s="268"/>
      <c r="J38" s="268"/>
      <c r="K38" s="268"/>
      <c r="L38" s="268"/>
      <c r="M38" s="268"/>
      <c r="N38" s="268"/>
      <c r="O38" s="268"/>
      <c r="P38" s="268"/>
      <c r="Q38" s="268"/>
      <c r="R38" s="268"/>
      <c r="S38" s="268"/>
      <c r="T38" s="268"/>
      <c r="U38" s="268"/>
      <c r="V38" s="268"/>
      <c r="W38" s="268"/>
      <c r="X38" s="268"/>
      <c r="Y38" s="268"/>
      <c r="Z38" s="268"/>
    </row>
    <row r="39" spans="1:28" s="230" customFormat="1" x14ac:dyDescent="0.2">
      <c r="A39" s="268"/>
      <c r="B39" s="268"/>
      <c r="C39" s="268" t="s">
        <v>675</v>
      </c>
      <c r="D39" s="268"/>
      <c r="E39" s="268"/>
      <c r="F39" s="268"/>
      <c r="G39" s="268"/>
      <c r="H39" s="268"/>
      <c r="I39" s="268"/>
      <c r="J39" s="268"/>
      <c r="K39" s="268"/>
      <c r="L39" s="268"/>
      <c r="M39" s="268"/>
      <c r="N39" s="268"/>
      <c r="O39" s="268"/>
      <c r="P39" s="268"/>
      <c r="Q39" s="268"/>
      <c r="R39" s="268"/>
      <c r="S39" s="268"/>
      <c r="T39" s="268"/>
      <c r="U39" s="268"/>
      <c r="V39" s="268"/>
      <c r="W39" s="268"/>
      <c r="X39" s="268"/>
      <c r="Y39" s="268"/>
      <c r="Z39" s="268"/>
      <c r="AB39" s="268"/>
    </row>
    <row r="40" spans="1:28" s="230" customFormat="1" x14ac:dyDescent="0.2">
      <c r="A40" s="268"/>
      <c r="B40" s="268"/>
      <c r="C40" s="268" t="s">
        <v>676</v>
      </c>
      <c r="D40" s="268"/>
      <c r="E40" s="268"/>
      <c r="F40" s="268"/>
      <c r="G40" s="268"/>
      <c r="H40" s="268"/>
      <c r="I40" s="268"/>
      <c r="J40" s="268"/>
      <c r="K40" s="268"/>
      <c r="L40" s="268"/>
      <c r="M40" s="268"/>
      <c r="N40" s="268"/>
      <c r="O40" s="268"/>
      <c r="P40" s="268"/>
      <c r="Q40" s="268"/>
      <c r="R40" s="268"/>
      <c r="S40" s="268"/>
      <c r="T40" s="268"/>
      <c r="U40" s="268"/>
      <c r="V40" s="268"/>
      <c r="W40" s="268"/>
      <c r="X40" s="268"/>
      <c r="Y40" s="268"/>
      <c r="Z40" s="268"/>
      <c r="AB40" s="268"/>
    </row>
    <row r="41" spans="1:28" s="230" customFormat="1" x14ac:dyDescent="0.2">
      <c r="AB41" s="268"/>
    </row>
    <row r="42" spans="1:28" s="230" customFormat="1" x14ac:dyDescent="0.2">
      <c r="AB42" s="268"/>
    </row>
  </sheetData>
  <mergeCells count="27">
    <mergeCell ref="V25:Y28"/>
    <mergeCell ref="C27:T27"/>
    <mergeCell ref="V29:Y32"/>
    <mergeCell ref="C18:T18"/>
    <mergeCell ref="V18:Y19"/>
    <mergeCell ref="C20:T20"/>
    <mergeCell ref="V20:Y22"/>
    <mergeCell ref="C21:T21"/>
    <mergeCell ref="V23:Y24"/>
    <mergeCell ref="B11:F11"/>
    <mergeCell ref="G11:Y11"/>
    <mergeCell ref="C13:T13"/>
    <mergeCell ref="V13:Y15"/>
    <mergeCell ref="C16:T16"/>
    <mergeCell ref="V16:Y17"/>
    <mergeCell ref="B8:F8"/>
    <mergeCell ref="G8:Y8"/>
    <mergeCell ref="B9:F9"/>
    <mergeCell ref="G9:Y9"/>
    <mergeCell ref="B10:F10"/>
    <mergeCell ref="G10:Y10"/>
    <mergeCell ref="R2:Y2"/>
    <mergeCell ref="B4:Y4"/>
    <mergeCell ref="B6:F6"/>
    <mergeCell ref="G6:Y6"/>
    <mergeCell ref="B7:F7"/>
    <mergeCell ref="G7:Y7"/>
  </mergeCells>
  <phoneticPr fontId="5"/>
  <dataValidations count="3">
    <dataValidation type="list" allowBlank="1" showInputMessage="1" showErrorMessage="1" sqref="G8:Y8" xr:uid="{00000000-0002-0000-2200-000000000000}">
      <formula1>$AA$8:$AB$8</formula1>
    </dataValidation>
    <dataValidation type="list" allowBlank="1" showInputMessage="1" showErrorMessage="1" sqref="G7:Y7" xr:uid="{00000000-0002-0000-2200-000001000000}">
      <formula1>$AB$7:$AD$7</formula1>
    </dataValidation>
    <dataValidation type="list" allowBlank="1" showInputMessage="1" showErrorMessage="1" sqref="G10:Y10 V13:Y32" xr:uid="{00000000-0002-0000-2200-000002000000}">
      <formula1>$AA$10:$AB$10</formula1>
    </dataValidation>
  </dataValidations>
  <pageMargins left="0.7" right="0.7" top="0.75" bottom="0.75" header="0.3" footer="0.3"/>
  <pageSetup paperSize="9" orientation="portrait" r:id="rId1"/>
  <headerFooter>
    <oddHeader>&amp;R別紙６２</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O27"/>
  <sheetViews>
    <sheetView view="pageBreakPreview" zoomScaleNormal="100" zoomScaleSheetLayoutView="100" workbookViewId="0">
      <selection activeCell="M4" sqref="M4"/>
    </sheetView>
  </sheetViews>
  <sheetFormatPr defaultRowHeight="13" x14ac:dyDescent="0.2"/>
  <cols>
    <col min="1" max="1" width="8.453125" style="341" customWidth="1"/>
    <col min="2" max="2" width="15.6328125" style="341" customWidth="1"/>
    <col min="3" max="3" width="9.81640625" style="341" customWidth="1"/>
    <col min="4" max="4" width="15.1796875" style="341" customWidth="1"/>
    <col min="5" max="5" width="17.453125" style="341" customWidth="1"/>
    <col min="6" max="6" width="12.81640625" style="341" customWidth="1"/>
    <col min="7" max="7" width="11" style="341" customWidth="1"/>
    <col min="8" max="8" width="5" style="341" customWidth="1"/>
    <col min="9" max="9" width="3.6328125" style="341" customWidth="1"/>
    <col min="10" max="10" width="8.36328125" style="341" customWidth="1"/>
    <col min="11" max="11" width="1" style="341" customWidth="1"/>
    <col min="12" max="12" width="2.453125" style="341" customWidth="1"/>
    <col min="13" max="259" width="9" style="341"/>
    <col min="260" max="260" width="1.08984375" style="341" customWidth="1"/>
    <col min="261" max="262" width="15.6328125" style="341" customWidth="1"/>
    <col min="263" max="263" width="15.1796875" style="341" customWidth="1"/>
    <col min="264" max="264" width="17.453125" style="341" customWidth="1"/>
    <col min="265" max="265" width="15.08984375" style="341" customWidth="1"/>
    <col min="266" max="266" width="15.1796875" style="341" customWidth="1"/>
    <col min="267" max="267" width="3.81640625" style="341" customWidth="1"/>
    <col min="268" max="268" width="2.453125" style="341" customWidth="1"/>
    <col min="269" max="515" width="9" style="341"/>
    <col min="516" max="516" width="1.08984375" style="341" customWidth="1"/>
    <col min="517" max="518" width="15.6328125" style="341" customWidth="1"/>
    <col min="519" max="519" width="15.1796875" style="341" customWidth="1"/>
    <col min="520" max="520" width="17.453125" style="341" customWidth="1"/>
    <col min="521" max="521" width="15.08984375" style="341" customWidth="1"/>
    <col min="522" max="522" width="15.1796875" style="341" customWidth="1"/>
    <col min="523" max="523" width="3.81640625" style="341" customWidth="1"/>
    <col min="524" max="524" width="2.453125" style="341" customWidth="1"/>
    <col min="525" max="771" width="9" style="341"/>
    <col min="772" max="772" width="1.08984375" style="341" customWidth="1"/>
    <col min="773" max="774" width="15.6328125" style="341" customWidth="1"/>
    <col min="775" max="775" width="15.1796875" style="341" customWidth="1"/>
    <col min="776" max="776" width="17.453125" style="341" customWidth="1"/>
    <col min="777" max="777" width="15.08984375" style="341" customWidth="1"/>
    <col min="778" max="778" width="15.1796875" style="341" customWidth="1"/>
    <col min="779" max="779" width="3.81640625" style="341" customWidth="1"/>
    <col min="780" max="780" width="2.453125" style="341" customWidth="1"/>
    <col min="781" max="1027" width="9" style="341"/>
    <col min="1028" max="1028" width="1.08984375" style="341" customWidth="1"/>
    <col min="1029" max="1030" width="15.6328125" style="341" customWidth="1"/>
    <col min="1031" max="1031" width="15.1796875" style="341" customWidth="1"/>
    <col min="1032" max="1032" width="17.453125" style="341" customWidth="1"/>
    <col min="1033" max="1033" width="15.08984375" style="341" customWidth="1"/>
    <col min="1034" max="1034" width="15.1796875" style="341" customWidth="1"/>
    <col min="1035" max="1035" width="3.81640625" style="341" customWidth="1"/>
    <col min="1036" max="1036" width="2.453125" style="341" customWidth="1"/>
    <col min="1037" max="1283" width="9" style="341"/>
    <col min="1284" max="1284" width="1.08984375" style="341" customWidth="1"/>
    <col min="1285" max="1286" width="15.6328125" style="341" customWidth="1"/>
    <col min="1287" max="1287" width="15.1796875" style="341" customWidth="1"/>
    <col min="1288" max="1288" width="17.453125" style="341" customWidth="1"/>
    <col min="1289" max="1289" width="15.08984375" style="341" customWidth="1"/>
    <col min="1290" max="1290" width="15.1796875" style="341" customWidth="1"/>
    <col min="1291" max="1291" width="3.81640625" style="341" customWidth="1"/>
    <col min="1292" max="1292" width="2.453125" style="341" customWidth="1"/>
    <col min="1293" max="1539" width="9" style="341"/>
    <col min="1540" max="1540" width="1.08984375" style="341" customWidth="1"/>
    <col min="1541" max="1542" width="15.6328125" style="341" customWidth="1"/>
    <col min="1543" max="1543" width="15.1796875" style="341" customWidth="1"/>
    <col min="1544" max="1544" width="17.453125" style="341" customWidth="1"/>
    <col min="1545" max="1545" width="15.08984375" style="341" customWidth="1"/>
    <col min="1546" max="1546" width="15.1796875" style="341" customWidth="1"/>
    <col min="1547" max="1547" width="3.81640625" style="341" customWidth="1"/>
    <col min="1548" max="1548" width="2.453125" style="341" customWidth="1"/>
    <col min="1549" max="1795" width="9" style="341"/>
    <col min="1796" max="1796" width="1.08984375" style="341" customWidth="1"/>
    <col min="1797" max="1798" width="15.6328125" style="341" customWidth="1"/>
    <col min="1799" max="1799" width="15.1796875" style="341" customWidth="1"/>
    <col min="1800" max="1800" width="17.453125" style="341" customWidth="1"/>
    <col min="1801" max="1801" width="15.08984375" style="341" customWidth="1"/>
    <col min="1802" max="1802" width="15.1796875" style="341" customWidth="1"/>
    <col min="1803" max="1803" width="3.81640625" style="341" customWidth="1"/>
    <col min="1804" max="1804" width="2.453125" style="341" customWidth="1"/>
    <col min="1805" max="2051" width="9" style="341"/>
    <col min="2052" max="2052" width="1.08984375" style="341" customWidth="1"/>
    <col min="2053" max="2054" width="15.6328125" style="341" customWidth="1"/>
    <col min="2055" max="2055" width="15.1796875" style="341" customWidth="1"/>
    <col min="2056" max="2056" width="17.453125" style="341" customWidth="1"/>
    <col min="2057" max="2057" width="15.08984375" style="341" customWidth="1"/>
    <col min="2058" max="2058" width="15.1796875" style="341" customWidth="1"/>
    <col min="2059" max="2059" width="3.81640625" style="341" customWidth="1"/>
    <col min="2060" max="2060" width="2.453125" style="341" customWidth="1"/>
    <col min="2061" max="2307" width="9" style="341"/>
    <col min="2308" max="2308" width="1.08984375" style="341" customWidth="1"/>
    <col min="2309" max="2310" width="15.6328125" style="341" customWidth="1"/>
    <col min="2311" max="2311" width="15.1796875" style="341" customWidth="1"/>
    <col min="2312" max="2312" width="17.453125" style="341" customWidth="1"/>
    <col min="2313" max="2313" width="15.08984375" style="341" customWidth="1"/>
    <col min="2314" max="2314" width="15.1796875" style="341" customWidth="1"/>
    <col min="2315" max="2315" width="3.81640625" style="341" customWidth="1"/>
    <col min="2316" max="2316" width="2.453125" style="341" customWidth="1"/>
    <col min="2317" max="2563" width="9" style="341"/>
    <col min="2564" max="2564" width="1.08984375" style="341" customWidth="1"/>
    <col min="2565" max="2566" width="15.6328125" style="341" customWidth="1"/>
    <col min="2567" max="2567" width="15.1796875" style="341" customWidth="1"/>
    <col min="2568" max="2568" width="17.453125" style="341" customWidth="1"/>
    <col min="2569" max="2569" width="15.08984375" style="341" customWidth="1"/>
    <col min="2570" max="2570" width="15.1796875" style="341" customWidth="1"/>
    <col min="2571" max="2571" width="3.81640625" style="341" customWidth="1"/>
    <col min="2572" max="2572" width="2.453125" style="341" customWidth="1"/>
    <col min="2573" max="2819" width="9" style="341"/>
    <col min="2820" max="2820" width="1.08984375" style="341" customWidth="1"/>
    <col min="2821" max="2822" width="15.6328125" style="341" customWidth="1"/>
    <col min="2823" max="2823" width="15.1796875" style="341" customWidth="1"/>
    <col min="2824" max="2824" width="17.453125" style="341" customWidth="1"/>
    <col min="2825" max="2825" width="15.08984375" style="341" customWidth="1"/>
    <col min="2826" max="2826" width="15.1796875" style="341" customWidth="1"/>
    <col min="2827" max="2827" width="3.81640625" style="341" customWidth="1"/>
    <col min="2828" max="2828" width="2.453125" style="341" customWidth="1"/>
    <col min="2829" max="3075" width="9" style="341"/>
    <col min="3076" max="3076" width="1.08984375" style="341" customWidth="1"/>
    <col min="3077" max="3078" width="15.6328125" style="341" customWidth="1"/>
    <col min="3079" max="3079" width="15.1796875" style="341" customWidth="1"/>
    <col min="3080" max="3080" width="17.453125" style="341" customWidth="1"/>
    <col min="3081" max="3081" width="15.08984375" style="341" customWidth="1"/>
    <col min="3082" max="3082" width="15.1796875" style="341" customWidth="1"/>
    <col min="3083" max="3083" width="3.81640625" style="341" customWidth="1"/>
    <col min="3084" max="3084" width="2.453125" style="341" customWidth="1"/>
    <col min="3085" max="3331" width="9" style="341"/>
    <col min="3332" max="3332" width="1.08984375" style="341" customWidth="1"/>
    <col min="3333" max="3334" width="15.6328125" style="341" customWidth="1"/>
    <col min="3335" max="3335" width="15.1796875" style="341" customWidth="1"/>
    <col min="3336" max="3336" width="17.453125" style="341" customWidth="1"/>
    <col min="3337" max="3337" width="15.08984375" style="341" customWidth="1"/>
    <col min="3338" max="3338" width="15.1796875" style="341" customWidth="1"/>
    <col min="3339" max="3339" width="3.81640625" style="341" customWidth="1"/>
    <col min="3340" max="3340" width="2.453125" style="341" customWidth="1"/>
    <col min="3341" max="3587" width="9" style="341"/>
    <col min="3588" max="3588" width="1.08984375" style="341" customWidth="1"/>
    <col min="3589" max="3590" width="15.6328125" style="341" customWidth="1"/>
    <col min="3591" max="3591" width="15.1796875" style="341" customWidth="1"/>
    <col min="3592" max="3592" width="17.453125" style="341" customWidth="1"/>
    <col min="3593" max="3593" width="15.08984375" style="341" customWidth="1"/>
    <col min="3594" max="3594" width="15.1796875" style="341" customWidth="1"/>
    <col min="3595" max="3595" width="3.81640625" style="341" customWidth="1"/>
    <col min="3596" max="3596" width="2.453125" style="341" customWidth="1"/>
    <col min="3597" max="3843" width="9" style="341"/>
    <col min="3844" max="3844" width="1.08984375" style="341" customWidth="1"/>
    <col min="3845" max="3846" width="15.6328125" style="341" customWidth="1"/>
    <col min="3847" max="3847" width="15.1796875" style="341" customWidth="1"/>
    <col min="3848" max="3848" width="17.453125" style="341" customWidth="1"/>
    <col min="3849" max="3849" width="15.08984375" style="341" customWidth="1"/>
    <col min="3850" max="3850" width="15.1796875" style="341" customWidth="1"/>
    <col min="3851" max="3851" width="3.81640625" style="341" customWidth="1"/>
    <col min="3852" max="3852" width="2.453125" style="341" customWidth="1"/>
    <col min="3853" max="4099" width="9" style="341"/>
    <col min="4100" max="4100" width="1.08984375" style="341" customWidth="1"/>
    <col min="4101" max="4102" width="15.6328125" style="341" customWidth="1"/>
    <col min="4103" max="4103" width="15.1796875" style="341" customWidth="1"/>
    <col min="4104" max="4104" width="17.453125" style="341" customWidth="1"/>
    <col min="4105" max="4105" width="15.08984375" style="341" customWidth="1"/>
    <col min="4106" max="4106" width="15.1796875" style="341" customWidth="1"/>
    <col min="4107" max="4107" width="3.81640625" style="341" customWidth="1"/>
    <col min="4108" max="4108" width="2.453125" style="341" customWidth="1"/>
    <col min="4109" max="4355" width="9" style="341"/>
    <col min="4356" max="4356" width="1.08984375" style="341" customWidth="1"/>
    <col min="4357" max="4358" width="15.6328125" style="341" customWidth="1"/>
    <col min="4359" max="4359" width="15.1796875" style="341" customWidth="1"/>
    <col min="4360" max="4360" width="17.453125" style="341" customWidth="1"/>
    <col min="4361" max="4361" width="15.08984375" style="341" customWidth="1"/>
    <col min="4362" max="4362" width="15.1796875" style="341" customWidth="1"/>
    <col min="4363" max="4363" width="3.81640625" style="341" customWidth="1"/>
    <col min="4364" max="4364" width="2.453125" style="341" customWidth="1"/>
    <col min="4365" max="4611" width="9" style="341"/>
    <col min="4612" max="4612" width="1.08984375" style="341" customWidth="1"/>
    <col min="4613" max="4614" width="15.6328125" style="341" customWidth="1"/>
    <col min="4615" max="4615" width="15.1796875" style="341" customWidth="1"/>
    <col min="4616" max="4616" width="17.453125" style="341" customWidth="1"/>
    <col min="4617" max="4617" width="15.08984375" style="341" customWidth="1"/>
    <col min="4618" max="4618" width="15.1796875" style="341" customWidth="1"/>
    <col min="4619" max="4619" width="3.81640625" style="341" customWidth="1"/>
    <col min="4620" max="4620" width="2.453125" style="341" customWidth="1"/>
    <col min="4621" max="4867" width="9" style="341"/>
    <col min="4868" max="4868" width="1.08984375" style="341" customWidth="1"/>
    <col min="4869" max="4870" width="15.6328125" style="341" customWidth="1"/>
    <col min="4871" max="4871" width="15.1796875" style="341" customWidth="1"/>
    <col min="4872" max="4872" width="17.453125" style="341" customWidth="1"/>
    <col min="4873" max="4873" width="15.08984375" style="341" customWidth="1"/>
    <col min="4874" max="4874" width="15.1796875" style="341" customWidth="1"/>
    <col min="4875" max="4875" width="3.81640625" style="341" customWidth="1"/>
    <col min="4876" max="4876" width="2.453125" style="341" customWidth="1"/>
    <col min="4877" max="5123" width="9" style="341"/>
    <col min="5124" max="5124" width="1.08984375" style="341" customWidth="1"/>
    <col min="5125" max="5126" width="15.6328125" style="341" customWidth="1"/>
    <col min="5127" max="5127" width="15.1796875" style="341" customWidth="1"/>
    <col min="5128" max="5128" width="17.453125" style="341" customWidth="1"/>
    <col min="5129" max="5129" width="15.08984375" style="341" customWidth="1"/>
    <col min="5130" max="5130" width="15.1796875" style="341" customWidth="1"/>
    <col min="5131" max="5131" width="3.81640625" style="341" customWidth="1"/>
    <col min="5132" max="5132" width="2.453125" style="341" customWidth="1"/>
    <col min="5133" max="5379" width="9" style="341"/>
    <col min="5380" max="5380" width="1.08984375" style="341" customWidth="1"/>
    <col min="5381" max="5382" width="15.6328125" style="341" customWidth="1"/>
    <col min="5383" max="5383" width="15.1796875" style="341" customWidth="1"/>
    <col min="5384" max="5384" width="17.453125" style="341" customWidth="1"/>
    <col min="5385" max="5385" width="15.08984375" style="341" customWidth="1"/>
    <col min="5386" max="5386" width="15.1796875" style="341" customWidth="1"/>
    <col min="5387" max="5387" width="3.81640625" style="341" customWidth="1"/>
    <col min="5388" max="5388" width="2.453125" style="341" customWidth="1"/>
    <col min="5389" max="5635" width="9" style="341"/>
    <col min="5636" max="5636" width="1.08984375" style="341" customWidth="1"/>
    <col min="5637" max="5638" width="15.6328125" style="341" customWidth="1"/>
    <col min="5639" max="5639" width="15.1796875" style="341" customWidth="1"/>
    <col min="5640" max="5640" width="17.453125" style="341" customWidth="1"/>
    <col min="5641" max="5641" width="15.08984375" style="341" customWidth="1"/>
    <col min="5642" max="5642" width="15.1796875" style="341" customWidth="1"/>
    <col min="5643" max="5643" width="3.81640625" style="341" customWidth="1"/>
    <col min="5644" max="5644" width="2.453125" style="341" customWidth="1"/>
    <col min="5645" max="5891" width="9" style="341"/>
    <col min="5892" max="5892" width="1.08984375" style="341" customWidth="1"/>
    <col min="5893" max="5894" width="15.6328125" style="341" customWidth="1"/>
    <col min="5895" max="5895" width="15.1796875" style="341" customWidth="1"/>
    <col min="5896" max="5896" width="17.453125" style="341" customWidth="1"/>
    <col min="5897" max="5897" width="15.08984375" style="341" customWidth="1"/>
    <col min="5898" max="5898" width="15.1796875" style="341" customWidth="1"/>
    <col min="5899" max="5899" width="3.81640625" style="341" customWidth="1"/>
    <col min="5900" max="5900" width="2.453125" style="341" customWidth="1"/>
    <col min="5901" max="6147" width="9" style="341"/>
    <col min="6148" max="6148" width="1.08984375" style="341" customWidth="1"/>
    <col min="6149" max="6150" width="15.6328125" style="341" customWidth="1"/>
    <col min="6151" max="6151" width="15.1796875" style="341" customWidth="1"/>
    <col min="6152" max="6152" width="17.453125" style="341" customWidth="1"/>
    <col min="6153" max="6153" width="15.08984375" style="341" customWidth="1"/>
    <col min="6154" max="6154" width="15.1796875" style="341" customWidth="1"/>
    <col min="6155" max="6155" width="3.81640625" style="341" customWidth="1"/>
    <col min="6156" max="6156" width="2.453125" style="341" customWidth="1"/>
    <col min="6157" max="6403" width="9" style="341"/>
    <col min="6404" max="6404" width="1.08984375" style="341" customWidth="1"/>
    <col min="6405" max="6406" width="15.6328125" style="341" customWidth="1"/>
    <col min="6407" max="6407" width="15.1796875" style="341" customWidth="1"/>
    <col min="6408" max="6408" width="17.453125" style="341" customWidth="1"/>
    <col min="6409" max="6409" width="15.08984375" style="341" customWidth="1"/>
    <col min="6410" max="6410" width="15.1796875" style="341" customWidth="1"/>
    <col min="6411" max="6411" width="3.81640625" style="341" customWidth="1"/>
    <col min="6412" max="6412" width="2.453125" style="341" customWidth="1"/>
    <col min="6413" max="6659" width="9" style="341"/>
    <col min="6660" max="6660" width="1.08984375" style="341" customWidth="1"/>
    <col min="6661" max="6662" width="15.6328125" style="341" customWidth="1"/>
    <col min="6663" max="6663" width="15.1796875" style="341" customWidth="1"/>
    <col min="6664" max="6664" width="17.453125" style="341" customWidth="1"/>
    <col min="6665" max="6665" width="15.08984375" style="341" customWidth="1"/>
    <col min="6666" max="6666" width="15.1796875" style="341" customWidth="1"/>
    <col min="6667" max="6667" width="3.81640625" style="341" customWidth="1"/>
    <col min="6668" max="6668" width="2.453125" style="341" customWidth="1"/>
    <col min="6669" max="6915" width="9" style="341"/>
    <col min="6916" max="6916" width="1.08984375" style="341" customWidth="1"/>
    <col min="6917" max="6918" width="15.6328125" style="341" customWidth="1"/>
    <col min="6919" max="6919" width="15.1796875" style="341" customWidth="1"/>
    <col min="6920" max="6920" width="17.453125" style="341" customWidth="1"/>
    <col min="6921" max="6921" width="15.08984375" style="341" customWidth="1"/>
    <col min="6922" max="6922" width="15.1796875" style="341" customWidth="1"/>
    <col min="6923" max="6923" width="3.81640625" style="341" customWidth="1"/>
    <col min="6924" max="6924" width="2.453125" style="341" customWidth="1"/>
    <col min="6925" max="7171" width="9" style="341"/>
    <col min="7172" max="7172" width="1.08984375" style="341" customWidth="1"/>
    <col min="7173" max="7174" width="15.6328125" style="341" customWidth="1"/>
    <col min="7175" max="7175" width="15.1796875" style="341" customWidth="1"/>
    <col min="7176" max="7176" width="17.453125" style="341" customWidth="1"/>
    <col min="7177" max="7177" width="15.08984375" style="341" customWidth="1"/>
    <col min="7178" max="7178" width="15.1796875" style="341" customWidth="1"/>
    <col min="7179" max="7179" width="3.81640625" style="341" customWidth="1"/>
    <col min="7180" max="7180" width="2.453125" style="341" customWidth="1"/>
    <col min="7181" max="7427" width="9" style="341"/>
    <col min="7428" max="7428" width="1.08984375" style="341" customWidth="1"/>
    <col min="7429" max="7430" width="15.6328125" style="341" customWidth="1"/>
    <col min="7431" max="7431" width="15.1796875" style="341" customWidth="1"/>
    <col min="7432" max="7432" width="17.453125" style="341" customWidth="1"/>
    <col min="7433" max="7433" width="15.08984375" style="341" customWidth="1"/>
    <col min="7434" max="7434" width="15.1796875" style="341" customWidth="1"/>
    <col min="7435" max="7435" width="3.81640625" style="341" customWidth="1"/>
    <col min="7436" max="7436" width="2.453125" style="341" customWidth="1"/>
    <col min="7437" max="7683" width="9" style="341"/>
    <col min="7684" max="7684" width="1.08984375" style="341" customWidth="1"/>
    <col min="7685" max="7686" width="15.6328125" style="341" customWidth="1"/>
    <col min="7687" max="7687" width="15.1796875" style="341" customWidth="1"/>
    <col min="7688" max="7688" width="17.453125" style="341" customWidth="1"/>
    <col min="7689" max="7689" width="15.08984375" style="341" customWidth="1"/>
    <col min="7690" max="7690" width="15.1796875" style="341" customWidth="1"/>
    <col min="7691" max="7691" width="3.81640625" style="341" customWidth="1"/>
    <col min="7692" max="7692" width="2.453125" style="341" customWidth="1"/>
    <col min="7693" max="7939" width="9" style="341"/>
    <col min="7940" max="7940" width="1.08984375" style="341" customWidth="1"/>
    <col min="7941" max="7942" width="15.6328125" style="341" customWidth="1"/>
    <col min="7943" max="7943" width="15.1796875" style="341" customWidth="1"/>
    <col min="7944" max="7944" width="17.453125" style="341" customWidth="1"/>
    <col min="7945" max="7945" width="15.08984375" style="341" customWidth="1"/>
    <col min="7946" max="7946" width="15.1796875" style="341" customWidth="1"/>
    <col min="7947" max="7947" width="3.81640625" style="341" customWidth="1"/>
    <col min="7948" max="7948" width="2.453125" style="341" customWidth="1"/>
    <col min="7949" max="8195" width="9" style="341"/>
    <col min="8196" max="8196" width="1.08984375" style="341" customWidth="1"/>
    <col min="8197" max="8198" width="15.6328125" style="341" customWidth="1"/>
    <col min="8199" max="8199" width="15.1796875" style="341" customWidth="1"/>
    <col min="8200" max="8200" width="17.453125" style="341" customWidth="1"/>
    <col min="8201" max="8201" width="15.08984375" style="341" customWidth="1"/>
    <col min="8202" max="8202" width="15.1796875" style="341" customWidth="1"/>
    <col min="8203" max="8203" width="3.81640625" style="341" customWidth="1"/>
    <col min="8204" max="8204" width="2.453125" style="341" customWidth="1"/>
    <col min="8205" max="8451" width="9" style="341"/>
    <col min="8452" max="8452" width="1.08984375" style="341" customWidth="1"/>
    <col min="8453" max="8454" width="15.6328125" style="341" customWidth="1"/>
    <col min="8455" max="8455" width="15.1796875" style="341" customWidth="1"/>
    <col min="8456" max="8456" width="17.453125" style="341" customWidth="1"/>
    <col min="8457" max="8457" width="15.08984375" style="341" customWidth="1"/>
    <col min="8458" max="8458" width="15.1796875" style="341" customWidth="1"/>
    <col min="8459" max="8459" width="3.81640625" style="341" customWidth="1"/>
    <col min="8460" max="8460" width="2.453125" style="341" customWidth="1"/>
    <col min="8461" max="8707" width="9" style="341"/>
    <col min="8708" max="8708" width="1.08984375" style="341" customWidth="1"/>
    <col min="8709" max="8710" width="15.6328125" style="341" customWidth="1"/>
    <col min="8711" max="8711" width="15.1796875" style="341" customWidth="1"/>
    <col min="8712" max="8712" width="17.453125" style="341" customWidth="1"/>
    <col min="8713" max="8713" width="15.08984375" style="341" customWidth="1"/>
    <col min="8714" max="8714" width="15.1796875" style="341" customWidth="1"/>
    <col min="8715" max="8715" width="3.81640625" style="341" customWidth="1"/>
    <col min="8716" max="8716" width="2.453125" style="341" customWidth="1"/>
    <col min="8717" max="8963" width="9" style="341"/>
    <col min="8964" max="8964" width="1.08984375" style="341" customWidth="1"/>
    <col min="8965" max="8966" width="15.6328125" style="341" customWidth="1"/>
    <col min="8967" max="8967" width="15.1796875" style="341" customWidth="1"/>
    <col min="8968" max="8968" width="17.453125" style="341" customWidth="1"/>
    <col min="8969" max="8969" width="15.08984375" style="341" customWidth="1"/>
    <col min="8970" max="8970" width="15.1796875" style="341" customWidth="1"/>
    <col min="8971" max="8971" width="3.81640625" style="341" customWidth="1"/>
    <col min="8972" max="8972" width="2.453125" style="341" customWidth="1"/>
    <col min="8973" max="9219" width="9" style="341"/>
    <col min="9220" max="9220" width="1.08984375" style="341" customWidth="1"/>
    <col min="9221" max="9222" width="15.6328125" style="341" customWidth="1"/>
    <col min="9223" max="9223" width="15.1796875" style="341" customWidth="1"/>
    <col min="9224" max="9224" width="17.453125" style="341" customWidth="1"/>
    <col min="9225" max="9225" width="15.08984375" style="341" customWidth="1"/>
    <col min="9226" max="9226" width="15.1796875" style="341" customWidth="1"/>
    <col min="9227" max="9227" width="3.81640625" style="341" customWidth="1"/>
    <col min="9228" max="9228" width="2.453125" style="341" customWidth="1"/>
    <col min="9229" max="9475" width="9" style="341"/>
    <col min="9476" max="9476" width="1.08984375" style="341" customWidth="1"/>
    <col min="9477" max="9478" width="15.6328125" style="341" customWidth="1"/>
    <col min="9479" max="9479" width="15.1796875" style="341" customWidth="1"/>
    <col min="9480" max="9480" width="17.453125" style="341" customWidth="1"/>
    <col min="9481" max="9481" width="15.08984375" style="341" customWidth="1"/>
    <col min="9482" max="9482" width="15.1796875" style="341" customWidth="1"/>
    <col min="9483" max="9483" width="3.81640625" style="341" customWidth="1"/>
    <col min="9484" max="9484" width="2.453125" style="341" customWidth="1"/>
    <col min="9485" max="9731" width="9" style="341"/>
    <col min="9732" max="9732" width="1.08984375" style="341" customWidth="1"/>
    <col min="9733" max="9734" width="15.6328125" style="341" customWidth="1"/>
    <col min="9735" max="9735" width="15.1796875" style="341" customWidth="1"/>
    <col min="9736" max="9736" width="17.453125" style="341" customWidth="1"/>
    <col min="9737" max="9737" width="15.08984375" style="341" customWidth="1"/>
    <col min="9738" max="9738" width="15.1796875" style="341" customWidth="1"/>
    <col min="9739" max="9739" width="3.81640625" style="341" customWidth="1"/>
    <col min="9740" max="9740" width="2.453125" style="341" customWidth="1"/>
    <col min="9741" max="9987" width="9" style="341"/>
    <col min="9988" max="9988" width="1.08984375" style="341" customWidth="1"/>
    <col min="9989" max="9990" width="15.6328125" style="341" customWidth="1"/>
    <col min="9991" max="9991" width="15.1796875" style="341" customWidth="1"/>
    <col min="9992" max="9992" width="17.453125" style="341" customWidth="1"/>
    <col min="9993" max="9993" width="15.08984375" style="341" customWidth="1"/>
    <col min="9994" max="9994" width="15.1796875" style="341" customWidth="1"/>
    <col min="9995" max="9995" width="3.81640625" style="341" customWidth="1"/>
    <col min="9996" max="9996" width="2.453125" style="341" customWidth="1"/>
    <col min="9997" max="10243" width="9" style="341"/>
    <col min="10244" max="10244" width="1.08984375" style="341" customWidth="1"/>
    <col min="10245" max="10246" width="15.6328125" style="341" customWidth="1"/>
    <col min="10247" max="10247" width="15.1796875" style="341" customWidth="1"/>
    <col min="10248" max="10248" width="17.453125" style="341" customWidth="1"/>
    <col min="10249" max="10249" width="15.08984375" style="341" customWidth="1"/>
    <col min="10250" max="10250" width="15.1796875" style="341" customWidth="1"/>
    <col min="10251" max="10251" width="3.81640625" style="341" customWidth="1"/>
    <col min="10252" max="10252" width="2.453125" style="341" customWidth="1"/>
    <col min="10253" max="10499" width="9" style="341"/>
    <col min="10500" max="10500" width="1.08984375" style="341" customWidth="1"/>
    <col min="10501" max="10502" width="15.6328125" style="341" customWidth="1"/>
    <col min="10503" max="10503" width="15.1796875" style="341" customWidth="1"/>
    <col min="10504" max="10504" width="17.453125" style="341" customWidth="1"/>
    <col min="10505" max="10505" width="15.08984375" style="341" customWidth="1"/>
    <col min="10506" max="10506" width="15.1796875" style="341" customWidth="1"/>
    <col min="10507" max="10507" width="3.81640625" style="341" customWidth="1"/>
    <col min="10508" max="10508" width="2.453125" style="341" customWidth="1"/>
    <col min="10509" max="10755" width="9" style="341"/>
    <col min="10756" max="10756" width="1.08984375" style="341" customWidth="1"/>
    <col min="10757" max="10758" width="15.6328125" style="341" customWidth="1"/>
    <col min="10759" max="10759" width="15.1796875" style="341" customWidth="1"/>
    <col min="10760" max="10760" width="17.453125" style="341" customWidth="1"/>
    <col min="10761" max="10761" width="15.08984375" style="341" customWidth="1"/>
    <col min="10762" max="10762" width="15.1796875" style="341" customWidth="1"/>
    <col min="10763" max="10763" width="3.81640625" style="341" customWidth="1"/>
    <col min="10764" max="10764" width="2.453125" style="341" customWidth="1"/>
    <col min="10765" max="11011" width="9" style="341"/>
    <col min="11012" max="11012" width="1.08984375" style="341" customWidth="1"/>
    <col min="11013" max="11014" width="15.6328125" style="341" customWidth="1"/>
    <col min="11015" max="11015" width="15.1796875" style="341" customWidth="1"/>
    <col min="11016" max="11016" width="17.453125" style="341" customWidth="1"/>
    <col min="11017" max="11017" width="15.08984375" style="341" customWidth="1"/>
    <col min="11018" max="11018" width="15.1796875" style="341" customWidth="1"/>
    <col min="11019" max="11019" width="3.81640625" style="341" customWidth="1"/>
    <col min="11020" max="11020" width="2.453125" style="341" customWidth="1"/>
    <col min="11021" max="11267" width="9" style="341"/>
    <col min="11268" max="11268" width="1.08984375" style="341" customWidth="1"/>
    <col min="11269" max="11270" width="15.6328125" style="341" customWidth="1"/>
    <col min="11271" max="11271" width="15.1796875" style="341" customWidth="1"/>
    <col min="11272" max="11272" width="17.453125" style="341" customWidth="1"/>
    <col min="11273" max="11273" width="15.08984375" style="341" customWidth="1"/>
    <col min="11274" max="11274" width="15.1796875" style="341" customWidth="1"/>
    <col min="11275" max="11275" width="3.81640625" style="341" customWidth="1"/>
    <col min="11276" max="11276" width="2.453125" style="341" customWidth="1"/>
    <col min="11277" max="11523" width="9" style="341"/>
    <col min="11524" max="11524" width="1.08984375" style="341" customWidth="1"/>
    <col min="11525" max="11526" width="15.6328125" style="341" customWidth="1"/>
    <col min="11527" max="11527" width="15.1796875" style="341" customWidth="1"/>
    <col min="11528" max="11528" width="17.453125" style="341" customWidth="1"/>
    <col min="11529" max="11529" width="15.08984375" style="341" customWidth="1"/>
    <col min="11530" max="11530" width="15.1796875" style="341" customWidth="1"/>
    <col min="11531" max="11531" width="3.81640625" style="341" customWidth="1"/>
    <col min="11532" max="11532" width="2.453125" style="341" customWidth="1"/>
    <col min="11533" max="11779" width="9" style="341"/>
    <col min="11780" max="11780" width="1.08984375" style="341" customWidth="1"/>
    <col min="11781" max="11782" width="15.6328125" style="341" customWidth="1"/>
    <col min="11783" max="11783" width="15.1796875" style="341" customWidth="1"/>
    <col min="11784" max="11784" width="17.453125" style="341" customWidth="1"/>
    <col min="11785" max="11785" width="15.08984375" style="341" customWidth="1"/>
    <col min="11786" max="11786" width="15.1796875" style="341" customWidth="1"/>
    <col min="11787" max="11787" width="3.81640625" style="341" customWidth="1"/>
    <col min="11788" max="11788" width="2.453125" style="341" customWidth="1"/>
    <col min="11789" max="12035" width="9" style="341"/>
    <col min="12036" max="12036" width="1.08984375" style="341" customWidth="1"/>
    <col min="12037" max="12038" width="15.6328125" style="341" customWidth="1"/>
    <col min="12039" max="12039" width="15.1796875" style="341" customWidth="1"/>
    <col min="12040" max="12040" width="17.453125" style="341" customWidth="1"/>
    <col min="12041" max="12041" width="15.08984375" style="341" customWidth="1"/>
    <col min="12042" max="12042" width="15.1796875" style="341" customWidth="1"/>
    <col min="12043" max="12043" width="3.81640625" style="341" customWidth="1"/>
    <col min="12044" max="12044" width="2.453125" style="341" customWidth="1"/>
    <col min="12045" max="12291" width="9" style="341"/>
    <col min="12292" max="12292" width="1.08984375" style="341" customWidth="1"/>
    <col min="12293" max="12294" width="15.6328125" style="341" customWidth="1"/>
    <col min="12295" max="12295" width="15.1796875" style="341" customWidth="1"/>
    <col min="12296" max="12296" width="17.453125" style="341" customWidth="1"/>
    <col min="12297" max="12297" width="15.08984375" style="341" customWidth="1"/>
    <col min="12298" max="12298" width="15.1796875" style="341" customWidth="1"/>
    <col min="12299" max="12299" width="3.81640625" style="341" customWidth="1"/>
    <col min="12300" max="12300" width="2.453125" style="341" customWidth="1"/>
    <col min="12301" max="12547" width="9" style="341"/>
    <col min="12548" max="12548" width="1.08984375" style="341" customWidth="1"/>
    <col min="12549" max="12550" width="15.6328125" style="341" customWidth="1"/>
    <col min="12551" max="12551" width="15.1796875" style="341" customWidth="1"/>
    <col min="12552" max="12552" width="17.453125" style="341" customWidth="1"/>
    <col min="12553" max="12553" width="15.08984375" style="341" customWidth="1"/>
    <col min="12554" max="12554" width="15.1796875" style="341" customWidth="1"/>
    <col min="12555" max="12555" width="3.81640625" style="341" customWidth="1"/>
    <col min="12556" max="12556" width="2.453125" style="341" customWidth="1"/>
    <col min="12557" max="12803" width="9" style="341"/>
    <col min="12804" max="12804" width="1.08984375" style="341" customWidth="1"/>
    <col min="12805" max="12806" width="15.6328125" style="341" customWidth="1"/>
    <col min="12807" max="12807" width="15.1796875" style="341" customWidth="1"/>
    <col min="12808" max="12808" width="17.453125" style="341" customWidth="1"/>
    <col min="12809" max="12809" width="15.08984375" style="341" customWidth="1"/>
    <col min="12810" max="12810" width="15.1796875" style="341" customWidth="1"/>
    <col min="12811" max="12811" width="3.81640625" style="341" customWidth="1"/>
    <col min="12812" max="12812" width="2.453125" style="341" customWidth="1"/>
    <col min="12813" max="13059" width="9" style="341"/>
    <col min="13060" max="13060" width="1.08984375" style="341" customWidth="1"/>
    <col min="13061" max="13062" width="15.6328125" style="341" customWidth="1"/>
    <col min="13063" max="13063" width="15.1796875" style="341" customWidth="1"/>
    <col min="13064" max="13064" width="17.453125" style="341" customWidth="1"/>
    <col min="13065" max="13065" width="15.08984375" style="341" customWidth="1"/>
    <col min="13066" max="13066" width="15.1796875" style="341" customWidth="1"/>
    <col min="13067" max="13067" width="3.81640625" style="341" customWidth="1"/>
    <col min="13068" max="13068" width="2.453125" style="341" customWidth="1"/>
    <col min="13069" max="13315" width="9" style="341"/>
    <col min="13316" max="13316" width="1.08984375" style="341" customWidth="1"/>
    <col min="13317" max="13318" width="15.6328125" style="341" customWidth="1"/>
    <col min="13319" max="13319" width="15.1796875" style="341" customWidth="1"/>
    <col min="13320" max="13320" width="17.453125" style="341" customWidth="1"/>
    <col min="13321" max="13321" width="15.08984375" style="341" customWidth="1"/>
    <col min="13322" max="13322" width="15.1796875" style="341" customWidth="1"/>
    <col min="13323" max="13323" width="3.81640625" style="341" customWidth="1"/>
    <col min="13324" max="13324" width="2.453125" style="341" customWidth="1"/>
    <col min="13325" max="13571" width="9" style="341"/>
    <col min="13572" max="13572" width="1.08984375" style="341" customWidth="1"/>
    <col min="13573" max="13574" width="15.6328125" style="341" customWidth="1"/>
    <col min="13575" max="13575" width="15.1796875" style="341" customWidth="1"/>
    <col min="13576" max="13576" width="17.453125" style="341" customWidth="1"/>
    <col min="13577" max="13577" width="15.08984375" style="341" customWidth="1"/>
    <col min="13578" max="13578" width="15.1796875" style="341" customWidth="1"/>
    <col min="13579" max="13579" width="3.81640625" style="341" customWidth="1"/>
    <col min="13580" max="13580" width="2.453125" style="341" customWidth="1"/>
    <col min="13581" max="13827" width="9" style="341"/>
    <col min="13828" max="13828" width="1.08984375" style="341" customWidth="1"/>
    <col min="13829" max="13830" width="15.6328125" style="341" customWidth="1"/>
    <col min="13831" max="13831" width="15.1796875" style="341" customWidth="1"/>
    <col min="13832" max="13832" width="17.453125" style="341" customWidth="1"/>
    <col min="13833" max="13833" width="15.08984375" style="341" customWidth="1"/>
    <col min="13834" max="13834" width="15.1796875" style="341" customWidth="1"/>
    <col min="13835" max="13835" width="3.81640625" style="341" customWidth="1"/>
    <col min="13836" max="13836" width="2.453125" style="341" customWidth="1"/>
    <col min="13837" max="14083" width="9" style="341"/>
    <col min="14084" max="14084" width="1.08984375" style="341" customWidth="1"/>
    <col min="14085" max="14086" width="15.6328125" style="341" customWidth="1"/>
    <col min="14087" max="14087" width="15.1796875" style="341" customWidth="1"/>
    <col min="14088" max="14088" width="17.453125" style="341" customWidth="1"/>
    <col min="14089" max="14089" width="15.08984375" style="341" customWidth="1"/>
    <col min="14090" max="14090" width="15.1796875" style="341" customWidth="1"/>
    <col min="14091" max="14091" width="3.81640625" style="341" customWidth="1"/>
    <col min="14092" max="14092" width="2.453125" style="341" customWidth="1"/>
    <col min="14093" max="14339" width="9" style="341"/>
    <col min="14340" max="14340" width="1.08984375" style="341" customWidth="1"/>
    <col min="14341" max="14342" width="15.6328125" style="341" customWidth="1"/>
    <col min="14343" max="14343" width="15.1796875" style="341" customWidth="1"/>
    <col min="14344" max="14344" width="17.453125" style="341" customWidth="1"/>
    <col min="14345" max="14345" width="15.08984375" style="341" customWidth="1"/>
    <col min="14346" max="14346" width="15.1796875" style="341" customWidth="1"/>
    <col min="14347" max="14347" width="3.81640625" style="341" customWidth="1"/>
    <col min="14348" max="14348" width="2.453125" style="341" customWidth="1"/>
    <col min="14349" max="14595" width="9" style="341"/>
    <col min="14596" max="14596" width="1.08984375" style="341" customWidth="1"/>
    <col min="14597" max="14598" width="15.6328125" style="341" customWidth="1"/>
    <col min="14599" max="14599" width="15.1796875" style="341" customWidth="1"/>
    <col min="14600" max="14600" width="17.453125" style="341" customWidth="1"/>
    <col min="14601" max="14601" width="15.08984375" style="341" customWidth="1"/>
    <col min="14602" max="14602" width="15.1796875" style="341" customWidth="1"/>
    <col min="14603" max="14603" width="3.81640625" style="341" customWidth="1"/>
    <col min="14604" max="14604" width="2.453125" style="341" customWidth="1"/>
    <col min="14605" max="14851" width="9" style="341"/>
    <col min="14852" max="14852" width="1.08984375" style="341" customWidth="1"/>
    <col min="14853" max="14854" width="15.6328125" style="341" customWidth="1"/>
    <col min="14855" max="14855" width="15.1796875" style="341" customWidth="1"/>
    <col min="14856" max="14856" width="17.453125" style="341" customWidth="1"/>
    <col min="14857" max="14857" width="15.08984375" style="341" customWidth="1"/>
    <col min="14858" max="14858" width="15.1796875" style="341" customWidth="1"/>
    <col min="14859" max="14859" width="3.81640625" style="341" customWidth="1"/>
    <col min="14860" max="14860" width="2.453125" style="341" customWidth="1"/>
    <col min="14861" max="15107" width="9" style="341"/>
    <col min="15108" max="15108" width="1.08984375" style="341" customWidth="1"/>
    <col min="15109" max="15110" width="15.6328125" style="341" customWidth="1"/>
    <col min="15111" max="15111" width="15.1796875" style="341" customWidth="1"/>
    <col min="15112" max="15112" width="17.453125" style="341" customWidth="1"/>
    <col min="15113" max="15113" width="15.08984375" style="341" customWidth="1"/>
    <col min="15114" max="15114" width="15.1796875" style="341" customWidth="1"/>
    <col min="15115" max="15115" width="3.81640625" style="341" customWidth="1"/>
    <col min="15116" max="15116" width="2.453125" style="341" customWidth="1"/>
    <col min="15117" max="15363" width="9" style="341"/>
    <col min="15364" max="15364" width="1.08984375" style="341" customWidth="1"/>
    <col min="15365" max="15366" width="15.6328125" style="341" customWidth="1"/>
    <col min="15367" max="15367" width="15.1796875" style="341" customWidth="1"/>
    <col min="15368" max="15368" width="17.453125" style="341" customWidth="1"/>
    <col min="15369" max="15369" width="15.08984375" style="341" customWidth="1"/>
    <col min="15370" max="15370" width="15.1796875" style="341" customWidth="1"/>
    <col min="15371" max="15371" width="3.81640625" style="341" customWidth="1"/>
    <col min="15372" max="15372" width="2.453125" style="341" customWidth="1"/>
    <col min="15373" max="15619" width="9" style="341"/>
    <col min="15620" max="15620" width="1.08984375" style="341" customWidth="1"/>
    <col min="15621" max="15622" width="15.6328125" style="341" customWidth="1"/>
    <col min="15623" max="15623" width="15.1796875" style="341" customWidth="1"/>
    <col min="15624" max="15624" width="17.453125" style="341" customWidth="1"/>
    <col min="15625" max="15625" width="15.08984375" style="341" customWidth="1"/>
    <col min="15626" max="15626" width="15.1796875" style="341" customWidth="1"/>
    <col min="15627" max="15627" width="3.81640625" style="341" customWidth="1"/>
    <col min="15628" max="15628" width="2.453125" style="341" customWidth="1"/>
    <col min="15629" max="15875" width="9" style="341"/>
    <col min="15876" max="15876" width="1.08984375" style="341" customWidth="1"/>
    <col min="15877" max="15878" width="15.6328125" style="341" customWidth="1"/>
    <col min="15879" max="15879" width="15.1796875" style="341" customWidth="1"/>
    <col min="15880" max="15880" width="17.453125" style="341" customWidth="1"/>
    <col min="15881" max="15881" width="15.08984375" style="341" customWidth="1"/>
    <col min="15882" max="15882" width="15.1796875" style="341" customWidth="1"/>
    <col min="15883" max="15883" width="3.81640625" style="341" customWidth="1"/>
    <col min="15884" max="15884" width="2.453125" style="341" customWidth="1"/>
    <col min="15885" max="16131" width="9" style="341"/>
    <col min="16132" max="16132" width="1.08984375" style="341" customWidth="1"/>
    <col min="16133" max="16134" width="15.6328125" style="341" customWidth="1"/>
    <col min="16135" max="16135" width="15.1796875" style="341" customWidth="1"/>
    <col min="16136" max="16136" width="17.453125" style="341" customWidth="1"/>
    <col min="16137" max="16137" width="15.08984375" style="341" customWidth="1"/>
    <col min="16138" max="16138" width="15.1796875" style="341" customWidth="1"/>
    <col min="16139" max="16139" width="3.81640625" style="341" customWidth="1"/>
    <col min="16140" max="16140" width="2.453125" style="341" customWidth="1"/>
    <col min="16141" max="16384" width="9" style="341"/>
  </cols>
  <sheetData>
    <row r="1" spans="1:15" ht="20.149999999999999" customHeight="1" x14ac:dyDescent="0.2">
      <c r="A1" s="61"/>
      <c r="B1" s="340"/>
      <c r="C1" s="104"/>
      <c r="D1" s="104"/>
      <c r="E1" s="104"/>
      <c r="F1" s="104"/>
      <c r="G1" s="104"/>
      <c r="H1" s="104"/>
      <c r="I1" s="104"/>
      <c r="J1" s="104"/>
    </row>
    <row r="2" spans="1:15" ht="20.149999999999999" customHeight="1" x14ac:dyDescent="0.2">
      <c r="A2" s="61"/>
      <c r="B2" s="340" t="s">
        <v>677</v>
      </c>
      <c r="C2" s="104"/>
      <c r="D2" s="104"/>
      <c r="E2" s="104"/>
      <c r="F2" s="104"/>
      <c r="G2" s="1433" t="s">
        <v>23</v>
      </c>
      <c r="H2" s="1433"/>
      <c r="I2" s="1433"/>
      <c r="J2" s="1433"/>
    </row>
    <row r="3" spans="1:15" ht="20.149999999999999" customHeight="1" x14ac:dyDescent="0.2">
      <c r="A3" s="1162" t="s">
        <v>678</v>
      </c>
      <c r="B3" s="1162"/>
      <c r="C3" s="1162"/>
      <c r="D3" s="1162"/>
      <c r="E3" s="1162"/>
      <c r="F3" s="1162"/>
      <c r="G3" s="1162"/>
      <c r="H3" s="1162"/>
      <c r="I3" s="1162"/>
      <c r="J3" s="1162"/>
    </row>
    <row r="4" spans="1:15" ht="20.149999999999999" customHeight="1" x14ac:dyDescent="0.2">
      <c r="A4" s="64"/>
      <c r="B4" s="64"/>
      <c r="C4" s="64"/>
      <c r="D4" s="64"/>
      <c r="E4" s="64"/>
      <c r="F4" s="64"/>
      <c r="G4" s="64"/>
      <c r="H4" s="64"/>
      <c r="I4" s="64"/>
      <c r="J4" s="64"/>
    </row>
    <row r="5" spans="1:15" ht="43.5" customHeight="1" x14ac:dyDescent="0.2">
      <c r="A5" s="64"/>
      <c r="B5" s="65" t="s">
        <v>611</v>
      </c>
      <c r="C5" s="2047"/>
      <c r="D5" s="2048"/>
      <c r="E5" s="2048"/>
      <c r="F5" s="2048"/>
      <c r="G5" s="2048"/>
      <c r="H5" s="2048"/>
      <c r="I5" s="2048"/>
      <c r="J5" s="2049"/>
    </row>
    <row r="6" spans="1:15" ht="43.5" customHeight="1" x14ac:dyDescent="0.2">
      <c r="A6" s="104"/>
      <c r="B6" s="282" t="s">
        <v>15</v>
      </c>
      <c r="C6" s="1438"/>
      <c r="D6" s="1438"/>
      <c r="E6" s="1438"/>
      <c r="F6" s="1438"/>
      <c r="G6" s="1438"/>
      <c r="H6" s="1438"/>
      <c r="I6" s="1438"/>
      <c r="J6" s="1438"/>
      <c r="K6" s="342"/>
      <c r="M6" s="37" t="s">
        <v>1227</v>
      </c>
      <c r="N6" s="37" t="s">
        <v>1228</v>
      </c>
      <c r="O6" s="37" t="s">
        <v>1229</v>
      </c>
    </row>
    <row r="7" spans="1:15" ht="18.75" customHeight="1" x14ac:dyDescent="0.2">
      <c r="A7" s="104"/>
      <c r="B7" s="2156" t="s">
        <v>679</v>
      </c>
      <c r="C7" s="2158" t="s">
        <v>680</v>
      </c>
      <c r="D7" s="2159"/>
      <c r="E7" s="2159"/>
      <c r="F7" s="2159"/>
      <c r="G7" s="2160"/>
      <c r="H7" s="2054" t="s">
        <v>681</v>
      </c>
      <c r="I7" s="2055"/>
      <c r="J7" s="2056"/>
      <c r="K7" s="342"/>
    </row>
    <row r="8" spans="1:15" ht="43.5" customHeight="1" x14ac:dyDescent="0.2">
      <c r="A8" s="104"/>
      <c r="B8" s="2157"/>
      <c r="C8" s="2075"/>
      <c r="D8" s="2076"/>
      <c r="E8" s="2076"/>
      <c r="F8" s="2076"/>
      <c r="G8" s="2077"/>
      <c r="H8" s="2047"/>
      <c r="I8" s="2048"/>
      <c r="J8" s="2049"/>
      <c r="K8" s="342"/>
    </row>
    <row r="9" spans="1:15" ht="19.5" customHeight="1" x14ac:dyDescent="0.2">
      <c r="A9" s="104"/>
      <c r="B9" s="1455" t="s">
        <v>682</v>
      </c>
      <c r="C9" s="2158" t="s">
        <v>613</v>
      </c>
      <c r="D9" s="2159"/>
      <c r="E9" s="2159"/>
      <c r="F9" s="2159"/>
      <c r="G9" s="2159"/>
      <c r="H9" s="2159"/>
      <c r="I9" s="2159"/>
      <c r="J9" s="2159"/>
      <c r="K9" s="342"/>
    </row>
    <row r="10" spans="1:15" ht="40.5" customHeight="1" x14ac:dyDescent="0.2">
      <c r="A10" s="104"/>
      <c r="B10" s="1456"/>
      <c r="C10" s="284" t="s">
        <v>17</v>
      </c>
      <c r="D10" s="284" t="s">
        <v>55</v>
      </c>
      <c r="E10" s="2057" t="s">
        <v>614</v>
      </c>
      <c r="F10" s="2057"/>
      <c r="G10" s="2057"/>
      <c r="H10" s="2058" t="s">
        <v>615</v>
      </c>
      <c r="I10" s="2058"/>
      <c r="J10" s="285" t="s">
        <v>683</v>
      </c>
    </row>
    <row r="11" spans="1:15" ht="19.5" customHeight="1" x14ac:dyDescent="0.2">
      <c r="A11" s="104"/>
      <c r="B11" s="1456"/>
      <c r="C11" s="800"/>
      <c r="D11" s="800"/>
      <c r="E11" s="2046"/>
      <c r="F11" s="2046"/>
      <c r="G11" s="2046"/>
      <c r="H11" s="801"/>
      <c r="I11" s="112" t="s">
        <v>273</v>
      </c>
      <c r="J11" s="801"/>
    </row>
    <row r="12" spans="1:15" ht="19.5" customHeight="1" x14ac:dyDescent="0.2">
      <c r="A12" s="104"/>
      <c r="B12" s="1456"/>
      <c r="C12" s="800"/>
      <c r="D12" s="800"/>
      <c r="E12" s="2046"/>
      <c r="F12" s="2046"/>
      <c r="G12" s="2046"/>
      <c r="H12" s="801"/>
      <c r="I12" s="112" t="s">
        <v>273</v>
      </c>
      <c r="J12" s="801"/>
    </row>
    <row r="13" spans="1:15" ht="19.5" customHeight="1" x14ac:dyDescent="0.2">
      <c r="A13" s="104"/>
      <c r="B13" s="1456"/>
      <c r="C13" s="800"/>
      <c r="D13" s="800"/>
      <c r="E13" s="2046"/>
      <c r="F13" s="2046"/>
      <c r="G13" s="2046"/>
      <c r="H13" s="801"/>
      <c r="I13" s="112" t="s">
        <v>273</v>
      </c>
      <c r="J13" s="801"/>
    </row>
    <row r="14" spans="1:15" ht="19.5" customHeight="1" x14ac:dyDescent="0.2">
      <c r="A14" s="104"/>
      <c r="B14" s="1456"/>
      <c r="C14" s="2075" t="s">
        <v>622</v>
      </c>
      <c r="D14" s="2076"/>
      <c r="E14" s="2076"/>
      <c r="F14" s="2076"/>
      <c r="G14" s="2076"/>
      <c r="H14" s="2076"/>
      <c r="I14" s="2076"/>
      <c r="J14" s="2077"/>
    </row>
    <row r="15" spans="1:15" ht="40.5" customHeight="1" x14ac:dyDescent="0.2">
      <c r="A15" s="104"/>
      <c r="B15" s="1456"/>
      <c r="C15" s="284" t="s">
        <v>17</v>
      </c>
      <c r="D15" s="284" t="s">
        <v>55</v>
      </c>
      <c r="E15" s="2057" t="s">
        <v>614</v>
      </c>
      <c r="F15" s="2057"/>
      <c r="G15" s="2057"/>
      <c r="H15" s="2058" t="s">
        <v>615</v>
      </c>
      <c r="I15" s="2058"/>
      <c r="J15" s="285" t="s">
        <v>623</v>
      </c>
    </row>
    <row r="16" spans="1:15" ht="19.5" customHeight="1" x14ac:dyDescent="0.2">
      <c r="A16" s="104"/>
      <c r="B16" s="1456"/>
      <c r="C16" s="800"/>
      <c r="D16" s="800"/>
      <c r="E16" s="2046"/>
      <c r="F16" s="2046"/>
      <c r="G16" s="2046"/>
      <c r="H16" s="801"/>
      <c r="I16" s="112" t="s">
        <v>273</v>
      </c>
      <c r="J16" s="801"/>
      <c r="K16" s="342"/>
    </row>
    <row r="17" spans="1:12" ht="19.5" customHeight="1" x14ac:dyDescent="0.2">
      <c r="A17" s="104"/>
      <c r="B17" s="1456"/>
      <c r="C17" s="800"/>
      <c r="D17" s="800"/>
      <c r="E17" s="2046"/>
      <c r="F17" s="2046"/>
      <c r="G17" s="2046"/>
      <c r="H17" s="801"/>
      <c r="I17" s="112" t="s">
        <v>273</v>
      </c>
      <c r="J17" s="801"/>
    </row>
    <row r="18" spans="1:12" ht="19.5" customHeight="1" x14ac:dyDescent="0.2">
      <c r="A18" s="104"/>
      <c r="B18" s="1457"/>
      <c r="C18" s="800"/>
      <c r="D18" s="800"/>
      <c r="E18" s="2046"/>
      <c r="F18" s="2046"/>
      <c r="G18" s="2046"/>
      <c r="H18" s="801"/>
      <c r="I18" s="112" t="s">
        <v>273</v>
      </c>
      <c r="J18" s="801"/>
    </row>
    <row r="19" spans="1:12" ht="19.5" customHeight="1" x14ac:dyDescent="0.2">
      <c r="A19" s="104"/>
      <c r="B19" s="2162" t="s">
        <v>624</v>
      </c>
      <c r="C19" s="2164" t="s">
        <v>684</v>
      </c>
      <c r="D19" s="2165"/>
      <c r="E19" s="2165"/>
      <c r="F19" s="2165"/>
      <c r="G19" s="2166"/>
      <c r="H19" s="2054" t="s">
        <v>626</v>
      </c>
      <c r="I19" s="2055"/>
      <c r="J19" s="2056"/>
    </row>
    <row r="20" spans="1:12" ht="27.75" customHeight="1" x14ac:dyDescent="0.2">
      <c r="A20" s="104"/>
      <c r="B20" s="2163"/>
      <c r="C20" s="2072"/>
      <c r="D20" s="2073"/>
      <c r="E20" s="2073"/>
      <c r="F20" s="2073"/>
      <c r="G20" s="2074"/>
      <c r="H20" s="2078"/>
      <c r="I20" s="2079"/>
      <c r="J20" s="2080"/>
    </row>
    <row r="21" spans="1:12" ht="6" customHeight="1" x14ac:dyDescent="0.2">
      <c r="A21" s="104"/>
      <c r="B21" s="104"/>
      <c r="C21" s="104"/>
      <c r="D21" s="104"/>
      <c r="E21" s="104"/>
      <c r="F21" s="104"/>
      <c r="G21" s="104"/>
      <c r="H21" s="104"/>
      <c r="I21" s="104"/>
      <c r="J21" s="104"/>
    </row>
    <row r="22" spans="1:12" ht="16.5" customHeight="1" x14ac:dyDescent="0.2">
      <c r="A22" s="104"/>
      <c r="B22" s="104" t="s">
        <v>29</v>
      </c>
      <c r="C22" s="104"/>
      <c r="D22" s="104"/>
      <c r="E22" s="104"/>
      <c r="F22" s="104"/>
      <c r="G22" s="104"/>
      <c r="H22" s="104"/>
      <c r="I22" s="104"/>
      <c r="J22" s="104"/>
      <c r="K22" s="70"/>
      <c r="L22" s="70"/>
    </row>
    <row r="23" spans="1:12" ht="57" customHeight="1" x14ac:dyDescent="0.2">
      <c r="A23" s="104"/>
      <c r="B23" s="2065" t="s">
        <v>685</v>
      </c>
      <c r="C23" s="2065"/>
      <c r="D23" s="2065"/>
      <c r="E23" s="2065"/>
      <c r="F23" s="2065"/>
      <c r="G23" s="2065"/>
      <c r="H23" s="2065"/>
      <c r="I23" s="2065"/>
      <c r="J23" s="2065"/>
      <c r="K23" s="70"/>
      <c r="L23" s="70"/>
    </row>
    <row r="24" spans="1:12" ht="36" customHeight="1" x14ac:dyDescent="0.2">
      <c r="A24" s="104"/>
      <c r="B24" s="2065" t="s">
        <v>686</v>
      </c>
      <c r="C24" s="2065"/>
      <c r="D24" s="2065"/>
      <c r="E24" s="2065"/>
      <c r="F24" s="2065"/>
      <c r="G24" s="2065"/>
      <c r="H24" s="2065"/>
      <c r="I24" s="2065"/>
      <c r="J24" s="2065"/>
      <c r="K24" s="70"/>
      <c r="L24" s="70"/>
    </row>
    <row r="25" spans="1:12" ht="30" customHeight="1" x14ac:dyDescent="0.2">
      <c r="A25" s="104"/>
      <c r="B25" s="2066" t="s">
        <v>687</v>
      </c>
      <c r="C25" s="2066"/>
      <c r="D25" s="2066"/>
      <c r="E25" s="2066"/>
      <c r="F25" s="2066"/>
      <c r="G25" s="2066"/>
      <c r="H25" s="2066"/>
      <c r="I25" s="2066"/>
      <c r="J25" s="2066"/>
      <c r="K25" s="70"/>
      <c r="L25" s="70"/>
    </row>
    <row r="26" spans="1:12" ht="7.5" customHeight="1" x14ac:dyDescent="0.2">
      <c r="B26" s="2161"/>
      <c r="C26" s="2161"/>
      <c r="D26" s="2161"/>
      <c r="E26" s="2161"/>
      <c r="F26" s="2161"/>
      <c r="G26" s="2161"/>
      <c r="H26" s="2161"/>
      <c r="I26" s="2161"/>
      <c r="J26" s="2161"/>
    </row>
    <row r="27" spans="1:12" x14ac:dyDescent="0.2">
      <c r="B27" s="70"/>
    </row>
  </sheetData>
  <mergeCells count="29">
    <mergeCell ref="B23:J23"/>
    <mergeCell ref="B24:J24"/>
    <mergeCell ref="B25:J25"/>
    <mergeCell ref="B26:J26"/>
    <mergeCell ref="E16:G16"/>
    <mergeCell ref="E17:G17"/>
    <mergeCell ref="E18:G18"/>
    <mergeCell ref="B19:B20"/>
    <mergeCell ref="C19:G20"/>
    <mergeCell ref="H19:J19"/>
    <mergeCell ref="H20:J20"/>
    <mergeCell ref="B9:B18"/>
    <mergeCell ref="C9:J9"/>
    <mergeCell ref="E10:G10"/>
    <mergeCell ref="H10:I10"/>
    <mergeCell ref="E11:G11"/>
    <mergeCell ref="E12:G12"/>
    <mergeCell ref="E13:G13"/>
    <mergeCell ref="C14:J14"/>
    <mergeCell ref="E15:G15"/>
    <mergeCell ref="H15:I15"/>
    <mergeCell ref="G2:J2"/>
    <mergeCell ref="A3:J3"/>
    <mergeCell ref="C5:J5"/>
    <mergeCell ref="C6:J6"/>
    <mergeCell ref="B7:B8"/>
    <mergeCell ref="C7:G8"/>
    <mergeCell ref="H7:J7"/>
    <mergeCell ref="H8:J8"/>
  </mergeCells>
  <phoneticPr fontId="5"/>
  <dataValidations count="1">
    <dataValidation type="list" allowBlank="1" showInputMessage="1" showErrorMessage="1" sqref="C6:J6" xr:uid="{00000000-0002-0000-2300-000000000000}">
      <formula1>$M$6:$O$6</formula1>
    </dataValidation>
  </dataValidations>
  <pageMargins left="0.70866141732283472" right="0.70866141732283472" top="0.74803149606299213" bottom="0.74803149606299213" header="0.31496062992125984" footer="0.31496062992125984"/>
  <pageSetup paperSize="9" scale="71" orientation="portrait" r:id="rId1"/>
  <headerFooter>
    <oddHeader>&amp;R別紙６３</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Q27"/>
  <sheetViews>
    <sheetView view="pageBreakPreview" zoomScaleNormal="85" zoomScaleSheetLayoutView="100" zoomScalePageLayoutView="70" workbookViewId="0">
      <selection activeCell="M22" sqref="M22"/>
    </sheetView>
  </sheetViews>
  <sheetFormatPr defaultRowHeight="13" x14ac:dyDescent="0.2"/>
  <cols>
    <col min="1" max="1" width="8.453125" style="341" customWidth="1"/>
    <col min="2" max="2" width="15.6328125" style="341" customWidth="1"/>
    <col min="3" max="3" width="9.81640625" style="341" customWidth="1"/>
    <col min="4" max="4" width="15.1796875" style="341" customWidth="1"/>
    <col min="5" max="5" width="17.453125" style="341" customWidth="1"/>
    <col min="6" max="6" width="12.81640625" style="341" customWidth="1"/>
    <col min="7" max="7" width="11" style="341" customWidth="1"/>
    <col min="8" max="8" width="5" style="341" customWidth="1"/>
    <col min="9" max="9" width="3.6328125" style="341" customWidth="1"/>
    <col min="10" max="10" width="8.36328125" style="341" customWidth="1"/>
    <col min="11" max="11" width="1" style="341" customWidth="1"/>
    <col min="12" max="12" width="2.453125" style="341" customWidth="1"/>
    <col min="13" max="14" width="23.453125" style="341" bestFit="1" customWidth="1"/>
    <col min="15" max="17" width="35.08984375" style="341" bestFit="1" customWidth="1"/>
    <col min="18" max="19" width="8.81640625" style="341" customWidth="1"/>
    <col min="20" max="259" width="9" style="341"/>
    <col min="260" max="260" width="1.08984375" style="341" customWidth="1"/>
    <col min="261" max="262" width="15.6328125" style="341" customWidth="1"/>
    <col min="263" max="263" width="15.1796875" style="341" customWidth="1"/>
    <col min="264" max="264" width="17.453125" style="341" customWidth="1"/>
    <col min="265" max="265" width="15.08984375" style="341" customWidth="1"/>
    <col min="266" max="266" width="15.1796875" style="341" customWidth="1"/>
    <col min="267" max="267" width="3.81640625" style="341" customWidth="1"/>
    <col min="268" max="268" width="2.453125" style="341" customWidth="1"/>
    <col min="269" max="515" width="9" style="341"/>
    <col min="516" max="516" width="1.08984375" style="341" customWidth="1"/>
    <col min="517" max="518" width="15.6328125" style="341" customWidth="1"/>
    <col min="519" max="519" width="15.1796875" style="341" customWidth="1"/>
    <col min="520" max="520" width="17.453125" style="341" customWidth="1"/>
    <col min="521" max="521" width="15.08984375" style="341" customWidth="1"/>
    <col min="522" max="522" width="15.1796875" style="341" customWidth="1"/>
    <col min="523" max="523" width="3.81640625" style="341" customWidth="1"/>
    <col min="524" max="524" width="2.453125" style="341" customWidth="1"/>
    <col min="525" max="771" width="9" style="341"/>
    <col min="772" max="772" width="1.08984375" style="341" customWidth="1"/>
    <col min="773" max="774" width="15.6328125" style="341" customWidth="1"/>
    <col min="775" max="775" width="15.1796875" style="341" customWidth="1"/>
    <col min="776" max="776" width="17.453125" style="341" customWidth="1"/>
    <col min="777" max="777" width="15.08984375" style="341" customWidth="1"/>
    <col min="778" max="778" width="15.1796875" style="341" customWidth="1"/>
    <col min="779" max="779" width="3.81640625" style="341" customWidth="1"/>
    <col min="780" max="780" width="2.453125" style="341" customWidth="1"/>
    <col min="781" max="1027" width="9" style="341"/>
    <col min="1028" max="1028" width="1.08984375" style="341" customWidth="1"/>
    <col min="1029" max="1030" width="15.6328125" style="341" customWidth="1"/>
    <col min="1031" max="1031" width="15.1796875" style="341" customWidth="1"/>
    <col min="1032" max="1032" width="17.453125" style="341" customWidth="1"/>
    <col min="1033" max="1033" width="15.08984375" style="341" customWidth="1"/>
    <col min="1034" max="1034" width="15.1796875" style="341" customWidth="1"/>
    <col min="1035" max="1035" width="3.81640625" style="341" customWidth="1"/>
    <col min="1036" max="1036" width="2.453125" style="341" customWidth="1"/>
    <col min="1037" max="1283" width="9" style="341"/>
    <col min="1284" max="1284" width="1.08984375" style="341" customWidth="1"/>
    <col min="1285" max="1286" width="15.6328125" style="341" customWidth="1"/>
    <col min="1287" max="1287" width="15.1796875" style="341" customWidth="1"/>
    <col min="1288" max="1288" width="17.453125" style="341" customWidth="1"/>
    <col min="1289" max="1289" width="15.08984375" style="341" customWidth="1"/>
    <col min="1290" max="1290" width="15.1796875" style="341" customWidth="1"/>
    <col min="1291" max="1291" width="3.81640625" style="341" customWidth="1"/>
    <col min="1292" max="1292" width="2.453125" style="341" customWidth="1"/>
    <col min="1293" max="1539" width="9" style="341"/>
    <col min="1540" max="1540" width="1.08984375" style="341" customWidth="1"/>
    <col min="1541" max="1542" width="15.6328125" style="341" customWidth="1"/>
    <col min="1543" max="1543" width="15.1796875" style="341" customWidth="1"/>
    <col min="1544" max="1544" width="17.453125" style="341" customWidth="1"/>
    <col min="1545" max="1545" width="15.08984375" style="341" customWidth="1"/>
    <col min="1546" max="1546" width="15.1796875" style="341" customWidth="1"/>
    <col min="1547" max="1547" width="3.81640625" style="341" customWidth="1"/>
    <col min="1548" max="1548" width="2.453125" style="341" customWidth="1"/>
    <col min="1549" max="1795" width="9" style="341"/>
    <col min="1796" max="1796" width="1.08984375" style="341" customWidth="1"/>
    <col min="1797" max="1798" width="15.6328125" style="341" customWidth="1"/>
    <col min="1799" max="1799" width="15.1796875" style="341" customWidth="1"/>
    <col min="1800" max="1800" width="17.453125" style="341" customWidth="1"/>
    <col min="1801" max="1801" width="15.08984375" style="341" customWidth="1"/>
    <col min="1802" max="1802" width="15.1796875" style="341" customWidth="1"/>
    <col min="1803" max="1803" width="3.81640625" style="341" customWidth="1"/>
    <col min="1804" max="1804" width="2.453125" style="341" customWidth="1"/>
    <col min="1805" max="2051" width="9" style="341"/>
    <col min="2052" max="2052" width="1.08984375" style="341" customWidth="1"/>
    <col min="2053" max="2054" width="15.6328125" style="341" customWidth="1"/>
    <col min="2055" max="2055" width="15.1796875" style="341" customWidth="1"/>
    <col min="2056" max="2056" width="17.453125" style="341" customWidth="1"/>
    <col min="2057" max="2057" width="15.08984375" style="341" customWidth="1"/>
    <col min="2058" max="2058" width="15.1796875" style="341" customWidth="1"/>
    <col min="2059" max="2059" width="3.81640625" style="341" customWidth="1"/>
    <col min="2060" max="2060" width="2.453125" style="341" customWidth="1"/>
    <col min="2061" max="2307" width="9" style="341"/>
    <col min="2308" max="2308" width="1.08984375" style="341" customWidth="1"/>
    <col min="2309" max="2310" width="15.6328125" style="341" customWidth="1"/>
    <col min="2311" max="2311" width="15.1796875" style="341" customWidth="1"/>
    <col min="2312" max="2312" width="17.453125" style="341" customWidth="1"/>
    <col min="2313" max="2313" width="15.08984375" style="341" customWidth="1"/>
    <col min="2314" max="2314" width="15.1796875" style="341" customWidth="1"/>
    <col min="2315" max="2315" width="3.81640625" style="341" customWidth="1"/>
    <col min="2316" max="2316" width="2.453125" style="341" customWidth="1"/>
    <col min="2317" max="2563" width="9" style="341"/>
    <col min="2564" max="2564" width="1.08984375" style="341" customWidth="1"/>
    <col min="2565" max="2566" width="15.6328125" style="341" customWidth="1"/>
    <col min="2567" max="2567" width="15.1796875" style="341" customWidth="1"/>
    <col min="2568" max="2568" width="17.453125" style="341" customWidth="1"/>
    <col min="2569" max="2569" width="15.08984375" style="341" customWidth="1"/>
    <col min="2570" max="2570" width="15.1796875" style="341" customWidth="1"/>
    <col min="2571" max="2571" width="3.81640625" style="341" customWidth="1"/>
    <col min="2572" max="2572" width="2.453125" style="341" customWidth="1"/>
    <col min="2573" max="2819" width="9" style="341"/>
    <col min="2820" max="2820" width="1.08984375" style="341" customWidth="1"/>
    <col min="2821" max="2822" width="15.6328125" style="341" customWidth="1"/>
    <col min="2823" max="2823" width="15.1796875" style="341" customWidth="1"/>
    <col min="2824" max="2824" width="17.453125" style="341" customWidth="1"/>
    <col min="2825" max="2825" width="15.08984375" style="341" customWidth="1"/>
    <col min="2826" max="2826" width="15.1796875" style="341" customWidth="1"/>
    <col min="2827" max="2827" width="3.81640625" style="341" customWidth="1"/>
    <col min="2828" max="2828" width="2.453125" style="341" customWidth="1"/>
    <col min="2829" max="3075" width="9" style="341"/>
    <col min="3076" max="3076" width="1.08984375" style="341" customWidth="1"/>
    <col min="3077" max="3078" width="15.6328125" style="341" customWidth="1"/>
    <col min="3079" max="3079" width="15.1796875" style="341" customWidth="1"/>
    <col min="3080" max="3080" width="17.453125" style="341" customWidth="1"/>
    <col min="3081" max="3081" width="15.08984375" style="341" customWidth="1"/>
    <col min="3082" max="3082" width="15.1796875" style="341" customWidth="1"/>
    <col min="3083" max="3083" width="3.81640625" style="341" customWidth="1"/>
    <col min="3084" max="3084" width="2.453125" style="341" customWidth="1"/>
    <col min="3085" max="3331" width="9" style="341"/>
    <col min="3332" max="3332" width="1.08984375" style="341" customWidth="1"/>
    <col min="3333" max="3334" width="15.6328125" style="341" customWidth="1"/>
    <col min="3335" max="3335" width="15.1796875" style="341" customWidth="1"/>
    <col min="3336" max="3336" width="17.453125" style="341" customWidth="1"/>
    <col min="3337" max="3337" width="15.08984375" style="341" customWidth="1"/>
    <col min="3338" max="3338" width="15.1796875" style="341" customWidth="1"/>
    <col min="3339" max="3339" width="3.81640625" style="341" customWidth="1"/>
    <col min="3340" max="3340" width="2.453125" style="341" customWidth="1"/>
    <col min="3341" max="3587" width="9" style="341"/>
    <col min="3588" max="3588" width="1.08984375" style="341" customWidth="1"/>
    <col min="3589" max="3590" width="15.6328125" style="341" customWidth="1"/>
    <col min="3591" max="3591" width="15.1796875" style="341" customWidth="1"/>
    <col min="3592" max="3592" width="17.453125" style="341" customWidth="1"/>
    <col min="3593" max="3593" width="15.08984375" style="341" customWidth="1"/>
    <col min="3594" max="3594" width="15.1796875" style="341" customWidth="1"/>
    <col min="3595" max="3595" width="3.81640625" style="341" customWidth="1"/>
    <col min="3596" max="3596" width="2.453125" style="341" customWidth="1"/>
    <col min="3597" max="3843" width="9" style="341"/>
    <col min="3844" max="3844" width="1.08984375" style="341" customWidth="1"/>
    <col min="3845" max="3846" width="15.6328125" style="341" customWidth="1"/>
    <col min="3847" max="3847" width="15.1796875" style="341" customWidth="1"/>
    <col min="3848" max="3848" width="17.453125" style="341" customWidth="1"/>
    <col min="3849" max="3849" width="15.08984375" style="341" customWidth="1"/>
    <col min="3850" max="3850" width="15.1796875" style="341" customWidth="1"/>
    <col min="3851" max="3851" width="3.81640625" style="341" customWidth="1"/>
    <col min="3852" max="3852" width="2.453125" style="341" customWidth="1"/>
    <col min="3853" max="4099" width="9" style="341"/>
    <col min="4100" max="4100" width="1.08984375" style="341" customWidth="1"/>
    <col min="4101" max="4102" width="15.6328125" style="341" customWidth="1"/>
    <col min="4103" max="4103" width="15.1796875" style="341" customWidth="1"/>
    <col min="4104" max="4104" width="17.453125" style="341" customWidth="1"/>
    <col min="4105" max="4105" width="15.08984375" style="341" customWidth="1"/>
    <col min="4106" max="4106" width="15.1796875" style="341" customWidth="1"/>
    <col min="4107" max="4107" width="3.81640625" style="341" customWidth="1"/>
    <col min="4108" max="4108" width="2.453125" style="341" customWidth="1"/>
    <col min="4109" max="4355" width="9" style="341"/>
    <col min="4356" max="4356" width="1.08984375" style="341" customWidth="1"/>
    <col min="4357" max="4358" width="15.6328125" style="341" customWidth="1"/>
    <col min="4359" max="4359" width="15.1796875" style="341" customWidth="1"/>
    <col min="4360" max="4360" width="17.453125" style="341" customWidth="1"/>
    <col min="4361" max="4361" width="15.08984375" style="341" customWidth="1"/>
    <col min="4362" max="4362" width="15.1796875" style="341" customWidth="1"/>
    <col min="4363" max="4363" width="3.81640625" style="341" customWidth="1"/>
    <col min="4364" max="4364" width="2.453125" style="341" customWidth="1"/>
    <col min="4365" max="4611" width="9" style="341"/>
    <col min="4612" max="4612" width="1.08984375" style="341" customWidth="1"/>
    <col min="4613" max="4614" width="15.6328125" style="341" customWidth="1"/>
    <col min="4615" max="4615" width="15.1796875" style="341" customWidth="1"/>
    <col min="4616" max="4616" width="17.453125" style="341" customWidth="1"/>
    <col min="4617" max="4617" width="15.08984375" style="341" customWidth="1"/>
    <col min="4618" max="4618" width="15.1796875" style="341" customWidth="1"/>
    <col min="4619" max="4619" width="3.81640625" style="341" customWidth="1"/>
    <col min="4620" max="4620" width="2.453125" style="341" customWidth="1"/>
    <col min="4621" max="4867" width="9" style="341"/>
    <col min="4868" max="4868" width="1.08984375" style="341" customWidth="1"/>
    <col min="4869" max="4870" width="15.6328125" style="341" customWidth="1"/>
    <col min="4871" max="4871" width="15.1796875" style="341" customWidth="1"/>
    <col min="4872" max="4872" width="17.453125" style="341" customWidth="1"/>
    <col min="4873" max="4873" width="15.08984375" style="341" customWidth="1"/>
    <col min="4874" max="4874" width="15.1796875" style="341" customWidth="1"/>
    <col min="4875" max="4875" width="3.81640625" style="341" customWidth="1"/>
    <col min="4876" max="4876" width="2.453125" style="341" customWidth="1"/>
    <col min="4877" max="5123" width="9" style="341"/>
    <col min="5124" max="5124" width="1.08984375" style="341" customWidth="1"/>
    <col min="5125" max="5126" width="15.6328125" style="341" customWidth="1"/>
    <col min="5127" max="5127" width="15.1796875" style="341" customWidth="1"/>
    <col min="5128" max="5128" width="17.453125" style="341" customWidth="1"/>
    <col min="5129" max="5129" width="15.08984375" style="341" customWidth="1"/>
    <col min="5130" max="5130" width="15.1796875" style="341" customWidth="1"/>
    <col min="5131" max="5131" width="3.81640625" style="341" customWidth="1"/>
    <col min="5132" max="5132" width="2.453125" style="341" customWidth="1"/>
    <col min="5133" max="5379" width="9" style="341"/>
    <col min="5380" max="5380" width="1.08984375" style="341" customWidth="1"/>
    <col min="5381" max="5382" width="15.6328125" style="341" customWidth="1"/>
    <col min="5383" max="5383" width="15.1796875" style="341" customWidth="1"/>
    <col min="5384" max="5384" width="17.453125" style="341" customWidth="1"/>
    <col min="5385" max="5385" width="15.08984375" style="341" customWidth="1"/>
    <col min="5386" max="5386" width="15.1796875" style="341" customWidth="1"/>
    <col min="5387" max="5387" width="3.81640625" style="341" customWidth="1"/>
    <col min="5388" max="5388" width="2.453125" style="341" customWidth="1"/>
    <col min="5389" max="5635" width="9" style="341"/>
    <col min="5636" max="5636" width="1.08984375" style="341" customWidth="1"/>
    <col min="5637" max="5638" width="15.6328125" style="341" customWidth="1"/>
    <col min="5639" max="5639" width="15.1796875" style="341" customWidth="1"/>
    <col min="5640" max="5640" width="17.453125" style="341" customWidth="1"/>
    <col min="5641" max="5641" width="15.08984375" style="341" customWidth="1"/>
    <col min="5642" max="5642" width="15.1796875" style="341" customWidth="1"/>
    <col min="5643" max="5643" width="3.81640625" style="341" customWidth="1"/>
    <col min="5644" max="5644" width="2.453125" style="341" customWidth="1"/>
    <col min="5645" max="5891" width="9" style="341"/>
    <col min="5892" max="5892" width="1.08984375" style="341" customWidth="1"/>
    <col min="5893" max="5894" width="15.6328125" style="341" customWidth="1"/>
    <col min="5895" max="5895" width="15.1796875" style="341" customWidth="1"/>
    <col min="5896" max="5896" width="17.453125" style="341" customWidth="1"/>
    <col min="5897" max="5897" width="15.08984375" style="341" customWidth="1"/>
    <col min="5898" max="5898" width="15.1796875" style="341" customWidth="1"/>
    <col min="5899" max="5899" width="3.81640625" style="341" customWidth="1"/>
    <col min="5900" max="5900" width="2.453125" style="341" customWidth="1"/>
    <col min="5901" max="6147" width="9" style="341"/>
    <col min="6148" max="6148" width="1.08984375" style="341" customWidth="1"/>
    <col min="6149" max="6150" width="15.6328125" style="341" customWidth="1"/>
    <col min="6151" max="6151" width="15.1796875" style="341" customWidth="1"/>
    <col min="6152" max="6152" width="17.453125" style="341" customWidth="1"/>
    <col min="6153" max="6153" width="15.08984375" style="341" customWidth="1"/>
    <col min="6154" max="6154" width="15.1796875" style="341" customWidth="1"/>
    <col min="6155" max="6155" width="3.81640625" style="341" customWidth="1"/>
    <col min="6156" max="6156" width="2.453125" style="341" customWidth="1"/>
    <col min="6157" max="6403" width="9" style="341"/>
    <col min="6404" max="6404" width="1.08984375" style="341" customWidth="1"/>
    <col min="6405" max="6406" width="15.6328125" style="341" customWidth="1"/>
    <col min="6407" max="6407" width="15.1796875" style="341" customWidth="1"/>
    <col min="6408" max="6408" width="17.453125" style="341" customWidth="1"/>
    <col min="6409" max="6409" width="15.08984375" style="341" customWidth="1"/>
    <col min="6410" max="6410" width="15.1796875" style="341" customWidth="1"/>
    <col min="6411" max="6411" width="3.81640625" style="341" customWidth="1"/>
    <col min="6412" max="6412" width="2.453125" style="341" customWidth="1"/>
    <col min="6413" max="6659" width="9" style="341"/>
    <col min="6660" max="6660" width="1.08984375" style="341" customWidth="1"/>
    <col min="6661" max="6662" width="15.6328125" style="341" customWidth="1"/>
    <col min="6663" max="6663" width="15.1796875" style="341" customWidth="1"/>
    <col min="6664" max="6664" width="17.453125" style="341" customWidth="1"/>
    <col min="6665" max="6665" width="15.08984375" style="341" customWidth="1"/>
    <col min="6666" max="6666" width="15.1796875" style="341" customWidth="1"/>
    <col min="6667" max="6667" width="3.81640625" style="341" customWidth="1"/>
    <col min="6668" max="6668" width="2.453125" style="341" customWidth="1"/>
    <col min="6669" max="6915" width="9" style="341"/>
    <col min="6916" max="6916" width="1.08984375" style="341" customWidth="1"/>
    <col min="6917" max="6918" width="15.6328125" style="341" customWidth="1"/>
    <col min="6919" max="6919" width="15.1796875" style="341" customWidth="1"/>
    <col min="6920" max="6920" width="17.453125" style="341" customWidth="1"/>
    <col min="6921" max="6921" width="15.08984375" style="341" customWidth="1"/>
    <col min="6922" max="6922" width="15.1796875" style="341" customWidth="1"/>
    <col min="6923" max="6923" width="3.81640625" style="341" customWidth="1"/>
    <col min="6924" max="6924" width="2.453125" style="341" customWidth="1"/>
    <col min="6925" max="7171" width="9" style="341"/>
    <col min="7172" max="7172" width="1.08984375" style="341" customWidth="1"/>
    <col min="7173" max="7174" width="15.6328125" style="341" customWidth="1"/>
    <col min="7175" max="7175" width="15.1796875" style="341" customWidth="1"/>
    <col min="7176" max="7176" width="17.453125" style="341" customWidth="1"/>
    <col min="7177" max="7177" width="15.08984375" style="341" customWidth="1"/>
    <col min="7178" max="7178" width="15.1796875" style="341" customWidth="1"/>
    <col min="7179" max="7179" width="3.81640625" style="341" customWidth="1"/>
    <col min="7180" max="7180" width="2.453125" style="341" customWidth="1"/>
    <col min="7181" max="7427" width="9" style="341"/>
    <col min="7428" max="7428" width="1.08984375" style="341" customWidth="1"/>
    <col min="7429" max="7430" width="15.6328125" style="341" customWidth="1"/>
    <col min="7431" max="7431" width="15.1796875" style="341" customWidth="1"/>
    <col min="7432" max="7432" width="17.453125" style="341" customWidth="1"/>
    <col min="7433" max="7433" width="15.08984375" style="341" customWidth="1"/>
    <col min="7434" max="7434" width="15.1796875" style="341" customWidth="1"/>
    <col min="7435" max="7435" width="3.81640625" style="341" customWidth="1"/>
    <col min="7436" max="7436" width="2.453125" style="341" customWidth="1"/>
    <col min="7437" max="7683" width="9" style="341"/>
    <col min="7684" max="7684" width="1.08984375" style="341" customWidth="1"/>
    <col min="7685" max="7686" width="15.6328125" style="341" customWidth="1"/>
    <col min="7687" max="7687" width="15.1796875" style="341" customWidth="1"/>
    <col min="7688" max="7688" width="17.453125" style="341" customWidth="1"/>
    <col min="7689" max="7689" width="15.08984375" style="341" customWidth="1"/>
    <col min="7690" max="7690" width="15.1796875" style="341" customWidth="1"/>
    <col min="7691" max="7691" width="3.81640625" style="341" customWidth="1"/>
    <col min="7692" max="7692" width="2.453125" style="341" customWidth="1"/>
    <col min="7693" max="7939" width="9" style="341"/>
    <col min="7940" max="7940" width="1.08984375" style="341" customWidth="1"/>
    <col min="7941" max="7942" width="15.6328125" style="341" customWidth="1"/>
    <col min="7943" max="7943" width="15.1796875" style="341" customWidth="1"/>
    <col min="7944" max="7944" width="17.453125" style="341" customWidth="1"/>
    <col min="7945" max="7945" width="15.08984375" style="341" customWidth="1"/>
    <col min="7946" max="7946" width="15.1796875" style="341" customWidth="1"/>
    <col min="7947" max="7947" width="3.81640625" style="341" customWidth="1"/>
    <col min="7948" max="7948" width="2.453125" style="341" customWidth="1"/>
    <col min="7949" max="8195" width="9" style="341"/>
    <col min="8196" max="8196" width="1.08984375" style="341" customWidth="1"/>
    <col min="8197" max="8198" width="15.6328125" style="341" customWidth="1"/>
    <col min="8199" max="8199" width="15.1796875" style="341" customWidth="1"/>
    <col min="8200" max="8200" width="17.453125" style="341" customWidth="1"/>
    <col min="8201" max="8201" width="15.08984375" style="341" customWidth="1"/>
    <col min="8202" max="8202" width="15.1796875" style="341" customWidth="1"/>
    <col min="8203" max="8203" width="3.81640625" style="341" customWidth="1"/>
    <col min="8204" max="8204" width="2.453125" style="341" customWidth="1"/>
    <col min="8205" max="8451" width="9" style="341"/>
    <col min="8452" max="8452" width="1.08984375" style="341" customWidth="1"/>
    <col min="8453" max="8454" width="15.6328125" style="341" customWidth="1"/>
    <col min="8455" max="8455" width="15.1796875" style="341" customWidth="1"/>
    <col min="8456" max="8456" width="17.453125" style="341" customWidth="1"/>
    <col min="8457" max="8457" width="15.08984375" style="341" customWidth="1"/>
    <col min="8458" max="8458" width="15.1796875" style="341" customWidth="1"/>
    <col min="8459" max="8459" width="3.81640625" style="341" customWidth="1"/>
    <col min="8460" max="8460" width="2.453125" style="341" customWidth="1"/>
    <col min="8461" max="8707" width="9" style="341"/>
    <col min="8708" max="8708" width="1.08984375" style="341" customWidth="1"/>
    <col min="8709" max="8710" width="15.6328125" style="341" customWidth="1"/>
    <col min="8711" max="8711" width="15.1796875" style="341" customWidth="1"/>
    <col min="8712" max="8712" width="17.453125" style="341" customWidth="1"/>
    <col min="8713" max="8713" width="15.08984375" style="341" customWidth="1"/>
    <col min="8714" max="8714" width="15.1796875" style="341" customWidth="1"/>
    <col min="8715" max="8715" width="3.81640625" style="341" customWidth="1"/>
    <col min="8716" max="8716" width="2.453125" style="341" customWidth="1"/>
    <col min="8717" max="8963" width="9" style="341"/>
    <col min="8964" max="8964" width="1.08984375" style="341" customWidth="1"/>
    <col min="8965" max="8966" width="15.6328125" style="341" customWidth="1"/>
    <col min="8967" max="8967" width="15.1796875" style="341" customWidth="1"/>
    <col min="8968" max="8968" width="17.453125" style="341" customWidth="1"/>
    <col min="8969" max="8969" width="15.08984375" style="341" customWidth="1"/>
    <col min="8970" max="8970" width="15.1796875" style="341" customWidth="1"/>
    <col min="8971" max="8971" width="3.81640625" style="341" customWidth="1"/>
    <col min="8972" max="8972" width="2.453125" style="341" customWidth="1"/>
    <col min="8973" max="9219" width="9" style="341"/>
    <col min="9220" max="9220" width="1.08984375" style="341" customWidth="1"/>
    <col min="9221" max="9222" width="15.6328125" style="341" customWidth="1"/>
    <col min="9223" max="9223" width="15.1796875" style="341" customWidth="1"/>
    <col min="9224" max="9224" width="17.453125" style="341" customWidth="1"/>
    <col min="9225" max="9225" width="15.08984375" style="341" customWidth="1"/>
    <col min="9226" max="9226" width="15.1796875" style="341" customWidth="1"/>
    <col min="9227" max="9227" width="3.81640625" style="341" customWidth="1"/>
    <col min="9228" max="9228" width="2.453125" style="341" customWidth="1"/>
    <col min="9229" max="9475" width="9" style="341"/>
    <col min="9476" max="9476" width="1.08984375" style="341" customWidth="1"/>
    <col min="9477" max="9478" width="15.6328125" style="341" customWidth="1"/>
    <col min="9479" max="9479" width="15.1796875" style="341" customWidth="1"/>
    <col min="9480" max="9480" width="17.453125" style="341" customWidth="1"/>
    <col min="9481" max="9481" width="15.08984375" style="341" customWidth="1"/>
    <col min="9482" max="9482" width="15.1796875" style="341" customWidth="1"/>
    <col min="9483" max="9483" width="3.81640625" style="341" customWidth="1"/>
    <col min="9484" max="9484" width="2.453125" style="341" customWidth="1"/>
    <col min="9485" max="9731" width="9" style="341"/>
    <col min="9732" max="9732" width="1.08984375" style="341" customWidth="1"/>
    <col min="9733" max="9734" width="15.6328125" style="341" customWidth="1"/>
    <col min="9735" max="9735" width="15.1796875" style="341" customWidth="1"/>
    <col min="9736" max="9736" width="17.453125" style="341" customWidth="1"/>
    <col min="9737" max="9737" width="15.08984375" style="341" customWidth="1"/>
    <col min="9738" max="9738" width="15.1796875" style="341" customWidth="1"/>
    <col min="9739" max="9739" width="3.81640625" style="341" customWidth="1"/>
    <col min="9740" max="9740" width="2.453125" style="341" customWidth="1"/>
    <col min="9741" max="9987" width="9" style="341"/>
    <col min="9988" max="9988" width="1.08984375" style="341" customWidth="1"/>
    <col min="9989" max="9990" width="15.6328125" style="341" customWidth="1"/>
    <col min="9991" max="9991" width="15.1796875" style="341" customWidth="1"/>
    <col min="9992" max="9992" width="17.453125" style="341" customWidth="1"/>
    <col min="9993" max="9993" width="15.08984375" style="341" customWidth="1"/>
    <col min="9994" max="9994" width="15.1796875" style="341" customWidth="1"/>
    <col min="9995" max="9995" width="3.81640625" style="341" customWidth="1"/>
    <col min="9996" max="9996" width="2.453125" style="341" customWidth="1"/>
    <col min="9997" max="10243" width="9" style="341"/>
    <col min="10244" max="10244" width="1.08984375" style="341" customWidth="1"/>
    <col min="10245" max="10246" width="15.6328125" style="341" customWidth="1"/>
    <col min="10247" max="10247" width="15.1796875" style="341" customWidth="1"/>
    <col min="10248" max="10248" width="17.453125" style="341" customWidth="1"/>
    <col min="10249" max="10249" width="15.08984375" style="341" customWidth="1"/>
    <col min="10250" max="10250" width="15.1796875" style="341" customWidth="1"/>
    <col min="10251" max="10251" width="3.81640625" style="341" customWidth="1"/>
    <col min="10252" max="10252" width="2.453125" style="341" customWidth="1"/>
    <col min="10253" max="10499" width="9" style="341"/>
    <col min="10500" max="10500" width="1.08984375" style="341" customWidth="1"/>
    <col min="10501" max="10502" width="15.6328125" style="341" customWidth="1"/>
    <col min="10503" max="10503" width="15.1796875" style="341" customWidth="1"/>
    <col min="10504" max="10504" width="17.453125" style="341" customWidth="1"/>
    <col min="10505" max="10505" width="15.08984375" style="341" customWidth="1"/>
    <col min="10506" max="10506" width="15.1796875" style="341" customWidth="1"/>
    <col min="10507" max="10507" width="3.81640625" style="341" customWidth="1"/>
    <col min="10508" max="10508" width="2.453125" style="341" customWidth="1"/>
    <col min="10509" max="10755" width="9" style="341"/>
    <col min="10756" max="10756" width="1.08984375" style="341" customWidth="1"/>
    <col min="10757" max="10758" width="15.6328125" style="341" customWidth="1"/>
    <col min="10759" max="10759" width="15.1796875" style="341" customWidth="1"/>
    <col min="10760" max="10760" width="17.453125" style="341" customWidth="1"/>
    <col min="10761" max="10761" width="15.08984375" style="341" customWidth="1"/>
    <col min="10762" max="10762" width="15.1796875" style="341" customWidth="1"/>
    <col min="10763" max="10763" width="3.81640625" style="341" customWidth="1"/>
    <col min="10764" max="10764" width="2.453125" style="341" customWidth="1"/>
    <col min="10765" max="11011" width="9" style="341"/>
    <col min="11012" max="11012" width="1.08984375" style="341" customWidth="1"/>
    <col min="11013" max="11014" width="15.6328125" style="341" customWidth="1"/>
    <col min="11015" max="11015" width="15.1796875" style="341" customWidth="1"/>
    <col min="11016" max="11016" width="17.453125" style="341" customWidth="1"/>
    <col min="11017" max="11017" width="15.08984375" style="341" customWidth="1"/>
    <col min="11018" max="11018" width="15.1796875" style="341" customWidth="1"/>
    <col min="11019" max="11019" width="3.81640625" style="341" customWidth="1"/>
    <col min="11020" max="11020" width="2.453125" style="341" customWidth="1"/>
    <col min="11021" max="11267" width="9" style="341"/>
    <col min="11268" max="11268" width="1.08984375" style="341" customWidth="1"/>
    <col min="11269" max="11270" width="15.6328125" style="341" customWidth="1"/>
    <col min="11271" max="11271" width="15.1796875" style="341" customWidth="1"/>
    <col min="11272" max="11272" width="17.453125" style="341" customWidth="1"/>
    <col min="11273" max="11273" width="15.08984375" style="341" customWidth="1"/>
    <col min="11274" max="11274" width="15.1796875" style="341" customWidth="1"/>
    <col min="11275" max="11275" width="3.81640625" style="341" customWidth="1"/>
    <col min="11276" max="11276" width="2.453125" style="341" customWidth="1"/>
    <col min="11277" max="11523" width="9" style="341"/>
    <col min="11524" max="11524" width="1.08984375" style="341" customWidth="1"/>
    <col min="11525" max="11526" width="15.6328125" style="341" customWidth="1"/>
    <col min="11527" max="11527" width="15.1796875" style="341" customWidth="1"/>
    <col min="11528" max="11528" width="17.453125" style="341" customWidth="1"/>
    <col min="11529" max="11529" width="15.08984375" style="341" customWidth="1"/>
    <col min="11530" max="11530" width="15.1796875" style="341" customWidth="1"/>
    <col min="11531" max="11531" width="3.81640625" style="341" customWidth="1"/>
    <col min="11532" max="11532" width="2.453125" style="341" customWidth="1"/>
    <col min="11533" max="11779" width="9" style="341"/>
    <col min="11780" max="11780" width="1.08984375" style="341" customWidth="1"/>
    <col min="11781" max="11782" width="15.6328125" style="341" customWidth="1"/>
    <col min="11783" max="11783" width="15.1796875" style="341" customWidth="1"/>
    <col min="11784" max="11784" width="17.453125" style="341" customWidth="1"/>
    <col min="11785" max="11785" width="15.08984375" style="341" customWidth="1"/>
    <col min="11786" max="11786" width="15.1796875" style="341" customWidth="1"/>
    <col min="11787" max="11787" width="3.81640625" style="341" customWidth="1"/>
    <col min="11788" max="11788" width="2.453125" style="341" customWidth="1"/>
    <col min="11789" max="12035" width="9" style="341"/>
    <col min="12036" max="12036" width="1.08984375" style="341" customWidth="1"/>
    <col min="12037" max="12038" width="15.6328125" style="341" customWidth="1"/>
    <col min="12039" max="12039" width="15.1796875" style="341" customWidth="1"/>
    <col min="12040" max="12040" width="17.453125" style="341" customWidth="1"/>
    <col min="12041" max="12041" width="15.08984375" style="341" customWidth="1"/>
    <col min="12042" max="12042" width="15.1796875" style="341" customWidth="1"/>
    <col min="12043" max="12043" width="3.81640625" style="341" customWidth="1"/>
    <col min="12044" max="12044" width="2.453125" style="341" customWidth="1"/>
    <col min="12045" max="12291" width="9" style="341"/>
    <col min="12292" max="12292" width="1.08984375" style="341" customWidth="1"/>
    <col min="12293" max="12294" width="15.6328125" style="341" customWidth="1"/>
    <col min="12295" max="12295" width="15.1796875" style="341" customWidth="1"/>
    <col min="12296" max="12296" width="17.453125" style="341" customWidth="1"/>
    <col min="12297" max="12297" width="15.08984375" style="341" customWidth="1"/>
    <col min="12298" max="12298" width="15.1796875" style="341" customWidth="1"/>
    <col min="12299" max="12299" width="3.81640625" style="341" customWidth="1"/>
    <col min="12300" max="12300" width="2.453125" style="341" customWidth="1"/>
    <col min="12301" max="12547" width="9" style="341"/>
    <col min="12548" max="12548" width="1.08984375" style="341" customWidth="1"/>
    <col min="12549" max="12550" width="15.6328125" style="341" customWidth="1"/>
    <col min="12551" max="12551" width="15.1796875" style="341" customWidth="1"/>
    <col min="12552" max="12552" width="17.453125" style="341" customWidth="1"/>
    <col min="12553" max="12553" width="15.08984375" style="341" customWidth="1"/>
    <col min="12554" max="12554" width="15.1796875" style="341" customWidth="1"/>
    <col min="12555" max="12555" width="3.81640625" style="341" customWidth="1"/>
    <col min="12556" max="12556" width="2.453125" style="341" customWidth="1"/>
    <col min="12557" max="12803" width="9" style="341"/>
    <col min="12804" max="12804" width="1.08984375" style="341" customWidth="1"/>
    <col min="12805" max="12806" width="15.6328125" style="341" customWidth="1"/>
    <col min="12807" max="12807" width="15.1796875" style="341" customWidth="1"/>
    <col min="12808" max="12808" width="17.453125" style="341" customWidth="1"/>
    <col min="12809" max="12809" width="15.08984375" style="341" customWidth="1"/>
    <col min="12810" max="12810" width="15.1796875" style="341" customWidth="1"/>
    <col min="12811" max="12811" width="3.81640625" style="341" customWidth="1"/>
    <col min="12812" max="12812" width="2.453125" style="341" customWidth="1"/>
    <col min="12813" max="13059" width="9" style="341"/>
    <col min="13060" max="13060" width="1.08984375" style="341" customWidth="1"/>
    <col min="13061" max="13062" width="15.6328125" style="341" customWidth="1"/>
    <col min="13063" max="13063" width="15.1796875" style="341" customWidth="1"/>
    <col min="13064" max="13064" width="17.453125" style="341" customWidth="1"/>
    <col min="13065" max="13065" width="15.08984375" style="341" customWidth="1"/>
    <col min="13066" max="13066" width="15.1796875" style="341" customWidth="1"/>
    <col min="13067" max="13067" width="3.81640625" style="341" customWidth="1"/>
    <col min="13068" max="13068" width="2.453125" style="341" customWidth="1"/>
    <col min="13069" max="13315" width="9" style="341"/>
    <col min="13316" max="13316" width="1.08984375" style="341" customWidth="1"/>
    <col min="13317" max="13318" width="15.6328125" style="341" customWidth="1"/>
    <col min="13319" max="13319" width="15.1796875" style="341" customWidth="1"/>
    <col min="13320" max="13320" width="17.453125" style="341" customWidth="1"/>
    <col min="13321" max="13321" width="15.08984375" style="341" customWidth="1"/>
    <col min="13322" max="13322" width="15.1796875" style="341" customWidth="1"/>
    <col min="13323" max="13323" width="3.81640625" style="341" customWidth="1"/>
    <col min="13324" max="13324" width="2.453125" style="341" customWidth="1"/>
    <col min="13325" max="13571" width="9" style="341"/>
    <col min="13572" max="13572" width="1.08984375" style="341" customWidth="1"/>
    <col min="13573" max="13574" width="15.6328125" style="341" customWidth="1"/>
    <col min="13575" max="13575" width="15.1796875" style="341" customWidth="1"/>
    <col min="13576" max="13576" width="17.453125" style="341" customWidth="1"/>
    <col min="13577" max="13577" width="15.08984375" style="341" customWidth="1"/>
    <col min="13578" max="13578" width="15.1796875" style="341" customWidth="1"/>
    <col min="13579" max="13579" width="3.81640625" style="341" customWidth="1"/>
    <col min="13580" max="13580" width="2.453125" style="341" customWidth="1"/>
    <col min="13581" max="13827" width="9" style="341"/>
    <col min="13828" max="13828" width="1.08984375" style="341" customWidth="1"/>
    <col min="13829" max="13830" width="15.6328125" style="341" customWidth="1"/>
    <col min="13831" max="13831" width="15.1796875" style="341" customWidth="1"/>
    <col min="13832" max="13832" width="17.453125" style="341" customWidth="1"/>
    <col min="13833" max="13833" width="15.08984375" style="341" customWidth="1"/>
    <col min="13834" max="13834" width="15.1796875" style="341" customWidth="1"/>
    <col min="13835" max="13835" width="3.81640625" style="341" customWidth="1"/>
    <col min="13836" max="13836" width="2.453125" style="341" customWidth="1"/>
    <col min="13837" max="14083" width="9" style="341"/>
    <col min="14084" max="14084" width="1.08984375" style="341" customWidth="1"/>
    <col min="14085" max="14086" width="15.6328125" style="341" customWidth="1"/>
    <col min="14087" max="14087" width="15.1796875" style="341" customWidth="1"/>
    <col min="14088" max="14088" width="17.453125" style="341" customWidth="1"/>
    <col min="14089" max="14089" width="15.08984375" style="341" customWidth="1"/>
    <col min="14090" max="14090" width="15.1796875" style="341" customWidth="1"/>
    <col min="14091" max="14091" width="3.81640625" style="341" customWidth="1"/>
    <col min="14092" max="14092" width="2.453125" style="341" customWidth="1"/>
    <col min="14093" max="14339" width="9" style="341"/>
    <col min="14340" max="14340" width="1.08984375" style="341" customWidth="1"/>
    <col min="14341" max="14342" width="15.6328125" style="341" customWidth="1"/>
    <col min="14343" max="14343" width="15.1796875" style="341" customWidth="1"/>
    <col min="14344" max="14344" width="17.453125" style="341" customWidth="1"/>
    <col min="14345" max="14345" width="15.08984375" style="341" customWidth="1"/>
    <col min="14346" max="14346" width="15.1796875" style="341" customWidth="1"/>
    <col min="14347" max="14347" width="3.81640625" style="341" customWidth="1"/>
    <col min="14348" max="14348" width="2.453125" style="341" customWidth="1"/>
    <col min="14349" max="14595" width="9" style="341"/>
    <col min="14596" max="14596" width="1.08984375" style="341" customWidth="1"/>
    <col min="14597" max="14598" width="15.6328125" style="341" customWidth="1"/>
    <col min="14599" max="14599" width="15.1796875" style="341" customWidth="1"/>
    <col min="14600" max="14600" width="17.453125" style="341" customWidth="1"/>
    <col min="14601" max="14601" width="15.08984375" style="341" customWidth="1"/>
    <col min="14602" max="14602" width="15.1796875" style="341" customWidth="1"/>
    <col min="14603" max="14603" width="3.81640625" style="341" customWidth="1"/>
    <col min="14604" max="14604" width="2.453125" style="341" customWidth="1"/>
    <col min="14605" max="14851" width="9" style="341"/>
    <col min="14852" max="14852" width="1.08984375" style="341" customWidth="1"/>
    <col min="14853" max="14854" width="15.6328125" style="341" customWidth="1"/>
    <col min="14855" max="14855" width="15.1796875" style="341" customWidth="1"/>
    <col min="14856" max="14856" width="17.453125" style="341" customWidth="1"/>
    <col min="14857" max="14857" width="15.08984375" style="341" customWidth="1"/>
    <col min="14858" max="14858" width="15.1796875" style="341" customWidth="1"/>
    <col min="14859" max="14859" width="3.81640625" style="341" customWidth="1"/>
    <col min="14860" max="14860" width="2.453125" style="341" customWidth="1"/>
    <col min="14861" max="15107" width="9" style="341"/>
    <col min="15108" max="15108" width="1.08984375" style="341" customWidth="1"/>
    <col min="15109" max="15110" width="15.6328125" style="341" customWidth="1"/>
    <col min="15111" max="15111" width="15.1796875" style="341" customWidth="1"/>
    <col min="15112" max="15112" width="17.453125" style="341" customWidth="1"/>
    <col min="15113" max="15113" width="15.08984375" style="341" customWidth="1"/>
    <col min="15114" max="15114" width="15.1796875" style="341" customWidth="1"/>
    <col min="15115" max="15115" width="3.81640625" style="341" customWidth="1"/>
    <col min="15116" max="15116" width="2.453125" style="341" customWidth="1"/>
    <col min="15117" max="15363" width="9" style="341"/>
    <col min="15364" max="15364" width="1.08984375" style="341" customWidth="1"/>
    <col min="15365" max="15366" width="15.6328125" style="341" customWidth="1"/>
    <col min="15367" max="15367" width="15.1796875" style="341" customWidth="1"/>
    <col min="15368" max="15368" width="17.453125" style="341" customWidth="1"/>
    <col min="15369" max="15369" width="15.08984375" style="341" customWidth="1"/>
    <col min="15370" max="15370" width="15.1796875" style="341" customWidth="1"/>
    <col min="15371" max="15371" width="3.81640625" style="341" customWidth="1"/>
    <col min="15372" max="15372" width="2.453125" style="341" customWidth="1"/>
    <col min="15373" max="15619" width="9" style="341"/>
    <col min="15620" max="15620" width="1.08984375" style="341" customWidth="1"/>
    <col min="15621" max="15622" width="15.6328125" style="341" customWidth="1"/>
    <col min="15623" max="15623" width="15.1796875" style="341" customWidth="1"/>
    <col min="15624" max="15624" width="17.453125" style="341" customWidth="1"/>
    <col min="15625" max="15625" width="15.08984375" style="341" customWidth="1"/>
    <col min="15626" max="15626" width="15.1796875" style="341" customWidth="1"/>
    <col min="15627" max="15627" width="3.81640625" style="341" customWidth="1"/>
    <col min="15628" max="15628" width="2.453125" style="341" customWidth="1"/>
    <col min="15629" max="15875" width="9" style="341"/>
    <col min="15876" max="15876" width="1.08984375" style="341" customWidth="1"/>
    <col min="15877" max="15878" width="15.6328125" style="341" customWidth="1"/>
    <col min="15879" max="15879" width="15.1796875" style="341" customWidth="1"/>
    <col min="15880" max="15880" width="17.453125" style="341" customWidth="1"/>
    <col min="15881" max="15881" width="15.08984375" style="341" customWidth="1"/>
    <col min="15882" max="15882" width="15.1796875" style="341" customWidth="1"/>
    <col min="15883" max="15883" width="3.81640625" style="341" customWidth="1"/>
    <col min="15884" max="15884" width="2.453125" style="341" customWidth="1"/>
    <col min="15885" max="16131" width="9" style="341"/>
    <col min="16132" max="16132" width="1.08984375" style="341" customWidth="1"/>
    <col min="16133" max="16134" width="15.6328125" style="341" customWidth="1"/>
    <col min="16135" max="16135" width="15.1796875" style="341" customWidth="1"/>
    <col min="16136" max="16136" width="17.453125" style="341" customWidth="1"/>
    <col min="16137" max="16137" width="15.08984375" style="341" customWidth="1"/>
    <col min="16138" max="16138" width="15.1796875" style="341" customWidth="1"/>
    <col min="16139" max="16139" width="3.81640625" style="341" customWidth="1"/>
    <col min="16140" max="16140" width="2.453125" style="341" customWidth="1"/>
    <col min="16141" max="16384" width="9" style="341"/>
  </cols>
  <sheetData>
    <row r="1" spans="1:17" ht="27.75" customHeight="1" x14ac:dyDescent="0.2">
      <c r="A1" s="819"/>
      <c r="B1" s="62"/>
      <c r="C1" s="62"/>
      <c r="D1" s="62"/>
      <c r="E1" s="62"/>
      <c r="F1" s="62"/>
      <c r="G1" s="62"/>
      <c r="H1" s="62"/>
      <c r="I1" s="62"/>
      <c r="J1" s="62"/>
    </row>
    <row r="2" spans="1:17" ht="15.75" customHeight="1" x14ac:dyDescent="0.2">
      <c r="A2" s="819"/>
      <c r="B2" s="820" t="s">
        <v>688</v>
      </c>
      <c r="C2" s="62"/>
      <c r="D2" s="62"/>
      <c r="E2" s="62"/>
      <c r="F2" s="62"/>
      <c r="G2" s="1161" t="s">
        <v>1316</v>
      </c>
      <c r="H2" s="1161"/>
      <c r="I2" s="1161"/>
      <c r="J2" s="1161"/>
    </row>
    <row r="3" spans="1:17" ht="15.75" customHeight="1" x14ac:dyDescent="0.2">
      <c r="A3" s="819"/>
      <c r="B3" s="820"/>
      <c r="C3" s="62"/>
      <c r="D3" s="62"/>
      <c r="E3" s="62"/>
      <c r="F3" s="62"/>
      <c r="G3" s="62"/>
      <c r="H3" s="62"/>
      <c r="I3" s="62"/>
      <c r="J3" s="63"/>
    </row>
    <row r="4" spans="1:17" ht="18" customHeight="1" x14ac:dyDescent="0.2">
      <c r="A4" s="2168" t="s">
        <v>689</v>
      </c>
      <c r="B4" s="2168"/>
      <c r="C4" s="2168"/>
      <c r="D4" s="2168"/>
      <c r="E4" s="2168"/>
      <c r="F4" s="2168"/>
      <c r="G4" s="2168"/>
      <c r="H4" s="2168"/>
      <c r="I4" s="2168"/>
      <c r="J4" s="2168"/>
    </row>
    <row r="5" spans="1:17" ht="12" customHeight="1" x14ac:dyDescent="0.2">
      <c r="A5" s="821"/>
      <c r="B5" s="821"/>
      <c r="C5" s="821"/>
      <c r="D5" s="821"/>
      <c r="E5" s="821"/>
      <c r="F5" s="821"/>
      <c r="G5" s="821"/>
      <c r="H5" s="821"/>
      <c r="I5" s="821"/>
      <c r="J5" s="821"/>
    </row>
    <row r="6" spans="1:17" ht="43.5" customHeight="1" x14ac:dyDescent="0.2">
      <c r="A6" s="821"/>
      <c r="B6" s="822" t="s">
        <v>611</v>
      </c>
      <c r="C6" s="2169"/>
      <c r="D6" s="2170"/>
      <c r="E6" s="2170"/>
      <c r="F6" s="2170"/>
      <c r="G6" s="2170"/>
      <c r="H6" s="2170"/>
      <c r="I6" s="2170"/>
      <c r="J6" s="2171"/>
    </row>
    <row r="7" spans="1:17" ht="43.5" customHeight="1" x14ac:dyDescent="0.2">
      <c r="A7" s="62"/>
      <c r="B7" s="66" t="s">
        <v>15</v>
      </c>
      <c r="C7" s="1166"/>
      <c r="D7" s="1166"/>
      <c r="E7" s="1166"/>
      <c r="F7" s="1166"/>
      <c r="G7" s="1166"/>
      <c r="H7" s="1166"/>
      <c r="I7" s="1166"/>
      <c r="J7" s="1166"/>
      <c r="K7" s="342"/>
      <c r="M7" s="37" t="s">
        <v>1227</v>
      </c>
      <c r="N7" s="37" t="s">
        <v>1228</v>
      </c>
      <c r="O7" s="37" t="s">
        <v>1229</v>
      </c>
    </row>
    <row r="8" spans="1:17" ht="57" customHeight="1" x14ac:dyDescent="0.2">
      <c r="A8" s="62"/>
      <c r="B8" s="823" t="s">
        <v>690</v>
      </c>
      <c r="C8" s="2172"/>
      <c r="D8" s="2173"/>
      <c r="E8" s="2173"/>
      <c r="F8" s="2173"/>
      <c r="G8" s="2173"/>
      <c r="H8" s="2173"/>
      <c r="I8" s="2173"/>
      <c r="J8" s="2174"/>
      <c r="K8" s="342"/>
      <c r="M8" s="341" t="s">
        <v>1317</v>
      </c>
      <c r="N8" s="341" t="s">
        <v>1318</v>
      </c>
      <c r="O8" s="341" t="s">
        <v>1319</v>
      </c>
      <c r="P8" s="341" t="s">
        <v>1320</v>
      </c>
      <c r="Q8" s="341" t="s">
        <v>1321</v>
      </c>
    </row>
    <row r="9" spans="1:17" ht="19.5" customHeight="1" x14ac:dyDescent="0.2">
      <c r="A9" s="62"/>
      <c r="B9" s="2175" t="s">
        <v>682</v>
      </c>
      <c r="C9" s="2178" t="s">
        <v>613</v>
      </c>
      <c r="D9" s="2179"/>
      <c r="E9" s="2179"/>
      <c r="F9" s="2179"/>
      <c r="G9" s="2179"/>
      <c r="H9" s="2179"/>
      <c r="I9" s="2179"/>
      <c r="J9" s="2179"/>
      <c r="K9" s="342"/>
    </row>
    <row r="10" spans="1:17" ht="40.5" customHeight="1" x14ac:dyDescent="0.2">
      <c r="A10" s="62"/>
      <c r="B10" s="2176"/>
      <c r="C10" s="824" t="s">
        <v>17</v>
      </c>
      <c r="D10" s="824" t="s">
        <v>55</v>
      </c>
      <c r="E10" s="2180" t="s">
        <v>614</v>
      </c>
      <c r="F10" s="2180"/>
      <c r="G10" s="2180"/>
      <c r="H10" s="2181" t="s">
        <v>615</v>
      </c>
      <c r="I10" s="2181"/>
      <c r="J10" s="825" t="s">
        <v>683</v>
      </c>
    </row>
    <row r="11" spans="1:17" ht="19.5" customHeight="1" x14ac:dyDescent="0.2">
      <c r="A11" s="62"/>
      <c r="B11" s="2176"/>
      <c r="C11" s="826"/>
      <c r="D11" s="826"/>
      <c r="E11" s="2167"/>
      <c r="F11" s="2167"/>
      <c r="G11" s="2167"/>
      <c r="H11" s="827"/>
      <c r="I11" s="616" t="s">
        <v>273</v>
      </c>
      <c r="J11" s="827"/>
    </row>
    <row r="12" spans="1:17" ht="19.5" customHeight="1" x14ac:dyDescent="0.2">
      <c r="A12" s="62"/>
      <c r="B12" s="2176"/>
      <c r="C12" s="826"/>
      <c r="D12" s="826"/>
      <c r="E12" s="2167"/>
      <c r="F12" s="2167"/>
      <c r="G12" s="2167"/>
      <c r="H12" s="827"/>
      <c r="I12" s="616" t="s">
        <v>273</v>
      </c>
      <c r="J12" s="827"/>
    </row>
    <row r="13" spans="1:17" ht="19.5" customHeight="1" x14ac:dyDescent="0.2">
      <c r="A13" s="62"/>
      <c r="B13" s="2176"/>
      <c r="C13" s="826"/>
      <c r="D13" s="826"/>
      <c r="E13" s="2167"/>
      <c r="F13" s="2167"/>
      <c r="G13" s="2167"/>
      <c r="H13" s="827"/>
      <c r="I13" s="616" t="s">
        <v>273</v>
      </c>
      <c r="J13" s="827"/>
    </row>
    <row r="14" spans="1:17" ht="19.5" customHeight="1" x14ac:dyDescent="0.2">
      <c r="A14" s="62"/>
      <c r="B14" s="2176"/>
      <c r="C14" s="2182" t="s">
        <v>622</v>
      </c>
      <c r="D14" s="2183"/>
      <c r="E14" s="2183"/>
      <c r="F14" s="2183"/>
      <c r="G14" s="2183"/>
      <c r="H14" s="2183"/>
      <c r="I14" s="2183"/>
      <c r="J14" s="2184"/>
    </row>
    <row r="15" spans="1:17" ht="40.5" customHeight="1" x14ac:dyDescent="0.2">
      <c r="A15" s="62"/>
      <c r="B15" s="2176"/>
      <c r="C15" s="824" t="s">
        <v>17</v>
      </c>
      <c r="D15" s="824" t="s">
        <v>55</v>
      </c>
      <c r="E15" s="2180" t="s">
        <v>614</v>
      </c>
      <c r="F15" s="2180"/>
      <c r="G15" s="2180"/>
      <c r="H15" s="2181" t="s">
        <v>615</v>
      </c>
      <c r="I15" s="2181"/>
      <c r="J15" s="825" t="s">
        <v>683</v>
      </c>
    </row>
    <row r="16" spans="1:17" ht="19.5" customHeight="1" x14ac:dyDescent="0.2">
      <c r="A16" s="62"/>
      <c r="B16" s="2176"/>
      <c r="C16" s="826"/>
      <c r="D16" s="826"/>
      <c r="E16" s="2167"/>
      <c r="F16" s="2167"/>
      <c r="G16" s="2167"/>
      <c r="H16" s="827"/>
      <c r="I16" s="616" t="s">
        <v>273</v>
      </c>
      <c r="J16" s="827"/>
      <c r="K16" s="342"/>
    </row>
    <row r="17" spans="1:12" ht="19.5" customHeight="1" x14ac:dyDescent="0.2">
      <c r="A17" s="62"/>
      <c r="B17" s="2176"/>
      <c r="C17" s="826"/>
      <c r="D17" s="826"/>
      <c r="E17" s="2167"/>
      <c r="F17" s="2167"/>
      <c r="G17" s="2167"/>
      <c r="H17" s="827"/>
      <c r="I17" s="616" t="s">
        <v>273</v>
      </c>
      <c r="J17" s="827"/>
    </row>
    <row r="18" spans="1:12" ht="19.5" customHeight="1" x14ac:dyDescent="0.2">
      <c r="A18" s="62"/>
      <c r="B18" s="2177"/>
      <c r="C18" s="826"/>
      <c r="D18" s="826"/>
      <c r="E18" s="2167"/>
      <c r="F18" s="2167"/>
      <c r="G18" s="2167"/>
      <c r="H18" s="827"/>
      <c r="I18" s="616" t="s">
        <v>273</v>
      </c>
      <c r="J18" s="827"/>
    </row>
    <row r="19" spans="1:12" ht="19.5" customHeight="1" x14ac:dyDescent="0.2">
      <c r="A19" s="62"/>
      <c r="B19" s="2188" t="s">
        <v>624</v>
      </c>
      <c r="C19" s="2190" t="s">
        <v>691</v>
      </c>
      <c r="D19" s="2191"/>
      <c r="E19" s="2191"/>
      <c r="F19" s="2191"/>
      <c r="G19" s="2192"/>
      <c r="H19" s="2196" t="s">
        <v>626</v>
      </c>
      <c r="I19" s="2197"/>
      <c r="J19" s="2198"/>
    </row>
    <row r="20" spans="1:12" ht="35.25" customHeight="1" x14ac:dyDescent="0.2">
      <c r="A20" s="62"/>
      <c r="B20" s="2189"/>
      <c r="C20" s="2193"/>
      <c r="D20" s="2194"/>
      <c r="E20" s="2194"/>
      <c r="F20" s="2194"/>
      <c r="G20" s="2195"/>
      <c r="H20" s="2199"/>
      <c r="I20" s="2200"/>
      <c r="J20" s="2201"/>
    </row>
    <row r="21" spans="1:12" ht="6" customHeight="1" x14ac:dyDescent="0.2">
      <c r="A21" s="62"/>
      <c r="B21" s="62"/>
      <c r="C21" s="62"/>
      <c r="D21" s="62"/>
      <c r="E21" s="62"/>
      <c r="F21" s="62"/>
      <c r="G21" s="62"/>
      <c r="H21" s="62"/>
      <c r="I21" s="62"/>
      <c r="J21" s="62"/>
    </row>
    <row r="22" spans="1:12" ht="20.25" customHeight="1" x14ac:dyDescent="0.2">
      <c r="A22" s="62"/>
      <c r="B22" s="62" t="s">
        <v>29</v>
      </c>
      <c r="C22" s="62"/>
      <c r="D22" s="62"/>
      <c r="E22" s="62"/>
      <c r="F22" s="62"/>
      <c r="G22" s="62"/>
      <c r="H22" s="62"/>
      <c r="I22" s="62"/>
      <c r="J22" s="62"/>
      <c r="K22" s="317"/>
      <c r="L22" s="317"/>
    </row>
    <row r="23" spans="1:12" ht="62.25" customHeight="1" x14ac:dyDescent="0.2">
      <c r="A23" s="62"/>
      <c r="B23" s="2185" t="s">
        <v>692</v>
      </c>
      <c r="C23" s="2185"/>
      <c r="D23" s="2185"/>
      <c r="E23" s="2185"/>
      <c r="F23" s="2185"/>
      <c r="G23" s="2185"/>
      <c r="H23" s="2185"/>
      <c r="I23" s="2185"/>
      <c r="J23" s="2185"/>
      <c r="K23" s="317"/>
      <c r="L23" s="317"/>
    </row>
    <row r="24" spans="1:12" ht="39" customHeight="1" x14ac:dyDescent="0.2">
      <c r="A24" s="62"/>
      <c r="B24" s="2185" t="s">
        <v>686</v>
      </c>
      <c r="C24" s="2185"/>
      <c r="D24" s="2185"/>
      <c r="E24" s="2185"/>
      <c r="F24" s="2185"/>
      <c r="G24" s="2185"/>
      <c r="H24" s="2185"/>
      <c r="I24" s="2185"/>
      <c r="J24" s="2185"/>
      <c r="K24" s="317"/>
      <c r="L24" s="317"/>
    </row>
    <row r="25" spans="1:12" ht="29.25" customHeight="1" x14ac:dyDescent="0.2">
      <c r="A25" s="62"/>
      <c r="B25" s="2186" t="s">
        <v>687</v>
      </c>
      <c r="C25" s="2186"/>
      <c r="D25" s="2186"/>
      <c r="E25" s="2186"/>
      <c r="F25" s="2186"/>
      <c r="G25" s="2186"/>
      <c r="H25" s="2186"/>
      <c r="I25" s="2186"/>
      <c r="J25" s="2186"/>
      <c r="K25" s="317"/>
      <c r="L25" s="317"/>
    </row>
    <row r="26" spans="1:12" ht="7.5" customHeight="1" x14ac:dyDescent="0.2">
      <c r="A26" s="62"/>
      <c r="B26" s="2187"/>
      <c r="C26" s="2187"/>
      <c r="D26" s="2187"/>
      <c r="E26" s="2187"/>
      <c r="F26" s="2187"/>
      <c r="G26" s="2187"/>
      <c r="H26" s="2187"/>
      <c r="I26" s="2187"/>
      <c r="J26" s="2187"/>
    </row>
    <row r="27" spans="1:12" x14ac:dyDescent="0.2">
      <c r="B27" s="317"/>
    </row>
  </sheetData>
  <mergeCells count="26">
    <mergeCell ref="E16:G16"/>
    <mergeCell ref="B24:J24"/>
    <mergeCell ref="B25:J25"/>
    <mergeCell ref="B26:J26"/>
    <mergeCell ref="E18:G18"/>
    <mergeCell ref="B19:B20"/>
    <mergeCell ref="C19:G20"/>
    <mergeCell ref="H19:J19"/>
    <mergeCell ref="H20:J20"/>
    <mergeCell ref="B23:J23"/>
    <mergeCell ref="G2:J2"/>
    <mergeCell ref="E17:G17"/>
    <mergeCell ref="A4:J4"/>
    <mergeCell ref="C6:J6"/>
    <mergeCell ref="C7:J7"/>
    <mergeCell ref="C8:J8"/>
    <mergeCell ref="B9:B18"/>
    <mergeCell ref="C9:J9"/>
    <mergeCell ref="E10:G10"/>
    <mergeCell ref="H10:I10"/>
    <mergeCell ref="E11:G11"/>
    <mergeCell ref="E12:G12"/>
    <mergeCell ref="E13:G13"/>
    <mergeCell ref="C14:J14"/>
    <mergeCell ref="E15:G15"/>
    <mergeCell ref="H15:I15"/>
  </mergeCells>
  <phoneticPr fontId="5"/>
  <dataValidations count="2">
    <dataValidation type="list" allowBlank="1" showInputMessage="1" showErrorMessage="1" sqref="C7:J7" xr:uid="{00000000-0002-0000-2400-000000000000}">
      <formula1>$M$7:$O$7</formula1>
    </dataValidation>
    <dataValidation type="list" allowBlank="1" showInputMessage="1" showErrorMessage="1" sqref="C8:J8" xr:uid="{00000000-0002-0000-2400-000001000000}">
      <formula1>$M$8:$Q$8</formula1>
    </dataValidation>
  </dataValidations>
  <pageMargins left="0.70866141732283472" right="0.70866141732283472" top="0.74803149606299213" bottom="0.74803149606299213" header="0.31496062992125984" footer="0.31496062992125984"/>
  <pageSetup paperSize="9" scale="71" orientation="portrait" r:id="rId1"/>
  <headerFooter>
    <oddHeader>&amp;R別紙６３-２</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O25"/>
  <sheetViews>
    <sheetView view="pageBreakPreview" zoomScaleNormal="100" zoomScaleSheetLayoutView="100" zoomScalePageLayoutView="70" workbookViewId="0">
      <selection activeCell="M4" sqref="M4"/>
    </sheetView>
  </sheetViews>
  <sheetFormatPr defaultRowHeight="13" x14ac:dyDescent="0.2"/>
  <cols>
    <col min="1" max="1" width="8.453125" style="341" customWidth="1"/>
    <col min="2" max="2" width="15.6328125" style="341" customWidth="1"/>
    <col min="3" max="3" width="9.81640625" style="341" customWidth="1"/>
    <col min="4" max="4" width="15.1796875" style="341" customWidth="1"/>
    <col min="5" max="5" width="17.453125" style="341" customWidth="1"/>
    <col min="6" max="6" width="12.81640625" style="341" customWidth="1"/>
    <col min="7" max="7" width="11" style="341" customWidth="1"/>
    <col min="8" max="8" width="5" style="341" customWidth="1"/>
    <col min="9" max="9" width="3.6328125" style="341" customWidth="1"/>
    <col min="10" max="10" width="8.36328125" style="341" customWidth="1"/>
    <col min="11" max="11" width="1" style="341" customWidth="1"/>
    <col min="12" max="12" width="2.453125" style="341" customWidth="1"/>
    <col min="13" max="259" width="9" style="341"/>
    <col min="260" max="260" width="1.08984375" style="341" customWidth="1"/>
    <col min="261" max="262" width="15.6328125" style="341" customWidth="1"/>
    <col min="263" max="263" width="15.1796875" style="341" customWidth="1"/>
    <col min="264" max="264" width="17.453125" style="341" customWidth="1"/>
    <col min="265" max="265" width="15.08984375" style="341" customWidth="1"/>
    <col min="266" max="266" width="15.1796875" style="341" customWidth="1"/>
    <col min="267" max="267" width="3.81640625" style="341" customWidth="1"/>
    <col min="268" max="268" width="2.453125" style="341" customWidth="1"/>
    <col min="269" max="515" width="9" style="341"/>
    <col min="516" max="516" width="1.08984375" style="341" customWidth="1"/>
    <col min="517" max="518" width="15.6328125" style="341" customWidth="1"/>
    <col min="519" max="519" width="15.1796875" style="341" customWidth="1"/>
    <col min="520" max="520" width="17.453125" style="341" customWidth="1"/>
    <col min="521" max="521" width="15.08984375" style="341" customWidth="1"/>
    <col min="522" max="522" width="15.1796875" style="341" customWidth="1"/>
    <col min="523" max="523" width="3.81640625" style="341" customWidth="1"/>
    <col min="524" max="524" width="2.453125" style="341" customWidth="1"/>
    <col min="525" max="771" width="9" style="341"/>
    <col min="772" max="772" width="1.08984375" style="341" customWidth="1"/>
    <col min="773" max="774" width="15.6328125" style="341" customWidth="1"/>
    <col min="775" max="775" width="15.1796875" style="341" customWidth="1"/>
    <col min="776" max="776" width="17.453125" style="341" customWidth="1"/>
    <col min="777" max="777" width="15.08984375" style="341" customWidth="1"/>
    <col min="778" max="778" width="15.1796875" style="341" customWidth="1"/>
    <col min="779" max="779" width="3.81640625" style="341" customWidth="1"/>
    <col min="780" max="780" width="2.453125" style="341" customWidth="1"/>
    <col min="781" max="1027" width="9" style="341"/>
    <col min="1028" max="1028" width="1.08984375" style="341" customWidth="1"/>
    <col min="1029" max="1030" width="15.6328125" style="341" customWidth="1"/>
    <col min="1031" max="1031" width="15.1796875" style="341" customWidth="1"/>
    <col min="1032" max="1032" width="17.453125" style="341" customWidth="1"/>
    <col min="1033" max="1033" width="15.08984375" style="341" customWidth="1"/>
    <col min="1034" max="1034" width="15.1796875" style="341" customWidth="1"/>
    <col min="1035" max="1035" width="3.81640625" style="341" customWidth="1"/>
    <col min="1036" max="1036" width="2.453125" style="341" customWidth="1"/>
    <col min="1037" max="1283" width="9" style="341"/>
    <col min="1284" max="1284" width="1.08984375" style="341" customWidth="1"/>
    <col min="1285" max="1286" width="15.6328125" style="341" customWidth="1"/>
    <col min="1287" max="1287" width="15.1796875" style="341" customWidth="1"/>
    <col min="1288" max="1288" width="17.453125" style="341" customWidth="1"/>
    <col min="1289" max="1289" width="15.08984375" style="341" customWidth="1"/>
    <col min="1290" max="1290" width="15.1796875" style="341" customWidth="1"/>
    <col min="1291" max="1291" width="3.81640625" style="341" customWidth="1"/>
    <col min="1292" max="1292" width="2.453125" style="341" customWidth="1"/>
    <col min="1293" max="1539" width="9" style="341"/>
    <col min="1540" max="1540" width="1.08984375" style="341" customWidth="1"/>
    <col min="1541" max="1542" width="15.6328125" style="341" customWidth="1"/>
    <col min="1543" max="1543" width="15.1796875" style="341" customWidth="1"/>
    <col min="1544" max="1544" width="17.453125" style="341" customWidth="1"/>
    <col min="1545" max="1545" width="15.08984375" style="341" customWidth="1"/>
    <col min="1546" max="1546" width="15.1796875" style="341" customWidth="1"/>
    <col min="1547" max="1547" width="3.81640625" style="341" customWidth="1"/>
    <col min="1548" max="1548" width="2.453125" style="341" customWidth="1"/>
    <col min="1549" max="1795" width="9" style="341"/>
    <col min="1796" max="1796" width="1.08984375" style="341" customWidth="1"/>
    <col min="1797" max="1798" width="15.6328125" style="341" customWidth="1"/>
    <col min="1799" max="1799" width="15.1796875" style="341" customWidth="1"/>
    <col min="1800" max="1800" width="17.453125" style="341" customWidth="1"/>
    <col min="1801" max="1801" width="15.08984375" style="341" customWidth="1"/>
    <col min="1802" max="1802" width="15.1796875" style="341" customWidth="1"/>
    <col min="1803" max="1803" width="3.81640625" style="341" customWidth="1"/>
    <col min="1804" max="1804" width="2.453125" style="341" customWidth="1"/>
    <col min="1805" max="2051" width="9" style="341"/>
    <col min="2052" max="2052" width="1.08984375" style="341" customWidth="1"/>
    <col min="2053" max="2054" width="15.6328125" style="341" customWidth="1"/>
    <col min="2055" max="2055" width="15.1796875" style="341" customWidth="1"/>
    <col min="2056" max="2056" width="17.453125" style="341" customWidth="1"/>
    <col min="2057" max="2057" width="15.08984375" style="341" customWidth="1"/>
    <col min="2058" max="2058" width="15.1796875" style="341" customWidth="1"/>
    <col min="2059" max="2059" width="3.81640625" style="341" customWidth="1"/>
    <col min="2060" max="2060" width="2.453125" style="341" customWidth="1"/>
    <col min="2061" max="2307" width="9" style="341"/>
    <col min="2308" max="2308" width="1.08984375" style="341" customWidth="1"/>
    <col min="2309" max="2310" width="15.6328125" style="341" customWidth="1"/>
    <col min="2311" max="2311" width="15.1796875" style="341" customWidth="1"/>
    <col min="2312" max="2312" width="17.453125" style="341" customWidth="1"/>
    <col min="2313" max="2313" width="15.08984375" style="341" customWidth="1"/>
    <col min="2314" max="2314" width="15.1796875" style="341" customWidth="1"/>
    <col min="2315" max="2315" width="3.81640625" style="341" customWidth="1"/>
    <col min="2316" max="2316" width="2.453125" style="341" customWidth="1"/>
    <col min="2317" max="2563" width="9" style="341"/>
    <col min="2564" max="2564" width="1.08984375" style="341" customWidth="1"/>
    <col min="2565" max="2566" width="15.6328125" style="341" customWidth="1"/>
    <col min="2567" max="2567" width="15.1796875" style="341" customWidth="1"/>
    <col min="2568" max="2568" width="17.453125" style="341" customWidth="1"/>
    <col min="2569" max="2569" width="15.08984375" style="341" customWidth="1"/>
    <col min="2570" max="2570" width="15.1796875" style="341" customWidth="1"/>
    <col min="2571" max="2571" width="3.81640625" style="341" customWidth="1"/>
    <col min="2572" max="2572" width="2.453125" style="341" customWidth="1"/>
    <col min="2573" max="2819" width="9" style="341"/>
    <col min="2820" max="2820" width="1.08984375" style="341" customWidth="1"/>
    <col min="2821" max="2822" width="15.6328125" style="341" customWidth="1"/>
    <col min="2823" max="2823" width="15.1796875" style="341" customWidth="1"/>
    <col min="2824" max="2824" width="17.453125" style="341" customWidth="1"/>
    <col min="2825" max="2825" width="15.08984375" style="341" customWidth="1"/>
    <col min="2826" max="2826" width="15.1796875" style="341" customWidth="1"/>
    <col min="2827" max="2827" width="3.81640625" style="341" customWidth="1"/>
    <col min="2828" max="2828" width="2.453125" style="341" customWidth="1"/>
    <col min="2829" max="3075" width="9" style="341"/>
    <col min="3076" max="3076" width="1.08984375" style="341" customWidth="1"/>
    <col min="3077" max="3078" width="15.6328125" style="341" customWidth="1"/>
    <col min="3079" max="3079" width="15.1796875" style="341" customWidth="1"/>
    <col min="3080" max="3080" width="17.453125" style="341" customWidth="1"/>
    <col min="3081" max="3081" width="15.08984375" style="341" customWidth="1"/>
    <col min="3082" max="3082" width="15.1796875" style="341" customWidth="1"/>
    <col min="3083" max="3083" width="3.81640625" style="341" customWidth="1"/>
    <col min="3084" max="3084" width="2.453125" style="341" customWidth="1"/>
    <col min="3085" max="3331" width="9" style="341"/>
    <col min="3332" max="3332" width="1.08984375" style="341" customWidth="1"/>
    <col min="3333" max="3334" width="15.6328125" style="341" customWidth="1"/>
    <col min="3335" max="3335" width="15.1796875" style="341" customWidth="1"/>
    <col min="3336" max="3336" width="17.453125" style="341" customWidth="1"/>
    <col min="3337" max="3337" width="15.08984375" style="341" customWidth="1"/>
    <col min="3338" max="3338" width="15.1796875" style="341" customWidth="1"/>
    <col min="3339" max="3339" width="3.81640625" style="341" customWidth="1"/>
    <col min="3340" max="3340" width="2.453125" style="341" customWidth="1"/>
    <col min="3341" max="3587" width="9" style="341"/>
    <col min="3588" max="3588" width="1.08984375" style="341" customWidth="1"/>
    <col min="3589" max="3590" width="15.6328125" style="341" customWidth="1"/>
    <col min="3591" max="3591" width="15.1796875" style="341" customWidth="1"/>
    <col min="3592" max="3592" width="17.453125" style="341" customWidth="1"/>
    <col min="3593" max="3593" width="15.08984375" style="341" customWidth="1"/>
    <col min="3594" max="3594" width="15.1796875" style="341" customWidth="1"/>
    <col min="3595" max="3595" width="3.81640625" style="341" customWidth="1"/>
    <col min="3596" max="3596" width="2.453125" style="341" customWidth="1"/>
    <col min="3597" max="3843" width="9" style="341"/>
    <col min="3844" max="3844" width="1.08984375" style="341" customWidth="1"/>
    <col min="3845" max="3846" width="15.6328125" style="341" customWidth="1"/>
    <col min="3847" max="3847" width="15.1796875" style="341" customWidth="1"/>
    <col min="3848" max="3848" width="17.453125" style="341" customWidth="1"/>
    <col min="3849" max="3849" width="15.08984375" style="341" customWidth="1"/>
    <col min="3850" max="3850" width="15.1796875" style="341" customWidth="1"/>
    <col min="3851" max="3851" width="3.81640625" style="341" customWidth="1"/>
    <col min="3852" max="3852" width="2.453125" style="341" customWidth="1"/>
    <col min="3853" max="4099" width="9" style="341"/>
    <col min="4100" max="4100" width="1.08984375" style="341" customWidth="1"/>
    <col min="4101" max="4102" width="15.6328125" style="341" customWidth="1"/>
    <col min="4103" max="4103" width="15.1796875" style="341" customWidth="1"/>
    <col min="4104" max="4104" width="17.453125" style="341" customWidth="1"/>
    <col min="4105" max="4105" width="15.08984375" style="341" customWidth="1"/>
    <col min="4106" max="4106" width="15.1796875" style="341" customWidth="1"/>
    <col min="4107" max="4107" width="3.81640625" style="341" customWidth="1"/>
    <col min="4108" max="4108" width="2.453125" style="341" customWidth="1"/>
    <col min="4109" max="4355" width="9" style="341"/>
    <col min="4356" max="4356" width="1.08984375" style="341" customWidth="1"/>
    <col min="4357" max="4358" width="15.6328125" style="341" customWidth="1"/>
    <col min="4359" max="4359" width="15.1796875" style="341" customWidth="1"/>
    <col min="4360" max="4360" width="17.453125" style="341" customWidth="1"/>
    <col min="4361" max="4361" width="15.08984375" style="341" customWidth="1"/>
    <col min="4362" max="4362" width="15.1796875" style="341" customWidth="1"/>
    <col min="4363" max="4363" width="3.81640625" style="341" customWidth="1"/>
    <col min="4364" max="4364" width="2.453125" style="341" customWidth="1"/>
    <col min="4365" max="4611" width="9" style="341"/>
    <col min="4612" max="4612" width="1.08984375" style="341" customWidth="1"/>
    <col min="4613" max="4614" width="15.6328125" style="341" customWidth="1"/>
    <col min="4615" max="4615" width="15.1796875" style="341" customWidth="1"/>
    <col min="4616" max="4616" width="17.453125" style="341" customWidth="1"/>
    <col min="4617" max="4617" width="15.08984375" style="341" customWidth="1"/>
    <col min="4618" max="4618" width="15.1796875" style="341" customWidth="1"/>
    <col min="4619" max="4619" width="3.81640625" style="341" customWidth="1"/>
    <col min="4620" max="4620" width="2.453125" style="341" customWidth="1"/>
    <col min="4621" max="4867" width="9" style="341"/>
    <col min="4868" max="4868" width="1.08984375" style="341" customWidth="1"/>
    <col min="4869" max="4870" width="15.6328125" style="341" customWidth="1"/>
    <col min="4871" max="4871" width="15.1796875" style="341" customWidth="1"/>
    <col min="4872" max="4872" width="17.453125" style="341" customWidth="1"/>
    <col min="4873" max="4873" width="15.08984375" style="341" customWidth="1"/>
    <col min="4874" max="4874" width="15.1796875" style="341" customWidth="1"/>
    <col min="4875" max="4875" width="3.81640625" style="341" customWidth="1"/>
    <col min="4876" max="4876" width="2.453125" style="341" customWidth="1"/>
    <col min="4877" max="5123" width="9" style="341"/>
    <col min="5124" max="5124" width="1.08984375" style="341" customWidth="1"/>
    <col min="5125" max="5126" width="15.6328125" style="341" customWidth="1"/>
    <col min="5127" max="5127" width="15.1796875" style="341" customWidth="1"/>
    <col min="5128" max="5128" width="17.453125" style="341" customWidth="1"/>
    <col min="5129" max="5129" width="15.08984375" style="341" customWidth="1"/>
    <col min="5130" max="5130" width="15.1796875" style="341" customWidth="1"/>
    <col min="5131" max="5131" width="3.81640625" style="341" customWidth="1"/>
    <col min="5132" max="5132" width="2.453125" style="341" customWidth="1"/>
    <col min="5133" max="5379" width="9" style="341"/>
    <col min="5380" max="5380" width="1.08984375" style="341" customWidth="1"/>
    <col min="5381" max="5382" width="15.6328125" style="341" customWidth="1"/>
    <col min="5383" max="5383" width="15.1796875" style="341" customWidth="1"/>
    <col min="5384" max="5384" width="17.453125" style="341" customWidth="1"/>
    <col min="5385" max="5385" width="15.08984375" style="341" customWidth="1"/>
    <col min="5386" max="5386" width="15.1796875" style="341" customWidth="1"/>
    <col min="5387" max="5387" width="3.81640625" style="341" customWidth="1"/>
    <col min="5388" max="5388" width="2.453125" style="341" customWidth="1"/>
    <col min="5389" max="5635" width="9" style="341"/>
    <col min="5636" max="5636" width="1.08984375" style="341" customWidth="1"/>
    <col min="5637" max="5638" width="15.6328125" style="341" customWidth="1"/>
    <col min="5639" max="5639" width="15.1796875" style="341" customWidth="1"/>
    <col min="5640" max="5640" width="17.453125" style="341" customWidth="1"/>
    <col min="5641" max="5641" width="15.08984375" style="341" customWidth="1"/>
    <col min="5642" max="5642" width="15.1796875" style="341" customWidth="1"/>
    <col min="5643" max="5643" width="3.81640625" style="341" customWidth="1"/>
    <col min="5644" max="5644" width="2.453125" style="341" customWidth="1"/>
    <col min="5645" max="5891" width="9" style="341"/>
    <col min="5892" max="5892" width="1.08984375" style="341" customWidth="1"/>
    <col min="5893" max="5894" width="15.6328125" style="341" customWidth="1"/>
    <col min="5895" max="5895" width="15.1796875" style="341" customWidth="1"/>
    <col min="5896" max="5896" width="17.453125" style="341" customWidth="1"/>
    <col min="5897" max="5897" width="15.08984375" style="341" customWidth="1"/>
    <col min="5898" max="5898" width="15.1796875" style="341" customWidth="1"/>
    <col min="5899" max="5899" width="3.81640625" style="341" customWidth="1"/>
    <col min="5900" max="5900" width="2.453125" style="341" customWidth="1"/>
    <col min="5901" max="6147" width="9" style="341"/>
    <col min="6148" max="6148" width="1.08984375" style="341" customWidth="1"/>
    <col min="6149" max="6150" width="15.6328125" style="341" customWidth="1"/>
    <col min="6151" max="6151" width="15.1796875" style="341" customWidth="1"/>
    <col min="6152" max="6152" width="17.453125" style="341" customWidth="1"/>
    <col min="6153" max="6153" width="15.08984375" style="341" customWidth="1"/>
    <col min="6154" max="6154" width="15.1796875" style="341" customWidth="1"/>
    <col min="6155" max="6155" width="3.81640625" style="341" customWidth="1"/>
    <col min="6156" max="6156" width="2.453125" style="341" customWidth="1"/>
    <col min="6157" max="6403" width="9" style="341"/>
    <col min="6404" max="6404" width="1.08984375" style="341" customWidth="1"/>
    <col min="6405" max="6406" width="15.6328125" style="341" customWidth="1"/>
    <col min="6407" max="6407" width="15.1796875" style="341" customWidth="1"/>
    <col min="6408" max="6408" width="17.453125" style="341" customWidth="1"/>
    <col min="6409" max="6409" width="15.08984375" style="341" customWidth="1"/>
    <col min="6410" max="6410" width="15.1796875" style="341" customWidth="1"/>
    <col min="6411" max="6411" width="3.81640625" style="341" customWidth="1"/>
    <col min="6412" max="6412" width="2.453125" style="341" customWidth="1"/>
    <col min="6413" max="6659" width="9" style="341"/>
    <col min="6660" max="6660" width="1.08984375" style="341" customWidth="1"/>
    <col min="6661" max="6662" width="15.6328125" style="341" customWidth="1"/>
    <col min="6663" max="6663" width="15.1796875" style="341" customWidth="1"/>
    <col min="6664" max="6664" width="17.453125" style="341" customWidth="1"/>
    <col min="6665" max="6665" width="15.08984375" style="341" customWidth="1"/>
    <col min="6666" max="6666" width="15.1796875" style="341" customWidth="1"/>
    <col min="6667" max="6667" width="3.81640625" style="341" customWidth="1"/>
    <col min="6668" max="6668" width="2.453125" style="341" customWidth="1"/>
    <col min="6669" max="6915" width="9" style="341"/>
    <col min="6916" max="6916" width="1.08984375" style="341" customWidth="1"/>
    <col min="6917" max="6918" width="15.6328125" style="341" customWidth="1"/>
    <col min="6919" max="6919" width="15.1796875" style="341" customWidth="1"/>
    <col min="6920" max="6920" width="17.453125" style="341" customWidth="1"/>
    <col min="6921" max="6921" width="15.08984375" style="341" customWidth="1"/>
    <col min="6922" max="6922" width="15.1796875" style="341" customWidth="1"/>
    <col min="6923" max="6923" width="3.81640625" style="341" customWidth="1"/>
    <col min="6924" max="6924" width="2.453125" style="341" customWidth="1"/>
    <col min="6925" max="7171" width="9" style="341"/>
    <col min="7172" max="7172" width="1.08984375" style="341" customWidth="1"/>
    <col min="7173" max="7174" width="15.6328125" style="341" customWidth="1"/>
    <col min="7175" max="7175" width="15.1796875" style="341" customWidth="1"/>
    <col min="7176" max="7176" width="17.453125" style="341" customWidth="1"/>
    <col min="7177" max="7177" width="15.08984375" style="341" customWidth="1"/>
    <col min="7178" max="7178" width="15.1796875" style="341" customWidth="1"/>
    <col min="7179" max="7179" width="3.81640625" style="341" customWidth="1"/>
    <col min="7180" max="7180" width="2.453125" style="341" customWidth="1"/>
    <col min="7181" max="7427" width="9" style="341"/>
    <col min="7428" max="7428" width="1.08984375" style="341" customWidth="1"/>
    <col min="7429" max="7430" width="15.6328125" style="341" customWidth="1"/>
    <col min="7431" max="7431" width="15.1796875" style="341" customWidth="1"/>
    <col min="7432" max="7432" width="17.453125" style="341" customWidth="1"/>
    <col min="7433" max="7433" width="15.08984375" style="341" customWidth="1"/>
    <col min="7434" max="7434" width="15.1796875" style="341" customWidth="1"/>
    <col min="7435" max="7435" width="3.81640625" style="341" customWidth="1"/>
    <col min="7436" max="7436" width="2.453125" style="341" customWidth="1"/>
    <col min="7437" max="7683" width="9" style="341"/>
    <col min="7684" max="7684" width="1.08984375" style="341" customWidth="1"/>
    <col min="7685" max="7686" width="15.6328125" style="341" customWidth="1"/>
    <col min="7687" max="7687" width="15.1796875" style="341" customWidth="1"/>
    <col min="7688" max="7688" width="17.453125" style="341" customWidth="1"/>
    <col min="7689" max="7689" width="15.08984375" style="341" customWidth="1"/>
    <col min="7690" max="7690" width="15.1796875" style="341" customWidth="1"/>
    <col min="7691" max="7691" width="3.81640625" style="341" customWidth="1"/>
    <col min="7692" max="7692" width="2.453125" style="341" customWidth="1"/>
    <col min="7693" max="7939" width="9" style="341"/>
    <col min="7940" max="7940" width="1.08984375" style="341" customWidth="1"/>
    <col min="7941" max="7942" width="15.6328125" style="341" customWidth="1"/>
    <col min="7943" max="7943" width="15.1796875" style="341" customWidth="1"/>
    <col min="7944" max="7944" width="17.453125" style="341" customWidth="1"/>
    <col min="7945" max="7945" width="15.08984375" style="341" customWidth="1"/>
    <col min="7946" max="7946" width="15.1796875" style="341" customWidth="1"/>
    <col min="7947" max="7947" width="3.81640625" style="341" customWidth="1"/>
    <col min="7948" max="7948" width="2.453125" style="341" customWidth="1"/>
    <col min="7949" max="8195" width="9" style="341"/>
    <col min="8196" max="8196" width="1.08984375" style="341" customWidth="1"/>
    <col min="8197" max="8198" width="15.6328125" style="341" customWidth="1"/>
    <col min="8199" max="8199" width="15.1796875" style="341" customWidth="1"/>
    <col min="8200" max="8200" width="17.453125" style="341" customWidth="1"/>
    <col min="8201" max="8201" width="15.08984375" style="341" customWidth="1"/>
    <col min="8202" max="8202" width="15.1796875" style="341" customWidth="1"/>
    <col min="8203" max="8203" width="3.81640625" style="341" customWidth="1"/>
    <col min="8204" max="8204" width="2.453125" style="341" customWidth="1"/>
    <col min="8205" max="8451" width="9" style="341"/>
    <col min="8452" max="8452" width="1.08984375" style="341" customWidth="1"/>
    <col min="8453" max="8454" width="15.6328125" style="341" customWidth="1"/>
    <col min="8455" max="8455" width="15.1796875" style="341" customWidth="1"/>
    <col min="8456" max="8456" width="17.453125" style="341" customWidth="1"/>
    <col min="8457" max="8457" width="15.08984375" style="341" customWidth="1"/>
    <col min="8458" max="8458" width="15.1796875" style="341" customWidth="1"/>
    <col min="8459" max="8459" width="3.81640625" style="341" customWidth="1"/>
    <col min="8460" max="8460" width="2.453125" style="341" customWidth="1"/>
    <col min="8461" max="8707" width="9" style="341"/>
    <col min="8708" max="8708" width="1.08984375" style="341" customWidth="1"/>
    <col min="8709" max="8710" width="15.6328125" style="341" customWidth="1"/>
    <col min="8711" max="8711" width="15.1796875" style="341" customWidth="1"/>
    <col min="8712" max="8712" width="17.453125" style="341" customWidth="1"/>
    <col min="8713" max="8713" width="15.08984375" style="341" customWidth="1"/>
    <col min="8714" max="8714" width="15.1796875" style="341" customWidth="1"/>
    <col min="8715" max="8715" width="3.81640625" style="341" customWidth="1"/>
    <col min="8716" max="8716" width="2.453125" style="341" customWidth="1"/>
    <col min="8717" max="8963" width="9" style="341"/>
    <col min="8964" max="8964" width="1.08984375" style="341" customWidth="1"/>
    <col min="8965" max="8966" width="15.6328125" style="341" customWidth="1"/>
    <col min="8967" max="8967" width="15.1796875" style="341" customWidth="1"/>
    <col min="8968" max="8968" width="17.453125" style="341" customWidth="1"/>
    <col min="8969" max="8969" width="15.08984375" style="341" customWidth="1"/>
    <col min="8970" max="8970" width="15.1796875" style="341" customWidth="1"/>
    <col min="8971" max="8971" width="3.81640625" style="341" customWidth="1"/>
    <col min="8972" max="8972" width="2.453125" style="341" customWidth="1"/>
    <col min="8973" max="9219" width="9" style="341"/>
    <col min="9220" max="9220" width="1.08984375" style="341" customWidth="1"/>
    <col min="9221" max="9222" width="15.6328125" style="341" customWidth="1"/>
    <col min="9223" max="9223" width="15.1796875" style="341" customWidth="1"/>
    <col min="9224" max="9224" width="17.453125" style="341" customWidth="1"/>
    <col min="9225" max="9225" width="15.08984375" style="341" customWidth="1"/>
    <col min="9226" max="9226" width="15.1796875" style="341" customWidth="1"/>
    <col min="9227" max="9227" width="3.81640625" style="341" customWidth="1"/>
    <col min="9228" max="9228" width="2.453125" style="341" customWidth="1"/>
    <col min="9229" max="9475" width="9" style="341"/>
    <col min="9476" max="9476" width="1.08984375" style="341" customWidth="1"/>
    <col min="9477" max="9478" width="15.6328125" style="341" customWidth="1"/>
    <col min="9479" max="9479" width="15.1796875" style="341" customWidth="1"/>
    <col min="9480" max="9480" width="17.453125" style="341" customWidth="1"/>
    <col min="9481" max="9481" width="15.08984375" style="341" customWidth="1"/>
    <col min="9482" max="9482" width="15.1796875" style="341" customWidth="1"/>
    <col min="9483" max="9483" width="3.81640625" style="341" customWidth="1"/>
    <col min="9484" max="9484" width="2.453125" style="341" customWidth="1"/>
    <col min="9485" max="9731" width="9" style="341"/>
    <col min="9732" max="9732" width="1.08984375" style="341" customWidth="1"/>
    <col min="9733" max="9734" width="15.6328125" style="341" customWidth="1"/>
    <col min="9735" max="9735" width="15.1796875" style="341" customWidth="1"/>
    <col min="9736" max="9736" width="17.453125" style="341" customWidth="1"/>
    <col min="9737" max="9737" width="15.08984375" style="341" customWidth="1"/>
    <col min="9738" max="9738" width="15.1796875" style="341" customWidth="1"/>
    <col min="9739" max="9739" width="3.81640625" style="341" customWidth="1"/>
    <col min="9740" max="9740" width="2.453125" style="341" customWidth="1"/>
    <col min="9741" max="9987" width="9" style="341"/>
    <col min="9988" max="9988" width="1.08984375" style="341" customWidth="1"/>
    <col min="9989" max="9990" width="15.6328125" style="341" customWidth="1"/>
    <col min="9991" max="9991" width="15.1796875" style="341" customWidth="1"/>
    <col min="9992" max="9992" width="17.453125" style="341" customWidth="1"/>
    <col min="9993" max="9993" width="15.08984375" style="341" customWidth="1"/>
    <col min="9994" max="9994" width="15.1796875" style="341" customWidth="1"/>
    <col min="9995" max="9995" width="3.81640625" style="341" customWidth="1"/>
    <col min="9996" max="9996" width="2.453125" style="341" customWidth="1"/>
    <col min="9997" max="10243" width="9" style="341"/>
    <col min="10244" max="10244" width="1.08984375" style="341" customWidth="1"/>
    <col min="10245" max="10246" width="15.6328125" style="341" customWidth="1"/>
    <col min="10247" max="10247" width="15.1796875" style="341" customWidth="1"/>
    <col min="10248" max="10248" width="17.453125" style="341" customWidth="1"/>
    <col min="10249" max="10249" width="15.08984375" style="341" customWidth="1"/>
    <col min="10250" max="10250" width="15.1796875" style="341" customWidth="1"/>
    <col min="10251" max="10251" width="3.81640625" style="341" customWidth="1"/>
    <col min="10252" max="10252" width="2.453125" style="341" customWidth="1"/>
    <col min="10253" max="10499" width="9" style="341"/>
    <col min="10500" max="10500" width="1.08984375" style="341" customWidth="1"/>
    <col min="10501" max="10502" width="15.6328125" style="341" customWidth="1"/>
    <col min="10503" max="10503" width="15.1796875" style="341" customWidth="1"/>
    <col min="10504" max="10504" width="17.453125" style="341" customWidth="1"/>
    <col min="10505" max="10505" width="15.08984375" style="341" customWidth="1"/>
    <col min="10506" max="10506" width="15.1796875" style="341" customWidth="1"/>
    <col min="10507" max="10507" width="3.81640625" style="341" customWidth="1"/>
    <col min="10508" max="10508" width="2.453125" style="341" customWidth="1"/>
    <col min="10509" max="10755" width="9" style="341"/>
    <col min="10756" max="10756" width="1.08984375" style="341" customWidth="1"/>
    <col min="10757" max="10758" width="15.6328125" style="341" customWidth="1"/>
    <col min="10759" max="10759" width="15.1796875" style="341" customWidth="1"/>
    <col min="10760" max="10760" width="17.453125" style="341" customWidth="1"/>
    <col min="10761" max="10761" width="15.08984375" style="341" customWidth="1"/>
    <col min="10762" max="10762" width="15.1796875" style="341" customWidth="1"/>
    <col min="10763" max="10763" width="3.81640625" style="341" customWidth="1"/>
    <col min="10764" max="10764" width="2.453125" style="341" customWidth="1"/>
    <col min="10765" max="11011" width="9" style="341"/>
    <col min="11012" max="11012" width="1.08984375" style="341" customWidth="1"/>
    <col min="11013" max="11014" width="15.6328125" style="341" customWidth="1"/>
    <col min="11015" max="11015" width="15.1796875" style="341" customWidth="1"/>
    <col min="11016" max="11016" width="17.453125" style="341" customWidth="1"/>
    <col min="11017" max="11017" width="15.08984375" style="341" customWidth="1"/>
    <col min="11018" max="11018" width="15.1796875" style="341" customWidth="1"/>
    <col min="11019" max="11019" width="3.81640625" style="341" customWidth="1"/>
    <col min="11020" max="11020" width="2.453125" style="341" customWidth="1"/>
    <col min="11021" max="11267" width="9" style="341"/>
    <col min="11268" max="11268" width="1.08984375" style="341" customWidth="1"/>
    <col min="11269" max="11270" width="15.6328125" style="341" customWidth="1"/>
    <col min="11271" max="11271" width="15.1796875" style="341" customWidth="1"/>
    <col min="11272" max="11272" width="17.453125" style="341" customWidth="1"/>
    <col min="11273" max="11273" width="15.08984375" style="341" customWidth="1"/>
    <col min="11274" max="11274" width="15.1796875" style="341" customWidth="1"/>
    <col min="11275" max="11275" width="3.81640625" style="341" customWidth="1"/>
    <col min="11276" max="11276" width="2.453125" style="341" customWidth="1"/>
    <col min="11277" max="11523" width="9" style="341"/>
    <col min="11524" max="11524" width="1.08984375" style="341" customWidth="1"/>
    <col min="11525" max="11526" width="15.6328125" style="341" customWidth="1"/>
    <col min="11527" max="11527" width="15.1796875" style="341" customWidth="1"/>
    <col min="11528" max="11528" width="17.453125" style="341" customWidth="1"/>
    <col min="11529" max="11529" width="15.08984375" style="341" customWidth="1"/>
    <col min="11530" max="11530" width="15.1796875" style="341" customWidth="1"/>
    <col min="11531" max="11531" width="3.81640625" style="341" customWidth="1"/>
    <col min="11532" max="11532" width="2.453125" style="341" customWidth="1"/>
    <col min="11533" max="11779" width="9" style="341"/>
    <col min="11780" max="11780" width="1.08984375" style="341" customWidth="1"/>
    <col min="11781" max="11782" width="15.6328125" style="341" customWidth="1"/>
    <col min="11783" max="11783" width="15.1796875" style="341" customWidth="1"/>
    <col min="11784" max="11784" width="17.453125" style="341" customWidth="1"/>
    <col min="11785" max="11785" width="15.08984375" style="341" customWidth="1"/>
    <col min="11786" max="11786" width="15.1796875" style="341" customWidth="1"/>
    <col min="11787" max="11787" width="3.81640625" style="341" customWidth="1"/>
    <col min="11788" max="11788" width="2.453125" style="341" customWidth="1"/>
    <col min="11789" max="12035" width="9" style="341"/>
    <col min="12036" max="12036" width="1.08984375" style="341" customWidth="1"/>
    <col min="12037" max="12038" width="15.6328125" style="341" customWidth="1"/>
    <col min="12039" max="12039" width="15.1796875" style="341" customWidth="1"/>
    <col min="12040" max="12040" width="17.453125" style="341" customWidth="1"/>
    <col min="12041" max="12041" width="15.08984375" style="341" customWidth="1"/>
    <col min="12042" max="12042" width="15.1796875" style="341" customWidth="1"/>
    <col min="12043" max="12043" width="3.81640625" style="341" customWidth="1"/>
    <col min="12044" max="12044" width="2.453125" style="341" customWidth="1"/>
    <col min="12045" max="12291" width="9" style="341"/>
    <col min="12292" max="12292" width="1.08984375" style="341" customWidth="1"/>
    <col min="12293" max="12294" width="15.6328125" style="341" customWidth="1"/>
    <col min="12295" max="12295" width="15.1796875" style="341" customWidth="1"/>
    <col min="12296" max="12296" width="17.453125" style="341" customWidth="1"/>
    <col min="12297" max="12297" width="15.08984375" style="341" customWidth="1"/>
    <col min="12298" max="12298" width="15.1796875" style="341" customWidth="1"/>
    <col min="12299" max="12299" width="3.81640625" style="341" customWidth="1"/>
    <col min="12300" max="12300" width="2.453125" style="341" customWidth="1"/>
    <col min="12301" max="12547" width="9" style="341"/>
    <col min="12548" max="12548" width="1.08984375" style="341" customWidth="1"/>
    <col min="12549" max="12550" width="15.6328125" style="341" customWidth="1"/>
    <col min="12551" max="12551" width="15.1796875" style="341" customWidth="1"/>
    <col min="12552" max="12552" width="17.453125" style="341" customWidth="1"/>
    <col min="12553" max="12553" width="15.08984375" style="341" customWidth="1"/>
    <col min="12554" max="12554" width="15.1796875" style="341" customWidth="1"/>
    <col min="12555" max="12555" width="3.81640625" style="341" customWidth="1"/>
    <col min="12556" max="12556" width="2.453125" style="341" customWidth="1"/>
    <col min="12557" max="12803" width="9" style="341"/>
    <col min="12804" max="12804" width="1.08984375" style="341" customWidth="1"/>
    <col min="12805" max="12806" width="15.6328125" style="341" customWidth="1"/>
    <col min="12807" max="12807" width="15.1796875" style="341" customWidth="1"/>
    <col min="12808" max="12808" width="17.453125" style="341" customWidth="1"/>
    <col min="12809" max="12809" width="15.08984375" style="341" customWidth="1"/>
    <col min="12810" max="12810" width="15.1796875" style="341" customWidth="1"/>
    <col min="12811" max="12811" width="3.81640625" style="341" customWidth="1"/>
    <col min="12812" max="12812" width="2.453125" style="341" customWidth="1"/>
    <col min="12813" max="13059" width="9" style="341"/>
    <col min="13060" max="13060" width="1.08984375" style="341" customWidth="1"/>
    <col min="13061" max="13062" width="15.6328125" style="341" customWidth="1"/>
    <col min="13063" max="13063" width="15.1796875" style="341" customWidth="1"/>
    <col min="13064" max="13064" width="17.453125" style="341" customWidth="1"/>
    <col min="13065" max="13065" width="15.08984375" style="341" customWidth="1"/>
    <col min="13066" max="13066" width="15.1796875" style="341" customWidth="1"/>
    <col min="13067" max="13067" width="3.81640625" style="341" customWidth="1"/>
    <col min="13068" max="13068" width="2.453125" style="341" customWidth="1"/>
    <col min="13069" max="13315" width="9" style="341"/>
    <col min="13316" max="13316" width="1.08984375" style="341" customWidth="1"/>
    <col min="13317" max="13318" width="15.6328125" style="341" customWidth="1"/>
    <col min="13319" max="13319" width="15.1796875" style="341" customWidth="1"/>
    <col min="13320" max="13320" width="17.453125" style="341" customWidth="1"/>
    <col min="13321" max="13321" width="15.08984375" style="341" customWidth="1"/>
    <col min="13322" max="13322" width="15.1796875" style="341" customWidth="1"/>
    <col min="13323" max="13323" width="3.81640625" style="341" customWidth="1"/>
    <col min="13324" max="13324" width="2.453125" style="341" customWidth="1"/>
    <col min="13325" max="13571" width="9" style="341"/>
    <col min="13572" max="13572" width="1.08984375" style="341" customWidth="1"/>
    <col min="13573" max="13574" width="15.6328125" style="341" customWidth="1"/>
    <col min="13575" max="13575" width="15.1796875" style="341" customWidth="1"/>
    <col min="13576" max="13576" width="17.453125" style="341" customWidth="1"/>
    <col min="13577" max="13577" width="15.08984375" style="341" customWidth="1"/>
    <col min="13578" max="13578" width="15.1796875" style="341" customWidth="1"/>
    <col min="13579" max="13579" width="3.81640625" style="341" customWidth="1"/>
    <col min="13580" max="13580" width="2.453125" style="341" customWidth="1"/>
    <col min="13581" max="13827" width="9" style="341"/>
    <col min="13828" max="13828" width="1.08984375" style="341" customWidth="1"/>
    <col min="13829" max="13830" width="15.6328125" style="341" customWidth="1"/>
    <col min="13831" max="13831" width="15.1796875" style="341" customWidth="1"/>
    <col min="13832" max="13832" width="17.453125" style="341" customWidth="1"/>
    <col min="13833" max="13833" width="15.08984375" style="341" customWidth="1"/>
    <col min="13834" max="13834" width="15.1796875" style="341" customWidth="1"/>
    <col min="13835" max="13835" width="3.81640625" style="341" customWidth="1"/>
    <col min="13836" max="13836" width="2.453125" style="341" customWidth="1"/>
    <col min="13837" max="14083" width="9" style="341"/>
    <col min="14084" max="14084" width="1.08984375" style="341" customWidth="1"/>
    <col min="14085" max="14086" width="15.6328125" style="341" customWidth="1"/>
    <col min="14087" max="14087" width="15.1796875" style="341" customWidth="1"/>
    <col min="14088" max="14088" width="17.453125" style="341" customWidth="1"/>
    <col min="14089" max="14089" width="15.08984375" style="341" customWidth="1"/>
    <col min="14090" max="14090" width="15.1796875" style="341" customWidth="1"/>
    <col min="14091" max="14091" width="3.81640625" style="341" customWidth="1"/>
    <col min="14092" max="14092" width="2.453125" style="341" customWidth="1"/>
    <col min="14093" max="14339" width="9" style="341"/>
    <col min="14340" max="14340" width="1.08984375" style="341" customWidth="1"/>
    <col min="14341" max="14342" width="15.6328125" style="341" customWidth="1"/>
    <col min="14343" max="14343" width="15.1796875" style="341" customWidth="1"/>
    <col min="14344" max="14344" width="17.453125" style="341" customWidth="1"/>
    <col min="14345" max="14345" width="15.08984375" style="341" customWidth="1"/>
    <col min="14346" max="14346" width="15.1796875" style="341" customWidth="1"/>
    <col min="14347" max="14347" width="3.81640625" style="341" customWidth="1"/>
    <col min="14348" max="14348" width="2.453125" style="341" customWidth="1"/>
    <col min="14349" max="14595" width="9" style="341"/>
    <col min="14596" max="14596" width="1.08984375" style="341" customWidth="1"/>
    <col min="14597" max="14598" width="15.6328125" style="341" customWidth="1"/>
    <col min="14599" max="14599" width="15.1796875" style="341" customWidth="1"/>
    <col min="14600" max="14600" width="17.453125" style="341" customWidth="1"/>
    <col min="14601" max="14601" width="15.08984375" style="341" customWidth="1"/>
    <col min="14602" max="14602" width="15.1796875" style="341" customWidth="1"/>
    <col min="14603" max="14603" width="3.81640625" style="341" customWidth="1"/>
    <col min="14604" max="14604" width="2.453125" style="341" customWidth="1"/>
    <col min="14605" max="14851" width="9" style="341"/>
    <col min="14852" max="14852" width="1.08984375" style="341" customWidth="1"/>
    <col min="14853" max="14854" width="15.6328125" style="341" customWidth="1"/>
    <col min="14855" max="14855" width="15.1796875" style="341" customWidth="1"/>
    <col min="14856" max="14856" width="17.453125" style="341" customWidth="1"/>
    <col min="14857" max="14857" width="15.08984375" style="341" customWidth="1"/>
    <col min="14858" max="14858" width="15.1796875" style="341" customWidth="1"/>
    <col min="14859" max="14859" width="3.81640625" style="341" customWidth="1"/>
    <col min="14860" max="14860" width="2.453125" style="341" customWidth="1"/>
    <col min="14861" max="15107" width="9" style="341"/>
    <col min="15108" max="15108" width="1.08984375" style="341" customWidth="1"/>
    <col min="15109" max="15110" width="15.6328125" style="341" customWidth="1"/>
    <col min="15111" max="15111" width="15.1796875" style="341" customWidth="1"/>
    <col min="15112" max="15112" width="17.453125" style="341" customWidth="1"/>
    <col min="15113" max="15113" width="15.08984375" style="341" customWidth="1"/>
    <col min="15114" max="15114" width="15.1796875" style="341" customWidth="1"/>
    <col min="15115" max="15115" width="3.81640625" style="341" customWidth="1"/>
    <col min="15116" max="15116" width="2.453125" style="341" customWidth="1"/>
    <col min="15117" max="15363" width="9" style="341"/>
    <col min="15364" max="15364" width="1.08984375" style="341" customWidth="1"/>
    <col min="15365" max="15366" width="15.6328125" style="341" customWidth="1"/>
    <col min="15367" max="15367" width="15.1796875" style="341" customWidth="1"/>
    <col min="15368" max="15368" width="17.453125" style="341" customWidth="1"/>
    <col min="15369" max="15369" width="15.08984375" style="341" customWidth="1"/>
    <col min="15370" max="15370" width="15.1796875" style="341" customWidth="1"/>
    <col min="15371" max="15371" width="3.81640625" style="341" customWidth="1"/>
    <col min="15372" max="15372" width="2.453125" style="341" customWidth="1"/>
    <col min="15373" max="15619" width="9" style="341"/>
    <col min="15620" max="15620" width="1.08984375" style="341" customWidth="1"/>
    <col min="15621" max="15622" width="15.6328125" style="341" customWidth="1"/>
    <col min="15623" max="15623" width="15.1796875" style="341" customWidth="1"/>
    <col min="15624" max="15624" width="17.453125" style="341" customWidth="1"/>
    <col min="15625" max="15625" width="15.08984375" style="341" customWidth="1"/>
    <col min="15626" max="15626" width="15.1796875" style="341" customWidth="1"/>
    <col min="15627" max="15627" width="3.81640625" style="341" customWidth="1"/>
    <col min="15628" max="15628" width="2.453125" style="341" customWidth="1"/>
    <col min="15629" max="15875" width="9" style="341"/>
    <col min="15876" max="15876" width="1.08984375" style="341" customWidth="1"/>
    <col min="15877" max="15878" width="15.6328125" style="341" customWidth="1"/>
    <col min="15879" max="15879" width="15.1796875" style="341" customWidth="1"/>
    <col min="15880" max="15880" width="17.453125" style="341" customWidth="1"/>
    <col min="15881" max="15881" width="15.08984375" style="341" customWidth="1"/>
    <col min="15882" max="15882" width="15.1796875" style="341" customWidth="1"/>
    <col min="15883" max="15883" width="3.81640625" style="341" customWidth="1"/>
    <col min="15884" max="15884" width="2.453125" style="341" customWidth="1"/>
    <col min="15885" max="16131" width="9" style="341"/>
    <col min="16132" max="16132" width="1.08984375" style="341" customWidth="1"/>
    <col min="16133" max="16134" width="15.6328125" style="341" customWidth="1"/>
    <col min="16135" max="16135" width="15.1796875" style="341" customWidth="1"/>
    <col min="16136" max="16136" width="17.453125" style="341" customWidth="1"/>
    <col min="16137" max="16137" width="15.08984375" style="341" customWidth="1"/>
    <col min="16138" max="16138" width="15.1796875" style="341" customWidth="1"/>
    <col min="16139" max="16139" width="3.81640625" style="341" customWidth="1"/>
    <col min="16140" max="16140" width="2.453125" style="341" customWidth="1"/>
    <col min="16141" max="16384" width="9" style="341"/>
  </cols>
  <sheetData>
    <row r="1" spans="1:15" ht="20.149999999999999" customHeight="1" x14ac:dyDescent="0.2">
      <c r="A1" s="61"/>
      <c r="B1" s="62"/>
      <c r="C1" s="62"/>
      <c r="D1" s="62"/>
      <c r="E1" s="62"/>
      <c r="F1" s="62"/>
      <c r="G1" s="62"/>
      <c r="H1" s="62"/>
      <c r="I1" s="62"/>
      <c r="J1" s="62"/>
    </row>
    <row r="2" spans="1:15" ht="20.149999999999999" customHeight="1" x14ac:dyDescent="0.2">
      <c r="A2" s="61"/>
      <c r="B2" s="340" t="s">
        <v>693</v>
      </c>
      <c r="C2" s="104"/>
      <c r="D2" s="104"/>
      <c r="E2" s="104"/>
      <c r="F2" s="104"/>
      <c r="G2" s="1433" t="s">
        <v>23</v>
      </c>
      <c r="H2" s="1433"/>
      <c r="I2" s="1433"/>
      <c r="J2" s="1433"/>
    </row>
    <row r="3" spans="1:15" ht="20.149999999999999" customHeight="1" x14ac:dyDescent="0.2">
      <c r="A3" s="1162" t="s">
        <v>694</v>
      </c>
      <c r="B3" s="1162"/>
      <c r="C3" s="1162"/>
      <c r="D3" s="1162"/>
      <c r="E3" s="1162"/>
      <c r="F3" s="1162"/>
      <c r="G3" s="1162"/>
      <c r="H3" s="1162"/>
      <c r="I3" s="1162"/>
      <c r="J3" s="1162"/>
    </row>
    <row r="4" spans="1:15" ht="20.149999999999999" customHeight="1" x14ac:dyDescent="0.2">
      <c r="A4" s="64"/>
      <c r="B4" s="64"/>
      <c r="C4" s="64"/>
      <c r="D4" s="64"/>
      <c r="E4" s="64"/>
      <c r="F4" s="64"/>
      <c r="G4" s="64"/>
      <c r="H4" s="64"/>
      <c r="I4" s="64"/>
      <c r="J4" s="64"/>
    </row>
    <row r="5" spans="1:15" ht="43.5" customHeight="1" x14ac:dyDescent="0.2">
      <c r="A5" s="64"/>
      <c r="B5" s="280" t="s">
        <v>611</v>
      </c>
      <c r="C5" s="2047"/>
      <c r="D5" s="2048"/>
      <c r="E5" s="2048"/>
      <c r="F5" s="2048"/>
      <c r="G5" s="2048"/>
      <c r="H5" s="2048"/>
      <c r="I5" s="2048"/>
      <c r="J5" s="2049"/>
    </row>
    <row r="6" spans="1:15" ht="43.5" customHeight="1" x14ac:dyDescent="0.2">
      <c r="A6" s="104"/>
      <c r="B6" s="282" t="s">
        <v>15</v>
      </c>
      <c r="C6" s="1438"/>
      <c r="D6" s="1438"/>
      <c r="E6" s="1438"/>
      <c r="F6" s="1438"/>
      <c r="G6" s="1438"/>
      <c r="H6" s="1438"/>
      <c r="I6" s="1438"/>
      <c r="J6" s="1438"/>
      <c r="K6" s="342"/>
      <c r="M6" s="37" t="s">
        <v>1227</v>
      </c>
      <c r="N6" s="37" t="s">
        <v>1228</v>
      </c>
      <c r="O6" s="37" t="s">
        <v>1229</v>
      </c>
    </row>
    <row r="7" spans="1:15" ht="19.5" customHeight="1" x14ac:dyDescent="0.2">
      <c r="A7" s="104"/>
      <c r="B7" s="1455" t="s">
        <v>695</v>
      </c>
      <c r="C7" s="2158" t="s">
        <v>613</v>
      </c>
      <c r="D7" s="2159"/>
      <c r="E7" s="2159"/>
      <c r="F7" s="2159"/>
      <c r="G7" s="2159"/>
      <c r="H7" s="2159"/>
      <c r="I7" s="2159"/>
      <c r="J7" s="2159"/>
      <c r="K7" s="342"/>
    </row>
    <row r="8" spans="1:15" ht="40.5" customHeight="1" x14ac:dyDescent="0.2">
      <c r="A8" s="104"/>
      <c r="B8" s="1456"/>
      <c r="C8" s="2202" t="s">
        <v>55</v>
      </c>
      <c r="D8" s="2202"/>
      <c r="E8" s="2057" t="s">
        <v>614</v>
      </c>
      <c r="F8" s="2057"/>
      <c r="G8" s="2057"/>
      <c r="H8" s="2058" t="s">
        <v>615</v>
      </c>
      <c r="I8" s="2058"/>
      <c r="J8" s="285" t="s">
        <v>683</v>
      </c>
    </row>
    <row r="9" spans="1:15" ht="19.5" customHeight="1" x14ac:dyDescent="0.2">
      <c r="A9" s="104"/>
      <c r="B9" s="1456"/>
      <c r="C9" s="2203"/>
      <c r="D9" s="2203"/>
      <c r="E9" s="2046"/>
      <c r="F9" s="2046"/>
      <c r="G9" s="2046"/>
      <c r="H9" s="801"/>
      <c r="I9" s="112" t="s">
        <v>273</v>
      </c>
      <c r="J9" s="801"/>
    </row>
    <row r="10" spans="1:15" ht="19.5" customHeight="1" x14ac:dyDescent="0.2">
      <c r="A10" s="104"/>
      <c r="B10" s="1456"/>
      <c r="C10" s="2203"/>
      <c r="D10" s="2203"/>
      <c r="E10" s="2046"/>
      <c r="F10" s="2046"/>
      <c r="G10" s="2046"/>
      <c r="H10" s="801"/>
      <c r="I10" s="112" t="s">
        <v>273</v>
      </c>
      <c r="J10" s="801"/>
    </row>
    <row r="11" spans="1:15" ht="19.5" customHeight="1" x14ac:dyDescent="0.2">
      <c r="A11" s="104"/>
      <c r="B11" s="1456"/>
      <c r="C11" s="2203"/>
      <c r="D11" s="2203"/>
      <c r="E11" s="2046"/>
      <c r="F11" s="2046"/>
      <c r="G11" s="2046"/>
      <c r="H11" s="801"/>
      <c r="I11" s="112" t="s">
        <v>273</v>
      </c>
      <c r="J11" s="801"/>
    </row>
    <row r="12" spans="1:15" ht="19.5" customHeight="1" x14ac:dyDescent="0.2">
      <c r="A12" s="104"/>
      <c r="B12" s="1456"/>
      <c r="C12" s="2075" t="s">
        <v>622</v>
      </c>
      <c r="D12" s="2076"/>
      <c r="E12" s="2076"/>
      <c r="F12" s="2076"/>
      <c r="G12" s="2076"/>
      <c r="H12" s="2076"/>
      <c r="I12" s="2076"/>
      <c r="J12" s="2077"/>
    </row>
    <row r="13" spans="1:15" ht="40.5" customHeight="1" x14ac:dyDescent="0.2">
      <c r="A13" s="104"/>
      <c r="B13" s="1456"/>
      <c r="C13" s="2202" t="s">
        <v>55</v>
      </c>
      <c r="D13" s="2202"/>
      <c r="E13" s="2057" t="s">
        <v>614</v>
      </c>
      <c r="F13" s="2057"/>
      <c r="G13" s="2057"/>
      <c r="H13" s="2058" t="s">
        <v>615</v>
      </c>
      <c r="I13" s="2058"/>
      <c r="J13" s="285" t="s">
        <v>696</v>
      </c>
    </row>
    <row r="14" spans="1:15" ht="19.5" customHeight="1" x14ac:dyDescent="0.2">
      <c r="A14" s="104"/>
      <c r="B14" s="1456"/>
      <c r="C14" s="2203"/>
      <c r="D14" s="2203"/>
      <c r="E14" s="2046"/>
      <c r="F14" s="2046"/>
      <c r="G14" s="2046"/>
      <c r="H14" s="801"/>
      <c r="I14" s="112" t="s">
        <v>273</v>
      </c>
      <c r="J14" s="801"/>
      <c r="K14" s="342"/>
    </row>
    <row r="15" spans="1:15" ht="19.5" customHeight="1" x14ac:dyDescent="0.2">
      <c r="A15" s="104"/>
      <c r="B15" s="1456"/>
      <c r="C15" s="2203"/>
      <c r="D15" s="2203"/>
      <c r="E15" s="2046"/>
      <c r="F15" s="2046"/>
      <c r="G15" s="2046"/>
      <c r="H15" s="801"/>
      <c r="I15" s="112" t="s">
        <v>273</v>
      </c>
      <c r="J15" s="801"/>
    </row>
    <row r="16" spans="1:15" ht="19.5" customHeight="1" x14ac:dyDescent="0.2">
      <c r="A16" s="104"/>
      <c r="B16" s="1457"/>
      <c r="C16" s="2203"/>
      <c r="D16" s="2203"/>
      <c r="E16" s="2046"/>
      <c r="F16" s="2046"/>
      <c r="G16" s="2046"/>
      <c r="H16" s="801"/>
      <c r="I16" s="112" t="s">
        <v>273</v>
      </c>
      <c r="J16" s="801"/>
    </row>
    <row r="17" spans="1:12" ht="19.5" customHeight="1" x14ac:dyDescent="0.2">
      <c r="A17" s="104"/>
      <c r="B17" s="2068" t="s">
        <v>697</v>
      </c>
      <c r="C17" s="2164" t="s">
        <v>684</v>
      </c>
      <c r="D17" s="2165"/>
      <c r="E17" s="2165"/>
      <c r="F17" s="2165"/>
      <c r="G17" s="2166"/>
      <c r="H17" s="2054" t="s">
        <v>626</v>
      </c>
      <c r="I17" s="2055"/>
      <c r="J17" s="2056"/>
    </row>
    <row r="18" spans="1:12" ht="27" customHeight="1" x14ac:dyDescent="0.2">
      <c r="A18" s="104"/>
      <c r="B18" s="2069"/>
      <c r="C18" s="2072"/>
      <c r="D18" s="2073"/>
      <c r="E18" s="2073"/>
      <c r="F18" s="2073"/>
      <c r="G18" s="2074"/>
      <c r="H18" s="2078"/>
      <c r="I18" s="2079"/>
      <c r="J18" s="2080"/>
    </row>
    <row r="19" spans="1:12" ht="6" customHeight="1" x14ac:dyDescent="0.2">
      <c r="A19" s="104"/>
      <c r="B19" s="104"/>
      <c r="C19" s="104"/>
      <c r="D19" s="104"/>
      <c r="E19" s="104"/>
      <c r="F19" s="104"/>
      <c r="G19" s="104"/>
      <c r="H19" s="104"/>
      <c r="I19" s="104"/>
      <c r="J19" s="104"/>
    </row>
    <row r="20" spans="1:12" ht="19.5" customHeight="1" x14ac:dyDescent="0.2">
      <c r="A20" s="104"/>
      <c r="B20" s="104" t="s">
        <v>29</v>
      </c>
      <c r="C20" s="104"/>
      <c r="D20" s="104"/>
      <c r="E20" s="104"/>
      <c r="F20" s="104"/>
      <c r="G20" s="104"/>
      <c r="H20" s="104"/>
      <c r="I20" s="104"/>
      <c r="J20" s="104"/>
      <c r="K20" s="70"/>
      <c r="L20" s="70"/>
    </row>
    <row r="21" spans="1:12" ht="53.25" customHeight="1" x14ac:dyDescent="0.2">
      <c r="A21" s="104"/>
      <c r="B21" s="2065" t="s">
        <v>698</v>
      </c>
      <c r="C21" s="2065"/>
      <c r="D21" s="2065"/>
      <c r="E21" s="2065"/>
      <c r="F21" s="2065"/>
      <c r="G21" s="2065"/>
      <c r="H21" s="2065"/>
      <c r="I21" s="2065"/>
      <c r="J21" s="2065"/>
      <c r="K21" s="70"/>
      <c r="L21" s="70"/>
    </row>
    <row r="22" spans="1:12" ht="33.75" customHeight="1" x14ac:dyDescent="0.2">
      <c r="A22" s="104"/>
      <c r="B22" s="2065" t="s">
        <v>686</v>
      </c>
      <c r="C22" s="2065"/>
      <c r="D22" s="2065"/>
      <c r="E22" s="2065"/>
      <c r="F22" s="2065"/>
      <c r="G22" s="2065"/>
      <c r="H22" s="2065"/>
      <c r="I22" s="2065"/>
      <c r="J22" s="2065"/>
      <c r="K22" s="70"/>
      <c r="L22" s="70"/>
    </row>
    <row r="23" spans="1:12" ht="32.25" customHeight="1" x14ac:dyDescent="0.2">
      <c r="A23" s="104"/>
      <c r="B23" s="2066" t="s">
        <v>687</v>
      </c>
      <c r="C23" s="2066"/>
      <c r="D23" s="2066"/>
      <c r="E23" s="2066"/>
      <c r="F23" s="2066"/>
      <c r="G23" s="2066"/>
      <c r="H23" s="2066"/>
      <c r="I23" s="2066"/>
      <c r="J23" s="2066"/>
      <c r="K23" s="70"/>
      <c r="L23" s="70"/>
    </row>
    <row r="24" spans="1:12" ht="7.5" customHeight="1" x14ac:dyDescent="0.2">
      <c r="A24" s="62"/>
      <c r="B24" s="2065"/>
      <c r="C24" s="2065"/>
      <c r="D24" s="2065"/>
      <c r="E24" s="2065"/>
      <c r="F24" s="2065"/>
      <c r="G24" s="2065"/>
      <c r="H24" s="2065"/>
      <c r="I24" s="2065"/>
      <c r="J24" s="2065"/>
    </row>
    <row r="25" spans="1:12" x14ac:dyDescent="0.2">
      <c r="B25" s="70"/>
    </row>
  </sheetData>
  <mergeCells count="33">
    <mergeCell ref="B24:J24"/>
    <mergeCell ref="B17:B18"/>
    <mergeCell ref="C17:G18"/>
    <mergeCell ref="H17:J17"/>
    <mergeCell ref="H18:J18"/>
    <mergeCell ref="B21:J21"/>
    <mergeCell ref="B22:J22"/>
    <mergeCell ref="C14:D14"/>
    <mergeCell ref="H13:I13"/>
    <mergeCell ref="C16:D16"/>
    <mergeCell ref="E16:G16"/>
    <mergeCell ref="B23:J23"/>
    <mergeCell ref="E14:G14"/>
    <mergeCell ref="C15:D15"/>
    <mergeCell ref="E15:G15"/>
    <mergeCell ref="C13:D13"/>
    <mergeCell ref="E13:G13"/>
    <mergeCell ref="G2:J2"/>
    <mergeCell ref="A3:J3"/>
    <mergeCell ref="C5:J5"/>
    <mergeCell ref="C6:J6"/>
    <mergeCell ref="B7:B16"/>
    <mergeCell ref="C7:J7"/>
    <mergeCell ref="C8:D8"/>
    <mergeCell ref="E8:G8"/>
    <mergeCell ref="H8:I8"/>
    <mergeCell ref="C9:D9"/>
    <mergeCell ref="E9:G9"/>
    <mergeCell ref="C10:D10"/>
    <mergeCell ref="E10:G10"/>
    <mergeCell ref="C11:D11"/>
    <mergeCell ref="E11:G11"/>
    <mergeCell ref="C12:J12"/>
  </mergeCells>
  <phoneticPr fontId="5"/>
  <dataValidations count="1">
    <dataValidation type="list" allowBlank="1" showInputMessage="1" showErrorMessage="1" sqref="C6:J6" xr:uid="{00000000-0002-0000-2500-000000000000}">
      <formula1>$M$6:$O$6</formula1>
    </dataValidation>
  </dataValidations>
  <pageMargins left="0.70866141732283472" right="0.70866141732283472" top="0.74803149606299213" bottom="0.74803149606299213" header="0.31496062992125984" footer="0.31496062992125984"/>
  <pageSetup paperSize="9" scale="71" orientation="portrait" r:id="rId1"/>
  <headerFooter>
    <oddHeader>&amp;R別紙６３-３</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AS36"/>
  <sheetViews>
    <sheetView view="pageBreakPreview" zoomScaleNormal="70" zoomScaleSheetLayoutView="100" workbookViewId="0">
      <selection activeCell="AQ19" sqref="AQ19"/>
    </sheetView>
  </sheetViews>
  <sheetFormatPr defaultColWidth="8.6328125" defaultRowHeight="21" customHeight="1" x14ac:dyDescent="0.2"/>
  <cols>
    <col min="1" max="18" width="2.6328125" style="38" customWidth="1"/>
    <col min="19" max="34" width="2.90625" style="38" customWidth="1"/>
    <col min="35" max="39" width="2.6328125" style="38" customWidth="1"/>
    <col min="40" max="40" width="2.453125" style="38" customWidth="1"/>
    <col min="41" max="41" width="9" style="38" customWidth="1"/>
    <col min="42" max="42" width="2.453125" style="38" customWidth="1"/>
    <col min="43" max="16384" width="8.6328125" style="38"/>
  </cols>
  <sheetData>
    <row r="1" spans="1:45" ht="20.149999999999999" customHeight="1" x14ac:dyDescent="0.2"/>
    <row r="2" spans="1:45" ht="20.149999999999999" customHeight="1" x14ac:dyDescent="0.2">
      <c r="AD2" s="2204" t="s">
        <v>699</v>
      </c>
      <c r="AE2" s="2204"/>
      <c r="AF2" s="2204"/>
      <c r="AG2" s="2204"/>
      <c r="AH2" s="2204"/>
      <c r="AI2" s="2204"/>
      <c r="AJ2" s="2204"/>
      <c r="AK2" s="2204"/>
      <c r="AL2" s="2204"/>
    </row>
    <row r="3" spans="1:45" ht="20.149999999999999" customHeight="1" x14ac:dyDescent="0.2"/>
    <row r="4" spans="1:45" ht="20.149999999999999" customHeight="1" x14ac:dyDescent="0.2">
      <c r="B4" s="2205" t="s">
        <v>700</v>
      </c>
      <c r="C4" s="2205"/>
      <c r="D4" s="2205"/>
      <c r="E4" s="2205"/>
      <c r="F4" s="2205"/>
      <c r="G4" s="2205"/>
      <c r="H4" s="2205"/>
      <c r="I4" s="2205"/>
      <c r="J4" s="2205"/>
      <c r="K4" s="2205"/>
      <c r="L4" s="2205"/>
      <c r="M4" s="2205"/>
      <c r="N4" s="2205"/>
      <c r="O4" s="2205"/>
      <c r="P4" s="2205"/>
      <c r="Q4" s="2205"/>
      <c r="R4" s="2205"/>
      <c r="S4" s="2205"/>
      <c r="T4" s="2205"/>
      <c r="U4" s="2205"/>
      <c r="V4" s="2205"/>
      <c r="W4" s="2205"/>
      <c r="X4" s="2205"/>
      <c r="Y4" s="2205"/>
      <c r="Z4" s="2205"/>
      <c r="AA4" s="2205"/>
      <c r="AB4" s="2205"/>
      <c r="AC4" s="2205"/>
      <c r="AD4" s="2205"/>
      <c r="AE4" s="2205"/>
      <c r="AF4" s="2205"/>
      <c r="AG4" s="2205"/>
      <c r="AH4" s="2205"/>
      <c r="AI4" s="2205"/>
      <c r="AJ4" s="2205"/>
      <c r="AK4" s="2205"/>
      <c r="AL4" s="2205"/>
    </row>
    <row r="5" spans="1:45" s="1" customFormat="1" ht="20.149999999999999" customHeight="1" x14ac:dyDescent="0.2">
      <c r="A5" s="343"/>
      <c r="B5" s="16"/>
      <c r="C5" s="16"/>
      <c r="D5" s="16"/>
      <c r="E5" s="16"/>
      <c r="F5" s="16"/>
      <c r="G5" s="16"/>
      <c r="H5" s="16"/>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row>
    <row r="6" spans="1:45" s="1" customFormat="1" ht="29.25" customHeight="1" x14ac:dyDescent="0.2">
      <c r="A6" s="343"/>
      <c r="B6" s="2206" t="s">
        <v>32</v>
      </c>
      <c r="C6" s="2206"/>
      <c r="D6" s="2206"/>
      <c r="E6" s="2206"/>
      <c r="F6" s="2206"/>
      <c r="G6" s="2206"/>
      <c r="H6" s="2206"/>
      <c r="I6" s="2206"/>
      <c r="J6" s="2206"/>
      <c r="K6" s="2206"/>
      <c r="L6" s="2207"/>
      <c r="M6" s="2207"/>
      <c r="N6" s="2207"/>
      <c r="O6" s="2207"/>
      <c r="P6" s="2207"/>
      <c r="Q6" s="2207"/>
      <c r="R6" s="2207"/>
      <c r="S6" s="2207"/>
      <c r="T6" s="2207"/>
      <c r="U6" s="2207"/>
      <c r="V6" s="2207"/>
      <c r="W6" s="2207"/>
      <c r="X6" s="2207"/>
      <c r="Y6" s="2207"/>
      <c r="Z6" s="2207"/>
      <c r="AA6" s="2207"/>
      <c r="AB6" s="2207"/>
      <c r="AC6" s="2207"/>
      <c r="AD6" s="2207"/>
      <c r="AE6" s="2207"/>
      <c r="AF6" s="2207"/>
      <c r="AG6" s="2207"/>
      <c r="AH6" s="2207"/>
      <c r="AI6" s="2207"/>
      <c r="AJ6" s="2207"/>
      <c r="AK6" s="2207"/>
      <c r="AL6" s="2207"/>
    </row>
    <row r="7" spans="1:45" s="1" customFormat="1" ht="31.5" customHeight="1" x14ac:dyDescent="0.2">
      <c r="A7" s="343"/>
      <c r="B7" s="2206" t="s">
        <v>33</v>
      </c>
      <c r="C7" s="2206"/>
      <c r="D7" s="2206"/>
      <c r="E7" s="2206"/>
      <c r="F7" s="2206"/>
      <c r="G7" s="2206"/>
      <c r="H7" s="2206"/>
      <c r="I7" s="2206"/>
      <c r="J7" s="2206"/>
      <c r="K7" s="2206"/>
      <c r="L7" s="2208"/>
      <c r="M7" s="2208"/>
      <c r="N7" s="2208"/>
      <c r="O7" s="2208"/>
      <c r="P7" s="2208"/>
      <c r="Q7" s="2208"/>
      <c r="R7" s="2208"/>
      <c r="S7" s="2208"/>
      <c r="T7" s="2208"/>
      <c r="U7" s="2208"/>
      <c r="V7" s="2208"/>
      <c r="W7" s="2208"/>
      <c r="X7" s="2208"/>
      <c r="Y7" s="2208"/>
      <c r="Z7" s="2208"/>
      <c r="AA7" s="2209" t="s">
        <v>701</v>
      </c>
      <c r="AB7" s="2209"/>
      <c r="AC7" s="2209"/>
      <c r="AD7" s="2209"/>
      <c r="AE7" s="2209"/>
      <c r="AF7" s="2209"/>
      <c r="AG7" s="2209"/>
      <c r="AH7" s="2209"/>
      <c r="AI7" s="2210" t="s">
        <v>702</v>
      </c>
      <c r="AJ7" s="2210"/>
      <c r="AK7" s="2210"/>
      <c r="AL7" s="2210"/>
    </row>
    <row r="8" spans="1:45" s="1" customFormat="1" ht="29.25" customHeight="1" x14ac:dyDescent="0.2">
      <c r="B8" s="2211" t="s">
        <v>703</v>
      </c>
      <c r="C8" s="2211"/>
      <c r="D8" s="2211"/>
      <c r="E8" s="2211"/>
      <c r="F8" s="2211"/>
      <c r="G8" s="2211"/>
      <c r="H8" s="2211"/>
      <c r="I8" s="2211"/>
      <c r="J8" s="2211"/>
      <c r="K8" s="2211"/>
      <c r="L8" s="2212"/>
      <c r="M8" s="2212"/>
      <c r="N8" s="2212"/>
      <c r="O8" s="2212"/>
      <c r="P8" s="2212"/>
      <c r="Q8" s="2212"/>
      <c r="R8" s="2212"/>
      <c r="S8" s="2212"/>
      <c r="T8" s="2212"/>
      <c r="U8" s="2212"/>
      <c r="V8" s="2212"/>
      <c r="W8" s="2212"/>
      <c r="X8" s="2212"/>
      <c r="Y8" s="2212"/>
      <c r="Z8" s="2212"/>
      <c r="AA8" s="2212"/>
      <c r="AB8" s="2212"/>
      <c r="AC8" s="2212"/>
      <c r="AD8" s="2212"/>
      <c r="AE8" s="2212"/>
      <c r="AF8" s="2212"/>
      <c r="AG8" s="2212"/>
      <c r="AH8" s="2212"/>
      <c r="AI8" s="2212"/>
      <c r="AJ8" s="2212"/>
      <c r="AK8" s="2212"/>
      <c r="AL8" s="2212"/>
      <c r="AQ8" s="37" t="s">
        <v>1227</v>
      </c>
      <c r="AR8" s="37" t="s">
        <v>1228</v>
      </c>
      <c r="AS8" s="37" t="s">
        <v>1229</v>
      </c>
    </row>
    <row r="9" spans="1:45" ht="12.75" customHeight="1" thickBot="1" x14ac:dyDescent="0.25">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c r="AJ9" s="344"/>
      <c r="AK9" s="344"/>
      <c r="AL9" s="344"/>
      <c r="AQ9" s="38" t="s">
        <v>1390</v>
      </c>
      <c r="AR9" s="38" t="s">
        <v>1391</v>
      </c>
    </row>
    <row r="10" spans="1:45" ht="21" customHeight="1" x14ac:dyDescent="0.2">
      <c r="B10" s="2213" t="s">
        <v>34</v>
      </c>
      <c r="C10" s="2214"/>
      <c r="D10" s="2214"/>
      <c r="E10" s="2214"/>
      <c r="F10" s="2214"/>
      <c r="G10" s="2214"/>
      <c r="H10" s="2214"/>
      <c r="I10" s="2214"/>
      <c r="J10" s="2214"/>
      <c r="K10" s="2214"/>
      <c r="L10" s="2214"/>
      <c r="M10" s="2214"/>
      <c r="N10" s="2214"/>
      <c r="O10" s="2214"/>
      <c r="P10" s="2214"/>
      <c r="Q10" s="2214"/>
      <c r="R10" s="2214"/>
      <c r="S10" s="2214"/>
      <c r="T10" s="2214"/>
      <c r="U10" s="2214"/>
      <c r="V10" s="2214"/>
      <c r="W10" s="2214"/>
      <c r="X10" s="2214"/>
      <c r="Y10" s="2214"/>
      <c r="Z10" s="2214"/>
      <c r="AA10" s="2214"/>
      <c r="AB10" s="2214"/>
      <c r="AC10" s="2214"/>
      <c r="AD10" s="2214"/>
      <c r="AE10" s="2214"/>
      <c r="AF10" s="2214"/>
      <c r="AG10" s="2214"/>
      <c r="AH10" s="2214"/>
      <c r="AI10" s="2214"/>
      <c r="AJ10" s="2214"/>
      <c r="AK10" s="2214"/>
      <c r="AL10" s="2215"/>
    </row>
    <row r="11" spans="1:45" ht="27.75" customHeight="1" x14ac:dyDescent="0.2">
      <c r="B11" s="2216" t="s">
        <v>704</v>
      </c>
      <c r="C11" s="2217"/>
      <c r="D11" s="2217"/>
      <c r="E11" s="2217"/>
      <c r="F11" s="2217"/>
      <c r="G11" s="2217"/>
      <c r="H11" s="2217"/>
      <c r="I11" s="2217"/>
      <c r="J11" s="2217"/>
      <c r="K11" s="2217"/>
      <c r="L11" s="2217"/>
      <c r="M11" s="2217"/>
      <c r="N11" s="2217"/>
      <c r="O11" s="2217"/>
      <c r="P11" s="2217"/>
      <c r="Q11" s="2217"/>
      <c r="R11" s="2217"/>
      <c r="S11" s="2218"/>
      <c r="T11" s="2218"/>
      <c r="U11" s="2218"/>
      <c r="V11" s="2218"/>
      <c r="W11" s="2218"/>
      <c r="X11" s="2218"/>
      <c r="Y11" s="2218"/>
      <c r="Z11" s="2218"/>
      <c r="AA11" s="2218"/>
      <c r="AB11" s="2218"/>
      <c r="AC11" s="2218"/>
      <c r="AD11" s="2218"/>
      <c r="AE11" s="345" t="s">
        <v>35</v>
      </c>
      <c r="AF11" s="346"/>
      <c r="AG11" s="2219"/>
      <c r="AH11" s="2219"/>
      <c r="AI11" s="2219"/>
      <c r="AJ11" s="2219"/>
      <c r="AK11" s="2219"/>
      <c r="AL11" s="2220"/>
      <c r="AO11" s="347"/>
    </row>
    <row r="12" spans="1:45" ht="27.75" customHeight="1" thickBot="1" x14ac:dyDescent="0.25">
      <c r="B12" s="348"/>
      <c r="C12" s="2226" t="s">
        <v>705</v>
      </c>
      <c r="D12" s="2226"/>
      <c r="E12" s="2226"/>
      <c r="F12" s="2226"/>
      <c r="G12" s="2226"/>
      <c r="H12" s="2226"/>
      <c r="I12" s="2226"/>
      <c r="J12" s="2226"/>
      <c r="K12" s="2226"/>
      <c r="L12" s="2226"/>
      <c r="M12" s="2226"/>
      <c r="N12" s="2226"/>
      <c r="O12" s="2226"/>
      <c r="P12" s="2226"/>
      <c r="Q12" s="2226"/>
      <c r="R12" s="2226"/>
      <c r="S12" s="2223">
        <f>ROUNDUP(S11*30%,1)</f>
        <v>0</v>
      </c>
      <c r="T12" s="2223"/>
      <c r="U12" s="2223"/>
      <c r="V12" s="2223"/>
      <c r="W12" s="2223"/>
      <c r="X12" s="2223"/>
      <c r="Y12" s="2223"/>
      <c r="Z12" s="2223"/>
      <c r="AA12" s="2223"/>
      <c r="AB12" s="2223"/>
      <c r="AC12" s="2223"/>
      <c r="AD12" s="2223"/>
      <c r="AE12" s="349" t="s">
        <v>35</v>
      </c>
      <c r="AF12" s="349"/>
      <c r="AG12" s="2224"/>
      <c r="AH12" s="2224"/>
      <c r="AI12" s="2224"/>
      <c r="AJ12" s="2224"/>
      <c r="AK12" s="2224"/>
      <c r="AL12" s="2225"/>
    </row>
    <row r="13" spans="1:45" ht="27.75" customHeight="1" thickTop="1" x14ac:dyDescent="0.2">
      <c r="B13" s="2227" t="s">
        <v>706</v>
      </c>
      <c r="C13" s="2228"/>
      <c r="D13" s="2228"/>
      <c r="E13" s="2228"/>
      <c r="F13" s="2228"/>
      <c r="G13" s="2228"/>
      <c r="H13" s="2228"/>
      <c r="I13" s="2228"/>
      <c r="J13" s="2228"/>
      <c r="K13" s="2228"/>
      <c r="L13" s="2228"/>
      <c r="M13" s="2228"/>
      <c r="N13" s="2228"/>
      <c r="O13" s="2228"/>
      <c r="P13" s="2228"/>
      <c r="Q13" s="2228"/>
      <c r="R13" s="2228"/>
      <c r="S13" s="2229" t="e">
        <f>ROUNDUP(AG14/AG15,1)</f>
        <v>#DIV/0!</v>
      </c>
      <c r="T13" s="2229"/>
      <c r="U13" s="2229"/>
      <c r="V13" s="2229"/>
      <c r="W13" s="2229"/>
      <c r="X13" s="2229"/>
      <c r="Y13" s="2229"/>
      <c r="Z13" s="2229"/>
      <c r="AA13" s="2229"/>
      <c r="AB13" s="2229"/>
      <c r="AC13" s="2229"/>
      <c r="AD13" s="2229"/>
      <c r="AE13" s="350" t="s">
        <v>35</v>
      </c>
      <c r="AF13" s="350"/>
      <c r="AG13" s="2230" t="s">
        <v>707</v>
      </c>
      <c r="AH13" s="2230"/>
      <c r="AI13" s="2230"/>
      <c r="AJ13" s="2230"/>
      <c r="AK13" s="2230"/>
      <c r="AL13" s="2231"/>
    </row>
    <row r="14" spans="1:45" ht="27.75" customHeight="1" x14ac:dyDescent="0.2">
      <c r="B14" s="2232" t="s">
        <v>708</v>
      </c>
      <c r="C14" s="2233"/>
      <c r="D14" s="2233"/>
      <c r="E14" s="2233"/>
      <c r="F14" s="2233"/>
      <c r="G14" s="2233"/>
      <c r="H14" s="2233"/>
      <c r="I14" s="2233"/>
      <c r="J14" s="2233"/>
      <c r="K14" s="2233"/>
      <c r="L14" s="2233"/>
      <c r="M14" s="2233"/>
      <c r="N14" s="2233"/>
      <c r="O14" s="2233"/>
      <c r="P14" s="2233"/>
      <c r="Q14" s="2233"/>
      <c r="R14" s="2233"/>
      <c r="S14" s="2233"/>
      <c r="T14" s="2233"/>
      <c r="U14" s="2233"/>
      <c r="V14" s="2233"/>
      <c r="W14" s="2233"/>
      <c r="X14" s="2233"/>
      <c r="Y14" s="2233"/>
      <c r="Z14" s="2233"/>
      <c r="AA14" s="2233"/>
      <c r="AB14" s="2233"/>
      <c r="AC14" s="2233"/>
      <c r="AD14" s="2233"/>
      <c r="AE14" s="2233"/>
      <c r="AF14" s="2234"/>
      <c r="AG14" s="2235"/>
      <c r="AH14" s="2235"/>
      <c r="AI14" s="2235"/>
      <c r="AJ14" s="2235"/>
      <c r="AK14" s="2235"/>
      <c r="AL14" s="2236"/>
    </row>
    <row r="15" spans="1:45" ht="27.75" customHeight="1" thickBot="1" x14ac:dyDescent="0.25">
      <c r="B15" s="2237" t="s">
        <v>709</v>
      </c>
      <c r="C15" s="2238"/>
      <c r="D15" s="2238"/>
      <c r="E15" s="2238"/>
      <c r="F15" s="2238"/>
      <c r="G15" s="2238"/>
      <c r="H15" s="2238"/>
      <c r="I15" s="2238"/>
      <c r="J15" s="2238"/>
      <c r="K15" s="2238"/>
      <c r="L15" s="2238"/>
      <c r="M15" s="2238"/>
      <c r="N15" s="2238"/>
      <c r="O15" s="2238"/>
      <c r="P15" s="2238"/>
      <c r="Q15" s="2238"/>
      <c r="R15" s="2238"/>
      <c r="S15" s="2238"/>
      <c r="T15" s="2238"/>
      <c r="U15" s="2238"/>
      <c r="V15" s="2238"/>
      <c r="W15" s="2238"/>
      <c r="X15" s="2238"/>
      <c r="Y15" s="2238"/>
      <c r="Z15" s="2238"/>
      <c r="AA15" s="2238"/>
      <c r="AB15" s="2238"/>
      <c r="AC15" s="2238"/>
      <c r="AD15" s="2238"/>
      <c r="AE15" s="2238"/>
      <c r="AF15" s="2239"/>
      <c r="AG15" s="2240"/>
      <c r="AH15" s="2240"/>
      <c r="AI15" s="2240"/>
      <c r="AJ15" s="2240"/>
      <c r="AK15" s="2240"/>
      <c r="AL15" s="2241"/>
    </row>
    <row r="16" spans="1:45" ht="12.75" customHeight="1" thickBot="1" x14ac:dyDescent="0.25">
      <c r="B16" s="351"/>
      <c r="C16" s="352"/>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2"/>
      <c r="AK16" s="352"/>
      <c r="AL16" s="352"/>
    </row>
    <row r="17" spans="2:38" ht="21" customHeight="1" x14ac:dyDescent="0.2">
      <c r="B17" s="2213" t="s">
        <v>710</v>
      </c>
      <c r="C17" s="2214"/>
      <c r="D17" s="2214"/>
      <c r="E17" s="2214"/>
      <c r="F17" s="2214"/>
      <c r="G17" s="2214"/>
      <c r="H17" s="2214"/>
      <c r="I17" s="2214"/>
      <c r="J17" s="2214"/>
      <c r="K17" s="2214"/>
      <c r="L17" s="2214"/>
      <c r="M17" s="2214"/>
      <c r="N17" s="2214"/>
      <c r="O17" s="2214"/>
      <c r="P17" s="2214"/>
      <c r="Q17" s="2214"/>
      <c r="R17" s="2214"/>
      <c r="S17" s="2214"/>
      <c r="T17" s="2214"/>
      <c r="U17" s="2214"/>
      <c r="V17" s="2214"/>
      <c r="W17" s="2214"/>
      <c r="X17" s="2214"/>
      <c r="Y17" s="2214"/>
      <c r="Z17" s="2214"/>
      <c r="AA17" s="2214"/>
      <c r="AB17" s="2214"/>
      <c r="AC17" s="2214"/>
      <c r="AD17" s="2214"/>
      <c r="AE17" s="2214"/>
      <c r="AF17" s="2214"/>
      <c r="AG17" s="2214"/>
      <c r="AH17" s="2214"/>
      <c r="AI17" s="2214"/>
      <c r="AJ17" s="2214"/>
      <c r="AK17" s="2214"/>
      <c r="AL17" s="2215"/>
    </row>
    <row r="18" spans="2:38" ht="27.75" customHeight="1" thickBot="1" x14ac:dyDescent="0.25">
      <c r="B18" s="2221" t="s">
        <v>711</v>
      </c>
      <c r="C18" s="2222"/>
      <c r="D18" s="2222"/>
      <c r="E18" s="2222"/>
      <c r="F18" s="2222"/>
      <c r="G18" s="2222"/>
      <c r="H18" s="2222"/>
      <c r="I18" s="2222"/>
      <c r="J18" s="2222"/>
      <c r="K18" s="2222"/>
      <c r="L18" s="2222"/>
      <c r="M18" s="2222"/>
      <c r="N18" s="2222"/>
      <c r="O18" s="2222"/>
      <c r="P18" s="2222"/>
      <c r="Q18" s="2222"/>
      <c r="R18" s="2222"/>
      <c r="S18" s="2223">
        <f>ROUNDUP(S11/50,1)</f>
        <v>0</v>
      </c>
      <c r="T18" s="2223"/>
      <c r="U18" s="2223"/>
      <c r="V18" s="2223"/>
      <c r="W18" s="2223"/>
      <c r="X18" s="2223"/>
      <c r="Y18" s="2223"/>
      <c r="Z18" s="2223"/>
      <c r="AA18" s="2223"/>
      <c r="AB18" s="2223"/>
      <c r="AC18" s="2223"/>
      <c r="AD18" s="2223"/>
      <c r="AE18" s="353" t="s">
        <v>35</v>
      </c>
      <c r="AF18" s="354"/>
      <c r="AG18" s="2224"/>
      <c r="AH18" s="2224"/>
      <c r="AI18" s="2224"/>
      <c r="AJ18" s="2224"/>
      <c r="AK18" s="2224"/>
      <c r="AL18" s="2225"/>
    </row>
    <row r="19" spans="2:38" ht="27.75" customHeight="1" thickTop="1" thickBot="1" x14ac:dyDescent="0.25">
      <c r="B19" s="2242" t="s">
        <v>712</v>
      </c>
      <c r="C19" s="2243"/>
      <c r="D19" s="2243"/>
      <c r="E19" s="2243"/>
      <c r="F19" s="2243"/>
      <c r="G19" s="2243"/>
      <c r="H19" s="2243"/>
      <c r="I19" s="2243"/>
      <c r="J19" s="2243"/>
      <c r="K19" s="2243"/>
      <c r="L19" s="2243"/>
      <c r="M19" s="2243"/>
      <c r="N19" s="2243"/>
      <c r="O19" s="2243"/>
      <c r="P19" s="2243"/>
      <c r="Q19" s="2243"/>
      <c r="R19" s="2243"/>
      <c r="S19" s="2244"/>
      <c r="T19" s="2244"/>
      <c r="U19" s="2244"/>
      <c r="V19" s="2244"/>
      <c r="W19" s="2244"/>
      <c r="X19" s="2244"/>
      <c r="Y19" s="2244"/>
      <c r="Z19" s="2244"/>
      <c r="AA19" s="2244"/>
      <c r="AB19" s="2244"/>
      <c r="AC19" s="2244"/>
      <c r="AD19" s="2244"/>
      <c r="AE19" s="355" t="s">
        <v>35</v>
      </c>
      <c r="AF19" s="356"/>
      <c r="AG19" s="2245" t="s">
        <v>713</v>
      </c>
      <c r="AH19" s="2245"/>
      <c r="AI19" s="2245"/>
      <c r="AJ19" s="2245"/>
      <c r="AK19" s="2245"/>
      <c r="AL19" s="2246"/>
    </row>
    <row r="20" spans="2:38" ht="12.75" customHeight="1" thickBot="1" x14ac:dyDescent="0.25">
      <c r="B20" s="352"/>
      <c r="C20" s="352"/>
      <c r="D20" s="352"/>
      <c r="E20" s="352"/>
      <c r="F20" s="352"/>
      <c r="G20" s="352"/>
      <c r="H20" s="352"/>
      <c r="I20" s="352"/>
      <c r="J20" s="352"/>
      <c r="K20" s="352"/>
      <c r="L20" s="352"/>
      <c r="M20" s="352"/>
      <c r="N20" s="352"/>
      <c r="O20" s="352"/>
      <c r="P20" s="352"/>
      <c r="Q20" s="352"/>
      <c r="R20" s="352"/>
      <c r="S20" s="357"/>
      <c r="T20" s="357"/>
      <c r="U20" s="357"/>
      <c r="V20" s="357"/>
      <c r="W20" s="357"/>
      <c r="X20" s="357"/>
      <c r="Y20" s="357"/>
      <c r="Z20" s="357"/>
      <c r="AA20" s="357"/>
      <c r="AB20" s="357"/>
      <c r="AC20" s="357"/>
      <c r="AD20" s="357"/>
      <c r="AE20" s="358"/>
      <c r="AF20" s="358"/>
      <c r="AG20" s="359"/>
      <c r="AH20" s="359"/>
      <c r="AI20" s="359"/>
      <c r="AJ20" s="359"/>
      <c r="AK20" s="359"/>
      <c r="AL20" s="359"/>
    </row>
    <row r="21" spans="2:38" ht="27.75" customHeight="1" thickBot="1" x14ac:dyDescent="0.25">
      <c r="B21" s="2213" t="s">
        <v>714</v>
      </c>
      <c r="C21" s="2214"/>
      <c r="D21" s="2214"/>
      <c r="E21" s="2214"/>
      <c r="F21" s="2214"/>
      <c r="G21" s="2214"/>
      <c r="H21" s="2214"/>
      <c r="I21" s="2214"/>
      <c r="J21" s="2214"/>
      <c r="K21" s="2214"/>
      <c r="L21" s="2214"/>
      <c r="M21" s="2214"/>
      <c r="N21" s="2214"/>
      <c r="O21" s="2214"/>
      <c r="P21" s="2214"/>
      <c r="Q21" s="2214"/>
      <c r="R21" s="2214"/>
      <c r="S21" s="2214"/>
      <c r="T21" s="2214"/>
      <c r="U21" s="2214"/>
      <c r="V21" s="2214"/>
      <c r="W21" s="2214"/>
      <c r="X21" s="2214"/>
      <c r="Y21" s="2214"/>
      <c r="Z21" s="2214"/>
      <c r="AA21" s="2214"/>
      <c r="AB21" s="2214"/>
      <c r="AC21" s="2214"/>
      <c r="AD21" s="2214"/>
      <c r="AE21" s="2214"/>
      <c r="AF21" s="2214"/>
      <c r="AG21" s="2214"/>
      <c r="AH21" s="2214"/>
      <c r="AI21" s="2214"/>
      <c r="AJ21" s="2214"/>
      <c r="AK21" s="2214"/>
      <c r="AL21" s="2215"/>
    </row>
    <row r="22" spans="2:38" ht="27.75" customHeight="1" x14ac:dyDescent="0.2">
      <c r="B22" s="2247" t="s">
        <v>715</v>
      </c>
      <c r="C22" s="2248"/>
      <c r="D22" s="2248"/>
      <c r="E22" s="2248"/>
      <c r="F22" s="2248"/>
      <c r="G22" s="2248"/>
      <c r="H22" s="2248"/>
      <c r="I22" s="2248"/>
      <c r="J22" s="2248"/>
      <c r="K22" s="2248"/>
      <c r="L22" s="2248"/>
      <c r="M22" s="2248"/>
      <c r="N22" s="2248"/>
      <c r="O22" s="2248"/>
      <c r="P22" s="2248"/>
      <c r="Q22" s="2248"/>
      <c r="R22" s="2249"/>
      <c r="S22" s="2252" t="s">
        <v>716</v>
      </c>
      <c r="T22" s="2248"/>
      <c r="U22" s="2248"/>
      <c r="V22" s="2248"/>
      <c r="W22" s="2248"/>
      <c r="X22" s="2248"/>
      <c r="Y22" s="2248"/>
      <c r="Z22" s="2248"/>
      <c r="AA22" s="2248"/>
      <c r="AB22" s="2248"/>
      <c r="AC22" s="2248"/>
      <c r="AD22" s="2248"/>
      <c r="AE22" s="2248"/>
      <c r="AF22" s="2248"/>
      <c r="AG22" s="2248"/>
      <c r="AH22" s="2248"/>
      <c r="AI22" s="2253"/>
      <c r="AJ22" s="2253"/>
      <c r="AK22" s="2253"/>
      <c r="AL22" s="2254"/>
    </row>
    <row r="23" spans="2:38" ht="47.25" customHeight="1" x14ac:dyDescent="0.2">
      <c r="B23" s="2250"/>
      <c r="C23" s="2251"/>
      <c r="D23" s="2251"/>
      <c r="E23" s="2251"/>
      <c r="F23" s="2251"/>
      <c r="G23" s="2251"/>
      <c r="H23" s="2251"/>
      <c r="I23" s="2251"/>
      <c r="J23" s="2251"/>
      <c r="K23" s="2251"/>
      <c r="L23" s="2251"/>
      <c r="M23" s="2251"/>
      <c r="N23" s="2251"/>
      <c r="O23" s="2251"/>
      <c r="P23" s="2251"/>
      <c r="Q23" s="2251"/>
      <c r="R23" s="2251"/>
      <c r="S23" s="2255" t="s">
        <v>717</v>
      </c>
      <c r="T23" s="2255"/>
      <c r="U23" s="2255"/>
      <c r="V23" s="2255"/>
      <c r="W23" s="2255"/>
      <c r="X23" s="2255"/>
      <c r="Y23" s="2255"/>
      <c r="Z23" s="2255"/>
      <c r="AA23" s="2255"/>
      <c r="AB23" s="2255"/>
      <c r="AC23" s="2255"/>
      <c r="AD23" s="2255"/>
      <c r="AE23" s="2255"/>
      <c r="AF23" s="2256" t="s">
        <v>615</v>
      </c>
      <c r="AG23" s="2256"/>
      <c r="AH23" s="2256"/>
      <c r="AI23" s="2257" t="s">
        <v>683</v>
      </c>
      <c r="AJ23" s="2257"/>
      <c r="AK23" s="2257"/>
      <c r="AL23" s="2258"/>
    </row>
    <row r="24" spans="2:38" ht="27.75" customHeight="1" x14ac:dyDescent="0.2">
      <c r="B24" s="360">
        <v>1</v>
      </c>
      <c r="C24" s="2259"/>
      <c r="D24" s="2259"/>
      <c r="E24" s="2259"/>
      <c r="F24" s="2259"/>
      <c r="G24" s="2259"/>
      <c r="H24" s="2259"/>
      <c r="I24" s="2259"/>
      <c r="J24" s="2259"/>
      <c r="K24" s="2259"/>
      <c r="L24" s="2259"/>
      <c r="M24" s="2259"/>
      <c r="N24" s="2259"/>
      <c r="O24" s="2259"/>
      <c r="P24" s="2259"/>
      <c r="Q24" s="2259"/>
      <c r="R24" s="2259"/>
      <c r="S24" s="2259"/>
      <c r="T24" s="2259"/>
      <c r="U24" s="2259"/>
      <c r="V24" s="2259"/>
      <c r="W24" s="2259"/>
      <c r="X24" s="2259"/>
      <c r="Y24" s="2259"/>
      <c r="Z24" s="2259"/>
      <c r="AA24" s="2259"/>
      <c r="AB24" s="2259"/>
      <c r="AC24" s="2259"/>
      <c r="AD24" s="2259"/>
      <c r="AE24" s="2259"/>
      <c r="AF24" s="2259"/>
      <c r="AG24" s="2259"/>
      <c r="AH24" s="361" t="s">
        <v>273</v>
      </c>
      <c r="AI24" s="2259"/>
      <c r="AJ24" s="2259"/>
      <c r="AK24" s="2259"/>
      <c r="AL24" s="2260"/>
    </row>
    <row r="25" spans="2:38" ht="27.75" customHeight="1" x14ac:dyDescent="0.2">
      <c r="B25" s="360">
        <v>2</v>
      </c>
      <c r="C25" s="2259"/>
      <c r="D25" s="2259"/>
      <c r="E25" s="2259"/>
      <c r="F25" s="2259"/>
      <c r="G25" s="2259"/>
      <c r="H25" s="2259"/>
      <c r="I25" s="2259"/>
      <c r="J25" s="2259"/>
      <c r="K25" s="2259"/>
      <c r="L25" s="2259"/>
      <c r="M25" s="2259"/>
      <c r="N25" s="2259"/>
      <c r="O25" s="2259"/>
      <c r="P25" s="2259"/>
      <c r="Q25" s="2259"/>
      <c r="R25" s="2259"/>
      <c r="S25" s="2259"/>
      <c r="T25" s="2259"/>
      <c r="U25" s="2259"/>
      <c r="V25" s="2259"/>
      <c r="W25" s="2259"/>
      <c r="X25" s="2259"/>
      <c r="Y25" s="2259"/>
      <c r="Z25" s="2259"/>
      <c r="AA25" s="2259"/>
      <c r="AB25" s="2259"/>
      <c r="AC25" s="2259"/>
      <c r="AD25" s="2259"/>
      <c r="AE25" s="2259"/>
      <c r="AF25" s="2259"/>
      <c r="AG25" s="2259"/>
      <c r="AH25" s="361" t="s">
        <v>273</v>
      </c>
      <c r="AI25" s="2259"/>
      <c r="AJ25" s="2259"/>
      <c r="AK25" s="2259"/>
      <c r="AL25" s="2260"/>
    </row>
    <row r="26" spans="2:38" ht="27.75" customHeight="1" x14ac:dyDescent="0.2">
      <c r="B26" s="360">
        <v>3</v>
      </c>
      <c r="C26" s="2259"/>
      <c r="D26" s="2259"/>
      <c r="E26" s="2259"/>
      <c r="F26" s="2259"/>
      <c r="G26" s="2259"/>
      <c r="H26" s="2259"/>
      <c r="I26" s="2259"/>
      <c r="J26" s="2259"/>
      <c r="K26" s="2259"/>
      <c r="L26" s="2259"/>
      <c r="M26" s="2259"/>
      <c r="N26" s="2259"/>
      <c r="O26" s="2259"/>
      <c r="P26" s="2259"/>
      <c r="Q26" s="2259"/>
      <c r="R26" s="2259"/>
      <c r="S26" s="2259"/>
      <c r="T26" s="2259"/>
      <c r="U26" s="2259"/>
      <c r="V26" s="2259"/>
      <c r="W26" s="2259"/>
      <c r="X26" s="2259"/>
      <c r="Y26" s="2259"/>
      <c r="Z26" s="2259"/>
      <c r="AA26" s="2259"/>
      <c r="AB26" s="2259"/>
      <c r="AC26" s="2259"/>
      <c r="AD26" s="2259"/>
      <c r="AE26" s="2259"/>
      <c r="AF26" s="2259"/>
      <c r="AG26" s="2259"/>
      <c r="AH26" s="361" t="s">
        <v>273</v>
      </c>
      <c r="AI26" s="2259"/>
      <c r="AJ26" s="2259"/>
      <c r="AK26" s="2259"/>
      <c r="AL26" s="2260"/>
    </row>
    <row r="27" spans="2:38" ht="27.75" customHeight="1" thickBot="1" x14ac:dyDescent="0.25">
      <c r="B27" s="362">
        <v>4</v>
      </c>
      <c r="C27" s="2262"/>
      <c r="D27" s="2262"/>
      <c r="E27" s="2262"/>
      <c r="F27" s="2262"/>
      <c r="G27" s="2262"/>
      <c r="H27" s="2262"/>
      <c r="I27" s="2262"/>
      <c r="J27" s="2262"/>
      <c r="K27" s="2262"/>
      <c r="L27" s="2262"/>
      <c r="M27" s="2262"/>
      <c r="N27" s="2262"/>
      <c r="O27" s="2262"/>
      <c r="P27" s="2262"/>
      <c r="Q27" s="2262"/>
      <c r="R27" s="2262"/>
      <c r="S27" s="2262"/>
      <c r="T27" s="2262"/>
      <c r="U27" s="2262"/>
      <c r="V27" s="2262"/>
      <c r="W27" s="2262"/>
      <c r="X27" s="2262"/>
      <c r="Y27" s="2262"/>
      <c r="Z27" s="2262"/>
      <c r="AA27" s="2262"/>
      <c r="AB27" s="2262"/>
      <c r="AC27" s="2262"/>
      <c r="AD27" s="2262"/>
      <c r="AE27" s="2262"/>
      <c r="AF27" s="2262"/>
      <c r="AG27" s="2262"/>
      <c r="AH27" s="363" t="s">
        <v>273</v>
      </c>
      <c r="AI27" s="2262"/>
      <c r="AJ27" s="2262"/>
      <c r="AK27" s="2262"/>
      <c r="AL27" s="2263"/>
    </row>
    <row r="28" spans="2:38" ht="15" customHeight="1" x14ac:dyDescent="0.2">
      <c r="B28" s="2264" t="s">
        <v>718</v>
      </c>
      <c r="C28" s="2265"/>
      <c r="D28" s="2265"/>
      <c r="E28" s="2265"/>
      <c r="F28" s="2265"/>
      <c r="G28" s="2265"/>
      <c r="H28" s="2265"/>
      <c r="I28" s="2265"/>
      <c r="J28" s="2265"/>
      <c r="K28" s="2265"/>
      <c r="L28" s="2265"/>
      <c r="M28" s="2265"/>
      <c r="N28" s="2265"/>
      <c r="O28" s="2265"/>
      <c r="P28" s="2265"/>
      <c r="Q28" s="2265"/>
      <c r="R28" s="2265"/>
      <c r="S28" s="2265"/>
      <c r="T28" s="2265"/>
      <c r="U28" s="2265"/>
      <c r="V28" s="2265"/>
      <c r="W28" s="2265"/>
      <c r="X28" s="2265"/>
      <c r="Y28" s="2265"/>
      <c r="Z28" s="2265"/>
      <c r="AA28" s="2265"/>
      <c r="AB28" s="2265"/>
      <c r="AC28" s="2265"/>
      <c r="AD28" s="2265"/>
      <c r="AE28" s="2265"/>
      <c r="AF28" s="2265"/>
      <c r="AG28" s="2265"/>
      <c r="AH28" s="2265"/>
      <c r="AI28" s="1208" t="s">
        <v>681</v>
      </c>
      <c r="AJ28" s="1208"/>
      <c r="AK28" s="1208"/>
      <c r="AL28" s="2268"/>
    </row>
    <row r="29" spans="2:38" ht="36.75" customHeight="1" thickBot="1" x14ac:dyDescent="0.25">
      <c r="B29" s="2266"/>
      <c r="C29" s="2267"/>
      <c r="D29" s="2267"/>
      <c r="E29" s="2267"/>
      <c r="F29" s="2267"/>
      <c r="G29" s="2267"/>
      <c r="H29" s="2267"/>
      <c r="I29" s="2267"/>
      <c r="J29" s="2267"/>
      <c r="K29" s="2267"/>
      <c r="L29" s="2267"/>
      <c r="M29" s="2267"/>
      <c r="N29" s="2267"/>
      <c r="O29" s="2267"/>
      <c r="P29" s="2267"/>
      <c r="Q29" s="2267"/>
      <c r="R29" s="2267"/>
      <c r="S29" s="2267"/>
      <c r="T29" s="2267"/>
      <c r="U29" s="2267"/>
      <c r="V29" s="2267"/>
      <c r="W29" s="2267"/>
      <c r="X29" s="2267"/>
      <c r="Y29" s="2267"/>
      <c r="Z29" s="2267"/>
      <c r="AA29" s="2267"/>
      <c r="AB29" s="2267"/>
      <c r="AC29" s="2267"/>
      <c r="AD29" s="2267"/>
      <c r="AE29" s="2267"/>
      <c r="AF29" s="2267"/>
      <c r="AG29" s="2267"/>
      <c r="AH29" s="2267"/>
      <c r="AI29" s="2269"/>
      <c r="AJ29" s="2269"/>
      <c r="AK29" s="2269"/>
      <c r="AL29" s="2270"/>
    </row>
    <row r="30" spans="2:38" ht="9.75" customHeight="1" x14ac:dyDescent="0.2">
      <c r="B30" s="351"/>
      <c r="C30" s="352"/>
      <c r="D30" s="352"/>
      <c r="E30" s="352"/>
      <c r="F30" s="352"/>
      <c r="G30" s="352"/>
      <c r="H30" s="352"/>
      <c r="I30" s="352"/>
      <c r="J30" s="352"/>
      <c r="K30" s="352"/>
      <c r="L30" s="352"/>
      <c r="M30" s="352"/>
      <c r="N30" s="352"/>
      <c r="O30" s="352"/>
      <c r="P30" s="352"/>
      <c r="Q30" s="352"/>
      <c r="R30" s="352"/>
      <c r="S30" s="352"/>
      <c r="T30" s="352"/>
      <c r="U30" s="352"/>
      <c r="V30" s="352"/>
      <c r="W30" s="352"/>
      <c r="X30" s="352"/>
      <c r="Y30" s="352"/>
      <c r="Z30" s="352"/>
      <c r="AA30" s="352"/>
      <c r="AB30" s="352"/>
      <c r="AC30" s="352"/>
      <c r="AD30" s="352"/>
      <c r="AE30" s="352"/>
      <c r="AF30" s="352"/>
      <c r="AG30" s="352"/>
      <c r="AH30" s="352"/>
      <c r="AI30" s="352"/>
      <c r="AJ30" s="352"/>
      <c r="AK30" s="352"/>
      <c r="AL30" s="352"/>
    </row>
    <row r="31" spans="2:38" ht="22.5" customHeight="1" x14ac:dyDescent="0.2">
      <c r="B31" s="2271" t="s">
        <v>36</v>
      </c>
      <c r="C31" s="2271"/>
      <c r="D31" s="2271"/>
      <c r="E31" s="2271"/>
      <c r="F31" s="2271"/>
      <c r="G31" s="2271"/>
      <c r="H31" s="2272" t="s">
        <v>1653</v>
      </c>
      <c r="I31" s="2272"/>
      <c r="J31" s="2272"/>
      <c r="K31" s="2272"/>
      <c r="L31" s="2272"/>
      <c r="M31" s="2272"/>
      <c r="N31" s="2272"/>
      <c r="O31" s="2272"/>
      <c r="P31" s="2272"/>
      <c r="Q31" s="2272"/>
      <c r="R31" s="2272"/>
      <c r="S31" s="2272"/>
      <c r="T31" s="2272"/>
      <c r="U31" s="2272"/>
      <c r="V31" s="2272"/>
      <c r="W31" s="2272"/>
      <c r="X31" s="2272"/>
      <c r="Y31" s="2272"/>
      <c r="Z31" s="2272"/>
      <c r="AA31" s="2272"/>
      <c r="AB31" s="2272"/>
      <c r="AC31" s="2272"/>
      <c r="AD31" s="2272"/>
      <c r="AE31" s="2272"/>
      <c r="AF31" s="2272"/>
      <c r="AG31" s="2272"/>
      <c r="AH31" s="2272"/>
      <c r="AI31" s="2272"/>
      <c r="AJ31" s="2272"/>
      <c r="AK31" s="2272"/>
      <c r="AL31" s="2272"/>
    </row>
    <row r="32" spans="2:38" ht="8.25" customHeight="1" x14ac:dyDescent="0.2">
      <c r="B32" s="351"/>
      <c r="C32" s="352"/>
      <c r="D32" s="352"/>
      <c r="E32" s="352"/>
      <c r="F32" s="352"/>
      <c r="G32" s="352"/>
      <c r="H32" s="352"/>
      <c r="I32" s="352"/>
      <c r="J32" s="352"/>
      <c r="K32" s="352"/>
      <c r="L32" s="352"/>
      <c r="M32" s="352"/>
      <c r="N32" s="352"/>
      <c r="O32" s="352"/>
      <c r="P32" s="352"/>
      <c r="Q32" s="352"/>
      <c r="R32" s="352"/>
      <c r="S32" s="352"/>
      <c r="T32" s="352"/>
      <c r="U32" s="352"/>
      <c r="V32" s="352"/>
      <c r="W32" s="352"/>
      <c r="X32" s="352"/>
      <c r="Y32" s="352"/>
      <c r="Z32" s="352"/>
      <c r="AA32" s="352"/>
      <c r="AB32" s="352"/>
      <c r="AC32" s="352"/>
      <c r="AD32" s="352"/>
      <c r="AE32" s="352"/>
      <c r="AF32" s="352"/>
      <c r="AG32" s="352"/>
      <c r="AH32" s="352"/>
      <c r="AI32" s="352"/>
      <c r="AJ32" s="352"/>
      <c r="AK32" s="352"/>
      <c r="AL32" s="352"/>
    </row>
    <row r="33" spans="2:39" s="364" customFormat="1" ht="17.25" customHeight="1" x14ac:dyDescent="0.2">
      <c r="B33" s="2261" t="s">
        <v>1387</v>
      </c>
      <c r="C33" s="2261"/>
      <c r="D33" s="2261"/>
      <c r="E33" s="2261"/>
      <c r="F33" s="2261"/>
      <c r="G33" s="2261"/>
      <c r="H33" s="2261"/>
      <c r="I33" s="2261"/>
      <c r="J33" s="2261"/>
      <c r="K33" s="2261"/>
      <c r="L33" s="2261"/>
      <c r="M33" s="2261"/>
      <c r="N33" s="2261"/>
      <c r="O33" s="2261"/>
      <c r="P33" s="2261"/>
      <c r="Q33" s="2261"/>
      <c r="R33" s="2261"/>
      <c r="S33" s="2261"/>
      <c r="T33" s="2261"/>
      <c r="U33" s="2261"/>
      <c r="V33" s="2261"/>
      <c r="W33" s="2261"/>
      <c r="X33" s="2261"/>
      <c r="Y33" s="2261"/>
      <c r="Z33" s="2261"/>
      <c r="AA33" s="2261"/>
      <c r="AB33" s="2261"/>
      <c r="AC33" s="2261"/>
      <c r="AD33" s="2261"/>
      <c r="AE33" s="2261"/>
      <c r="AF33" s="2261"/>
      <c r="AG33" s="2261"/>
      <c r="AH33" s="2261"/>
      <c r="AI33" s="2261"/>
      <c r="AJ33" s="2261"/>
      <c r="AK33" s="2261"/>
      <c r="AL33" s="2261"/>
    </row>
    <row r="34" spans="2:39" s="364" customFormat="1" ht="45.75" customHeight="1" x14ac:dyDescent="0.2">
      <c r="B34" s="2261"/>
      <c r="C34" s="2261"/>
      <c r="D34" s="2261"/>
      <c r="E34" s="2261"/>
      <c r="F34" s="2261"/>
      <c r="G34" s="2261"/>
      <c r="H34" s="2261"/>
      <c r="I34" s="2261"/>
      <c r="J34" s="2261"/>
      <c r="K34" s="2261"/>
      <c r="L34" s="2261"/>
      <c r="M34" s="2261"/>
      <c r="N34" s="2261"/>
      <c r="O34" s="2261"/>
      <c r="P34" s="2261"/>
      <c r="Q34" s="2261"/>
      <c r="R34" s="2261"/>
      <c r="S34" s="2261"/>
      <c r="T34" s="2261"/>
      <c r="U34" s="2261"/>
      <c r="V34" s="2261"/>
      <c r="W34" s="2261"/>
      <c r="X34" s="2261"/>
      <c r="Y34" s="2261"/>
      <c r="Z34" s="2261"/>
      <c r="AA34" s="2261"/>
      <c r="AB34" s="2261"/>
      <c r="AC34" s="2261"/>
      <c r="AD34" s="2261"/>
      <c r="AE34" s="2261"/>
      <c r="AF34" s="2261"/>
      <c r="AG34" s="2261"/>
      <c r="AH34" s="2261"/>
      <c r="AI34" s="2261"/>
      <c r="AJ34" s="2261"/>
      <c r="AK34" s="2261"/>
      <c r="AL34" s="2261"/>
      <c r="AM34" s="365"/>
    </row>
    <row r="35" spans="2:39" s="364" customFormat="1" ht="9" customHeight="1" x14ac:dyDescent="0.2">
      <c r="B35" s="364" t="s">
        <v>719</v>
      </c>
      <c r="AM35" s="366"/>
    </row>
    <row r="36" spans="2:39" s="364" customFormat="1" ht="21" customHeight="1" x14ac:dyDescent="0.2">
      <c r="B36" s="364" t="s">
        <v>719</v>
      </c>
      <c r="AM36" s="366"/>
    </row>
  </sheetData>
  <protectedRanges>
    <protectedRange sqref="L7:Z7 AI7:AL7 L6:AL6 L8:AL8" name="範囲1"/>
  </protectedRanges>
  <mergeCells count="59">
    <mergeCell ref="B33:AL34"/>
    <mergeCell ref="C26:R26"/>
    <mergeCell ref="S26:AE26"/>
    <mergeCell ref="AF26:AG26"/>
    <mergeCell ref="AI26:AL26"/>
    <mergeCell ref="C27:R27"/>
    <mergeCell ref="S27:AE27"/>
    <mergeCell ref="AF27:AG27"/>
    <mergeCell ref="AI27:AL27"/>
    <mergeCell ref="B28:AH29"/>
    <mergeCell ref="AI28:AL28"/>
    <mergeCell ref="AI29:AL29"/>
    <mergeCell ref="B31:G31"/>
    <mergeCell ref="H31:AL31"/>
    <mergeCell ref="C24:R24"/>
    <mergeCell ref="S24:AE24"/>
    <mergeCell ref="AF24:AG24"/>
    <mergeCell ref="AI24:AL24"/>
    <mergeCell ref="C25:R25"/>
    <mergeCell ref="S25:AE25"/>
    <mergeCell ref="AF25:AG25"/>
    <mergeCell ref="AI25:AL25"/>
    <mergeCell ref="B19:R19"/>
    <mergeCell ref="S19:AD19"/>
    <mergeCell ref="AG19:AL19"/>
    <mergeCell ref="B21:AL21"/>
    <mergeCell ref="B22:R23"/>
    <mergeCell ref="S22:AL22"/>
    <mergeCell ref="S23:AE23"/>
    <mergeCell ref="AF23:AH23"/>
    <mergeCell ref="AI23:AL23"/>
    <mergeCell ref="B18:R18"/>
    <mergeCell ref="S18:AD18"/>
    <mergeCell ref="AG18:AL18"/>
    <mergeCell ref="C12:R12"/>
    <mergeCell ref="S12:AD12"/>
    <mergeCell ref="AG12:AL12"/>
    <mergeCell ref="B13:R13"/>
    <mergeCell ref="S13:AD13"/>
    <mergeCell ref="AG13:AL13"/>
    <mergeCell ref="B14:AF14"/>
    <mergeCell ref="AG14:AL14"/>
    <mergeCell ref="B15:AF15"/>
    <mergeCell ref="AG15:AL15"/>
    <mergeCell ref="B17:AL17"/>
    <mergeCell ref="B8:K8"/>
    <mergeCell ref="L8:AL8"/>
    <mergeCell ref="B10:AL10"/>
    <mergeCell ref="B11:R11"/>
    <mergeCell ref="S11:AD11"/>
    <mergeCell ref="AG11:AL11"/>
    <mergeCell ref="AD2:AL2"/>
    <mergeCell ref="B4:AL4"/>
    <mergeCell ref="B6:K6"/>
    <mergeCell ref="L6:AL6"/>
    <mergeCell ref="B7:K7"/>
    <mergeCell ref="L7:Z7"/>
    <mergeCell ref="AA7:AH7"/>
    <mergeCell ref="AI7:AL7"/>
  </mergeCells>
  <phoneticPr fontId="5"/>
  <dataValidations count="2">
    <dataValidation type="list" allowBlank="1" showInputMessage="1" showErrorMessage="1" sqref="L8:AL8" xr:uid="{00000000-0002-0000-2600-000000000000}">
      <formula1>$AQ$8:$AS$8</formula1>
    </dataValidation>
    <dataValidation type="list" allowBlank="1" showInputMessage="1" showErrorMessage="1" sqref="AI7:AL7" xr:uid="{00000000-0002-0000-2600-000001000000}">
      <formula1>$AQ$9:$AR$9</formula1>
    </dataValidation>
  </dataValidations>
  <pageMargins left="0.62986111111111109" right="0.62986111111111109" top="0.84375" bottom="0.31527777777777777" header="0.51180555555555551" footer="0.51180555555555551"/>
  <pageSetup paperSize="9" scale="75" firstPageNumber="0" orientation="portrait" cellComments="atEnd" horizontalDpi="300" verticalDpi="300" r:id="rId1"/>
  <headerFooter alignWithMargins="0">
    <oddHeader>&amp;R別氏６４</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pageSetUpPr fitToPage="1"/>
  </sheetPr>
  <dimension ref="A1:Y43"/>
  <sheetViews>
    <sheetView view="pageBreakPreview" zoomScale="70" zoomScaleNormal="70" zoomScaleSheetLayoutView="70" zoomScalePageLayoutView="40" workbookViewId="0">
      <selection activeCell="O22" sqref="O22"/>
    </sheetView>
  </sheetViews>
  <sheetFormatPr defaultRowHeight="13" x14ac:dyDescent="0.2"/>
  <cols>
    <col min="1" max="1" width="2.453125" style="367" customWidth="1"/>
    <col min="2" max="2" width="18.1796875" style="367" customWidth="1"/>
    <col min="3" max="3" width="17.1796875" style="367" customWidth="1"/>
    <col min="4" max="4" width="18" style="367" customWidth="1"/>
    <col min="5" max="5" width="29.453125" style="367" customWidth="1"/>
    <col min="6" max="6" width="5.08984375" style="367" customWidth="1"/>
    <col min="7" max="7" width="8.81640625" style="367" customWidth="1"/>
    <col min="8" max="8" width="16.36328125" style="367" customWidth="1"/>
    <col min="9" max="10" width="16.08984375" style="367" customWidth="1"/>
    <col min="11" max="11" width="2.08984375" style="367" customWidth="1"/>
    <col min="12" max="260" width="9" style="367"/>
    <col min="261" max="261" width="20.08984375" style="367" customWidth="1"/>
    <col min="262" max="262" width="18.90625" style="367" customWidth="1"/>
    <col min="263" max="263" width="8.90625" style="367" customWidth="1"/>
    <col min="264" max="264" width="18.90625" style="367" customWidth="1"/>
    <col min="265" max="265" width="12.6328125" style="367" customWidth="1"/>
    <col min="266" max="266" width="22.90625" style="367" customWidth="1"/>
    <col min="267" max="516" width="9" style="367"/>
    <col min="517" max="517" width="20.08984375" style="367" customWidth="1"/>
    <col min="518" max="518" width="18.90625" style="367" customWidth="1"/>
    <col min="519" max="519" width="8.90625" style="367" customWidth="1"/>
    <col min="520" max="520" width="18.90625" style="367" customWidth="1"/>
    <col min="521" max="521" width="12.6328125" style="367" customWidth="1"/>
    <col min="522" max="522" width="22.90625" style="367" customWidth="1"/>
    <col min="523" max="772" width="9" style="367"/>
    <col min="773" max="773" width="20.08984375" style="367" customWidth="1"/>
    <col min="774" max="774" width="18.90625" style="367" customWidth="1"/>
    <col min="775" max="775" width="8.90625" style="367" customWidth="1"/>
    <col min="776" max="776" width="18.90625" style="367" customWidth="1"/>
    <col min="777" max="777" width="12.6328125" style="367" customWidth="1"/>
    <col min="778" max="778" width="22.90625" style="367" customWidth="1"/>
    <col min="779" max="1028" width="9" style="367"/>
    <col min="1029" max="1029" width="20.08984375" style="367" customWidth="1"/>
    <col min="1030" max="1030" width="18.90625" style="367" customWidth="1"/>
    <col min="1031" max="1031" width="8.90625" style="367" customWidth="1"/>
    <col min="1032" max="1032" width="18.90625" style="367" customWidth="1"/>
    <col min="1033" max="1033" width="12.6328125" style="367" customWidth="1"/>
    <col min="1034" max="1034" width="22.90625" style="367" customWidth="1"/>
    <col min="1035" max="1284" width="9" style="367"/>
    <col min="1285" max="1285" width="20.08984375" style="367" customWidth="1"/>
    <col min="1286" max="1286" width="18.90625" style="367" customWidth="1"/>
    <col min="1287" max="1287" width="8.90625" style="367" customWidth="1"/>
    <col min="1288" max="1288" width="18.90625" style="367" customWidth="1"/>
    <col min="1289" max="1289" width="12.6328125" style="367" customWidth="1"/>
    <col min="1290" max="1290" width="22.90625" style="367" customWidth="1"/>
    <col min="1291" max="1540" width="9" style="367"/>
    <col min="1541" max="1541" width="20.08984375" style="367" customWidth="1"/>
    <col min="1542" max="1542" width="18.90625" style="367" customWidth="1"/>
    <col min="1543" max="1543" width="8.90625" style="367" customWidth="1"/>
    <col min="1544" max="1544" width="18.90625" style="367" customWidth="1"/>
    <col min="1545" max="1545" width="12.6328125" style="367" customWidth="1"/>
    <col min="1546" max="1546" width="22.90625" style="367" customWidth="1"/>
    <col min="1547" max="1796" width="9" style="367"/>
    <col min="1797" max="1797" width="20.08984375" style="367" customWidth="1"/>
    <col min="1798" max="1798" width="18.90625" style="367" customWidth="1"/>
    <col min="1799" max="1799" width="8.90625" style="367" customWidth="1"/>
    <col min="1800" max="1800" width="18.90625" style="367" customWidth="1"/>
    <col min="1801" max="1801" width="12.6328125" style="367" customWidth="1"/>
    <col min="1802" max="1802" width="22.90625" style="367" customWidth="1"/>
    <col min="1803" max="2052" width="9" style="367"/>
    <col min="2053" max="2053" width="20.08984375" style="367" customWidth="1"/>
    <col min="2054" max="2054" width="18.90625" style="367" customWidth="1"/>
    <col min="2055" max="2055" width="8.90625" style="367" customWidth="1"/>
    <col min="2056" max="2056" width="18.90625" style="367" customWidth="1"/>
    <col min="2057" max="2057" width="12.6328125" style="367" customWidth="1"/>
    <col min="2058" max="2058" width="22.90625" style="367" customWidth="1"/>
    <col min="2059" max="2308" width="9" style="367"/>
    <col min="2309" max="2309" width="20.08984375" style="367" customWidth="1"/>
    <col min="2310" max="2310" width="18.90625" style="367" customWidth="1"/>
    <col min="2311" max="2311" width="8.90625" style="367" customWidth="1"/>
    <col min="2312" max="2312" width="18.90625" style="367" customWidth="1"/>
    <col min="2313" max="2313" width="12.6328125" style="367" customWidth="1"/>
    <col min="2314" max="2314" width="22.90625" style="367" customWidth="1"/>
    <col min="2315" max="2564" width="9" style="367"/>
    <col min="2565" max="2565" width="20.08984375" style="367" customWidth="1"/>
    <col min="2566" max="2566" width="18.90625" style="367" customWidth="1"/>
    <col min="2567" max="2567" width="8.90625" style="367" customWidth="1"/>
    <col min="2568" max="2568" width="18.90625" style="367" customWidth="1"/>
    <col min="2569" max="2569" width="12.6328125" style="367" customWidth="1"/>
    <col min="2570" max="2570" width="22.90625" style="367" customWidth="1"/>
    <col min="2571" max="2820" width="9" style="367"/>
    <col min="2821" max="2821" width="20.08984375" style="367" customWidth="1"/>
    <col min="2822" max="2822" width="18.90625" style="367" customWidth="1"/>
    <col min="2823" max="2823" width="8.90625" style="367" customWidth="1"/>
    <col min="2824" max="2824" width="18.90625" style="367" customWidth="1"/>
    <col min="2825" max="2825" width="12.6328125" style="367" customWidth="1"/>
    <col min="2826" max="2826" width="22.90625" style="367" customWidth="1"/>
    <col min="2827" max="3076" width="9" style="367"/>
    <col min="3077" max="3077" width="20.08984375" style="367" customWidth="1"/>
    <col min="3078" max="3078" width="18.90625" style="367" customWidth="1"/>
    <col min="3079" max="3079" width="8.90625" style="367" customWidth="1"/>
    <col min="3080" max="3080" width="18.90625" style="367" customWidth="1"/>
    <col min="3081" max="3081" width="12.6328125" style="367" customWidth="1"/>
    <col min="3082" max="3082" width="22.90625" style="367" customWidth="1"/>
    <col min="3083" max="3332" width="9" style="367"/>
    <col min="3333" max="3333" width="20.08984375" style="367" customWidth="1"/>
    <col min="3334" max="3334" width="18.90625" style="367" customWidth="1"/>
    <col min="3335" max="3335" width="8.90625" style="367" customWidth="1"/>
    <col min="3336" max="3336" width="18.90625" style="367" customWidth="1"/>
    <col min="3337" max="3337" width="12.6328125" style="367" customWidth="1"/>
    <col min="3338" max="3338" width="22.90625" style="367" customWidth="1"/>
    <col min="3339" max="3588" width="9" style="367"/>
    <col min="3589" max="3589" width="20.08984375" style="367" customWidth="1"/>
    <col min="3590" max="3590" width="18.90625" style="367" customWidth="1"/>
    <col min="3591" max="3591" width="8.90625" style="367" customWidth="1"/>
    <col min="3592" max="3592" width="18.90625" style="367" customWidth="1"/>
    <col min="3593" max="3593" width="12.6328125" style="367" customWidth="1"/>
    <col min="3594" max="3594" width="22.90625" style="367" customWidth="1"/>
    <col min="3595" max="3844" width="9" style="367"/>
    <col min="3845" max="3845" width="20.08984375" style="367" customWidth="1"/>
    <col min="3846" max="3846" width="18.90625" style="367" customWidth="1"/>
    <col min="3847" max="3847" width="8.90625" style="367" customWidth="1"/>
    <col min="3848" max="3848" width="18.90625" style="367" customWidth="1"/>
    <col min="3849" max="3849" width="12.6328125" style="367" customWidth="1"/>
    <col min="3850" max="3850" width="22.90625" style="367" customWidth="1"/>
    <col min="3851" max="4100" width="9" style="367"/>
    <col min="4101" max="4101" width="20.08984375" style="367" customWidth="1"/>
    <col min="4102" max="4102" width="18.90625" style="367" customWidth="1"/>
    <col min="4103" max="4103" width="8.90625" style="367" customWidth="1"/>
    <col min="4104" max="4104" width="18.90625" style="367" customWidth="1"/>
    <col min="4105" max="4105" width="12.6328125" style="367" customWidth="1"/>
    <col min="4106" max="4106" width="22.90625" style="367" customWidth="1"/>
    <col min="4107" max="4356" width="9" style="367"/>
    <col min="4357" max="4357" width="20.08984375" style="367" customWidth="1"/>
    <col min="4358" max="4358" width="18.90625" style="367" customWidth="1"/>
    <col min="4359" max="4359" width="8.90625" style="367" customWidth="1"/>
    <col min="4360" max="4360" width="18.90625" style="367" customWidth="1"/>
    <col min="4361" max="4361" width="12.6328125" style="367" customWidth="1"/>
    <col min="4362" max="4362" width="22.90625" style="367" customWidth="1"/>
    <col min="4363" max="4612" width="9" style="367"/>
    <col min="4613" max="4613" width="20.08984375" style="367" customWidth="1"/>
    <col min="4614" max="4614" width="18.90625" style="367" customWidth="1"/>
    <col min="4615" max="4615" width="8.90625" style="367" customWidth="1"/>
    <col min="4616" max="4616" width="18.90625" style="367" customWidth="1"/>
    <col min="4617" max="4617" width="12.6328125" style="367" customWidth="1"/>
    <col min="4618" max="4618" width="22.90625" style="367" customWidth="1"/>
    <col min="4619" max="4868" width="9" style="367"/>
    <col min="4869" max="4869" width="20.08984375" style="367" customWidth="1"/>
    <col min="4870" max="4870" width="18.90625" style="367" customWidth="1"/>
    <col min="4871" max="4871" width="8.90625" style="367" customWidth="1"/>
    <col min="4872" max="4872" width="18.90625" style="367" customWidth="1"/>
    <col min="4873" max="4873" width="12.6328125" style="367" customWidth="1"/>
    <col min="4874" max="4874" width="22.90625" style="367" customWidth="1"/>
    <col min="4875" max="5124" width="9" style="367"/>
    <col min="5125" max="5125" width="20.08984375" style="367" customWidth="1"/>
    <col min="5126" max="5126" width="18.90625" style="367" customWidth="1"/>
    <col min="5127" max="5127" width="8.90625" style="367" customWidth="1"/>
    <col min="5128" max="5128" width="18.90625" style="367" customWidth="1"/>
    <col min="5129" max="5129" width="12.6328125" style="367" customWidth="1"/>
    <col min="5130" max="5130" width="22.90625" style="367" customWidth="1"/>
    <col min="5131" max="5380" width="9" style="367"/>
    <col min="5381" max="5381" width="20.08984375" style="367" customWidth="1"/>
    <col min="5382" max="5382" width="18.90625" style="367" customWidth="1"/>
    <col min="5383" max="5383" width="8.90625" style="367" customWidth="1"/>
    <col min="5384" max="5384" width="18.90625" style="367" customWidth="1"/>
    <col min="5385" max="5385" width="12.6328125" style="367" customWidth="1"/>
    <col min="5386" max="5386" width="22.90625" style="367" customWidth="1"/>
    <col min="5387" max="5636" width="9" style="367"/>
    <col min="5637" max="5637" width="20.08984375" style="367" customWidth="1"/>
    <col min="5638" max="5638" width="18.90625" style="367" customWidth="1"/>
    <col min="5639" max="5639" width="8.90625" style="367" customWidth="1"/>
    <col min="5640" max="5640" width="18.90625" style="367" customWidth="1"/>
    <col min="5641" max="5641" width="12.6328125" style="367" customWidth="1"/>
    <col min="5642" max="5642" width="22.90625" style="367" customWidth="1"/>
    <col min="5643" max="5892" width="9" style="367"/>
    <col min="5893" max="5893" width="20.08984375" style="367" customWidth="1"/>
    <col min="5894" max="5894" width="18.90625" style="367" customWidth="1"/>
    <col min="5895" max="5895" width="8.90625" style="367" customWidth="1"/>
    <col min="5896" max="5896" width="18.90625" style="367" customWidth="1"/>
    <col min="5897" max="5897" width="12.6328125" style="367" customWidth="1"/>
    <col min="5898" max="5898" width="22.90625" style="367" customWidth="1"/>
    <col min="5899" max="6148" width="9" style="367"/>
    <col min="6149" max="6149" width="20.08984375" style="367" customWidth="1"/>
    <col min="6150" max="6150" width="18.90625" style="367" customWidth="1"/>
    <col min="6151" max="6151" width="8.90625" style="367" customWidth="1"/>
    <col min="6152" max="6152" width="18.90625" style="367" customWidth="1"/>
    <col min="6153" max="6153" width="12.6328125" style="367" customWidth="1"/>
    <col min="6154" max="6154" width="22.90625" style="367" customWidth="1"/>
    <col min="6155" max="6404" width="9" style="367"/>
    <col min="6405" max="6405" width="20.08984375" style="367" customWidth="1"/>
    <col min="6406" max="6406" width="18.90625" style="367" customWidth="1"/>
    <col min="6407" max="6407" width="8.90625" style="367" customWidth="1"/>
    <col min="6408" max="6408" width="18.90625" style="367" customWidth="1"/>
    <col min="6409" max="6409" width="12.6328125" style="367" customWidth="1"/>
    <col min="6410" max="6410" width="22.90625" style="367" customWidth="1"/>
    <col min="6411" max="6660" width="9" style="367"/>
    <col min="6661" max="6661" width="20.08984375" style="367" customWidth="1"/>
    <col min="6662" max="6662" width="18.90625" style="367" customWidth="1"/>
    <col min="6663" max="6663" width="8.90625" style="367" customWidth="1"/>
    <col min="6664" max="6664" width="18.90625" style="367" customWidth="1"/>
    <col min="6665" max="6665" width="12.6328125" style="367" customWidth="1"/>
    <col min="6666" max="6666" width="22.90625" style="367" customWidth="1"/>
    <col min="6667" max="6916" width="9" style="367"/>
    <col min="6917" max="6917" width="20.08984375" style="367" customWidth="1"/>
    <col min="6918" max="6918" width="18.90625" style="367" customWidth="1"/>
    <col min="6919" max="6919" width="8.90625" style="367" customWidth="1"/>
    <col min="6920" max="6920" width="18.90625" style="367" customWidth="1"/>
    <col min="6921" max="6921" width="12.6328125" style="367" customWidth="1"/>
    <col min="6922" max="6922" width="22.90625" style="367" customWidth="1"/>
    <col min="6923" max="7172" width="9" style="367"/>
    <col min="7173" max="7173" width="20.08984375" style="367" customWidth="1"/>
    <col min="7174" max="7174" width="18.90625" style="367" customWidth="1"/>
    <col min="7175" max="7175" width="8.90625" style="367" customWidth="1"/>
    <col min="7176" max="7176" width="18.90625" style="367" customWidth="1"/>
    <col min="7177" max="7177" width="12.6328125" style="367" customWidth="1"/>
    <col min="7178" max="7178" width="22.90625" style="367" customWidth="1"/>
    <col min="7179" max="7428" width="9" style="367"/>
    <col min="7429" max="7429" width="20.08984375" style="367" customWidth="1"/>
    <col min="7430" max="7430" width="18.90625" style="367" customWidth="1"/>
    <col min="7431" max="7431" width="8.90625" style="367" customWidth="1"/>
    <col min="7432" max="7432" width="18.90625" style="367" customWidth="1"/>
    <col min="7433" max="7433" width="12.6328125" style="367" customWidth="1"/>
    <col min="7434" max="7434" width="22.90625" style="367" customWidth="1"/>
    <col min="7435" max="7684" width="9" style="367"/>
    <col min="7685" max="7685" width="20.08984375" style="367" customWidth="1"/>
    <col min="7686" max="7686" width="18.90625" style="367" customWidth="1"/>
    <col min="7687" max="7687" width="8.90625" style="367" customWidth="1"/>
    <col min="7688" max="7688" width="18.90625" style="367" customWidth="1"/>
    <col min="7689" max="7689" width="12.6328125" style="367" customWidth="1"/>
    <col min="7690" max="7690" width="22.90625" style="367" customWidth="1"/>
    <col min="7691" max="7940" width="9" style="367"/>
    <col min="7941" max="7941" width="20.08984375" style="367" customWidth="1"/>
    <col min="7942" max="7942" width="18.90625" style="367" customWidth="1"/>
    <col min="7943" max="7943" width="8.90625" style="367" customWidth="1"/>
    <col min="7944" max="7944" width="18.90625" style="367" customWidth="1"/>
    <col min="7945" max="7945" width="12.6328125" style="367" customWidth="1"/>
    <col min="7946" max="7946" width="22.90625" style="367" customWidth="1"/>
    <col min="7947" max="8196" width="9" style="367"/>
    <col min="8197" max="8197" width="20.08984375" style="367" customWidth="1"/>
    <col min="8198" max="8198" width="18.90625" style="367" customWidth="1"/>
    <col min="8199" max="8199" width="8.90625" style="367" customWidth="1"/>
    <col min="8200" max="8200" width="18.90625" style="367" customWidth="1"/>
    <col min="8201" max="8201" width="12.6328125" style="367" customWidth="1"/>
    <col min="8202" max="8202" width="22.90625" style="367" customWidth="1"/>
    <col min="8203" max="8452" width="9" style="367"/>
    <col min="8453" max="8453" width="20.08984375" style="367" customWidth="1"/>
    <col min="8454" max="8454" width="18.90625" style="367" customWidth="1"/>
    <col min="8455" max="8455" width="8.90625" style="367" customWidth="1"/>
    <col min="8456" max="8456" width="18.90625" style="367" customWidth="1"/>
    <col min="8457" max="8457" width="12.6328125" style="367" customWidth="1"/>
    <col min="8458" max="8458" width="22.90625" style="367" customWidth="1"/>
    <col min="8459" max="8708" width="9" style="367"/>
    <col min="8709" max="8709" width="20.08984375" style="367" customWidth="1"/>
    <col min="8710" max="8710" width="18.90625" style="367" customWidth="1"/>
    <col min="8711" max="8711" width="8.90625" style="367" customWidth="1"/>
    <col min="8712" max="8712" width="18.90625" style="367" customWidth="1"/>
    <col min="8713" max="8713" width="12.6328125" style="367" customWidth="1"/>
    <col min="8714" max="8714" width="22.90625" style="367" customWidth="1"/>
    <col min="8715" max="8964" width="9" style="367"/>
    <col min="8965" max="8965" width="20.08984375" style="367" customWidth="1"/>
    <col min="8966" max="8966" width="18.90625" style="367" customWidth="1"/>
    <col min="8967" max="8967" width="8.90625" style="367" customWidth="1"/>
    <col min="8968" max="8968" width="18.90625" style="367" customWidth="1"/>
    <col min="8969" max="8969" width="12.6328125" style="367" customWidth="1"/>
    <col min="8970" max="8970" width="22.90625" style="367" customWidth="1"/>
    <col min="8971" max="9220" width="9" style="367"/>
    <col min="9221" max="9221" width="20.08984375" style="367" customWidth="1"/>
    <col min="9222" max="9222" width="18.90625" style="367" customWidth="1"/>
    <col min="9223" max="9223" width="8.90625" style="367" customWidth="1"/>
    <col min="9224" max="9224" width="18.90625" style="367" customWidth="1"/>
    <col min="9225" max="9225" width="12.6328125" style="367" customWidth="1"/>
    <col min="9226" max="9226" width="22.90625" style="367" customWidth="1"/>
    <col min="9227" max="9476" width="9" style="367"/>
    <col min="9477" max="9477" width="20.08984375" style="367" customWidth="1"/>
    <col min="9478" max="9478" width="18.90625" style="367" customWidth="1"/>
    <col min="9479" max="9479" width="8.90625" style="367" customWidth="1"/>
    <col min="9480" max="9480" width="18.90625" style="367" customWidth="1"/>
    <col min="9481" max="9481" width="12.6328125" style="367" customWidth="1"/>
    <col min="9482" max="9482" width="22.90625" style="367" customWidth="1"/>
    <col min="9483" max="9732" width="9" style="367"/>
    <col min="9733" max="9733" width="20.08984375" style="367" customWidth="1"/>
    <col min="9734" max="9734" width="18.90625" style="367" customWidth="1"/>
    <col min="9735" max="9735" width="8.90625" style="367" customWidth="1"/>
    <col min="9736" max="9736" width="18.90625" style="367" customWidth="1"/>
    <col min="9737" max="9737" width="12.6328125" style="367" customWidth="1"/>
    <col min="9738" max="9738" width="22.90625" style="367" customWidth="1"/>
    <col min="9739" max="9988" width="9" style="367"/>
    <col min="9989" max="9989" width="20.08984375" style="367" customWidth="1"/>
    <col min="9990" max="9990" width="18.90625" style="367" customWidth="1"/>
    <col min="9991" max="9991" width="8.90625" style="367" customWidth="1"/>
    <col min="9992" max="9992" width="18.90625" style="367" customWidth="1"/>
    <col min="9993" max="9993" width="12.6328125" style="367" customWidth="1"/>
    <col min="9994" max="9994" width="22.90625" style="367" customWidth="1"/>
    <col min="9995" max="10244" width="9" style="367"/>
    <col min="10245" max="10245" width="20.08984375" style="367" customWidth="1"/>
    <col min="10246" max="10246" width="18.90625" style="367" customWidth="1"/>
    <col min="10247" max="10247" width="8.90625" style="367" customWidth="1"/>
    <col min="10248" max="10248" width="18.90625" style="367" customWidth="1"/>
    <col min="10249" max="10249" width="12.6328125" style="367" customWidth="1"/>
    <col min="10250" max="10250" width="22.90625" style="367" customWidth="1"/>
    <col min="10251" max="10500" width="9" style="367"/>
    <col min="10501" max="10501" width="20.08984375" style="367" customWidth="1"/>
    <col min="10502" max="10502" width="18.90625" style="367" customWidth="1"/>
    <col min="10503" max="10503" width="8.90625" style="367" customWidth="1"/>
    <col min="10504" max="10504" width="18.90625" style="367" customWidth="1"/>
    <col min="10505" max="10505" width="12.6328125" style="367" customWidth="1"/>
    <col min="10506" max="10506" width="22.90625" style="367" customWidth="1"/>
    <col min="10507" max="10756" width="9" style="367"/>
    <col min="10757" max="10757" width="20.08984375" style="367" customWidth="1"/>
    <col min="10758" max="10758" width="18.90625" style="367" customWidth="1"/>
    <col min="10759" max="10759" width="8.90625" style="367" customWidth="1"/>
    <col min="10760" max="10760" width="18.90625" style="367" customWidth="1"/>
    <col min="10761" max="10761" width="12.6328125" style="367" customWidth="1"/>
    <col min="10762" max="10762" width="22.90625" style="367" customWidth="1"/>
    <col min="10763" max="11012" width="9" style="367"/>
    <col min="11013" max="11013" width="20.08984375" style="367" customWidth="1"/>
    <col min="11014" max="11014" width="18.90625" style="367" customWidth="1"/>
    <col min="11015" max="11015" width="8.90625" style="367" customWidth="1"/>
    <col min="11016" max="11016" width="18.90625" style="367" customWidth="1"/>
    <col min="11017" max="11017" width="12.6328125" style="367" customWidth="1"/>
    <col min="11018" max="11018" width="22.90625" style="367" customWidth="1"/>
    <col min="11019" max="11268" width="9" style="367"/>
    <col min="11269" max="11269" width="20.08984375" style="367" customWidth="1"/>
    <col min="11270" max="11270" width="18.90625" style="367" customWidth="1"/>
    <col min="11271" max="11271" width="8.90625" style="367" customWidth="1"/>
    <col min="11272" max="11272" width="18.90625" style="367" customWidth="1"/>
    <col min="11273" max="11273" width="12.6328125" style="367" customWidth="1"/>
    <col min="11274" max="11274" width="22.90625" style="367" customWidth="1"/>
    <col min="11275" max="11524" width="9" style="367"/>
    <col min="11525" max="11525" width="20.08984375" style="367" customWidth="1"/>
    <col min="11526" max="11526" width="18.90625" style="367" customWidth="1"/>
    <col min="11527" max="11527" width="8.90625" style="367" customWidth="1"/>
    <col min="11528" max="11528" width="18.90625" style="367" customWidth="1"/>
    <col min="11529" max="11529" width="12.6328125" style="367" customWidth="1"/>
    <col min="11530" max="11530" width="22.90625" style="367" customWidth="1"/>
    <col min="11531" max="11780" width="9" style="367"/>
    <col min="11781" max="11781" width="20.08984375" style="367" customWidth="1"/>
    <col min="11782" max="11782" width="18.90625" style="367" customWidth="1"/>
    <col min="11783" max="11783" width="8.90625" style="367" customWidth="1"/>
    <col min="11784" max="11784" width="18.90625" style="367" customWidth="1"/>
    <col min="11785" max="11785" width="12.6328125" style="367" customWidth="1"/>
    <col min="11786" max="11786" width="22.90625" style="367" customWidth="1"/>
    <col min="11787" max="12036" width="9" style="367"/>
    <col min="12037" max="12037" width="20.08984375" style="367" customWidth="1"/>
    <col min="12038" max="12038" width="18.90625" style="367" customWidth="1"/>
    <col min="12039" max="12039" width="8.90625" style="367" customWidth="1"/>
    <col min="12040" max="12040" width="18.90625" style="367" customWidth="1"/>
    <col min="12041" max="12041" width="12.6328125" style="367" customWidth="1"/>
    <col min="12042" max="12042" width="22.90625" style="367" customWidth="1"/>
    <col min="12043" max="12292" width="9" style="367"/>
    <col min="12293" max="12293" width="20.08984375" style="367" customWidth="1"/>
    <col min="12294" max="12294" width="18.90625" style="367" customWidth="1"/>
    <col min="12295" max="12295" width="8.90625" style="367" customWidth="1"/>
    <col min="12296" max="12296" width="18.90625" style="367" customWidth="1"/>
    <col min="12297" max="12297" width="12.6328125" style="367" customWidth="1"/>
    <col min="12298" max="12298" width="22.90625" style="367" customWidth="1"/>
    <col min="12299" max="12548" width="9" style="367"/>
    <col min="12549" max="12549" width="20.08984375" style="367" customWidth="1"/>
    <col min="12550" max="12550" width="18.90625" style="367" customWidth="1"/>
    <col min="12551" max="12551" width="8.90625" style="367" customWidth="1"/>
    <col min="12552" max="12552" width="18.90625" style="367" customWidth="1"/>
    <col min="12553" max="12553" width="12.6328125" style="367" customWidth="1"/>
    <col min="12554" max="12554" width="22.90625" style="367" customWidth="1"/>
    <col min="12555" max="12804" width="9" style="367"/>
    <col min="12805" max="12805" width="20.08984375" style="367" customWidth="1"/>
    <col min="12806" max="12806" width="18.90625" style="367" customWidth="1"/>
    <col min="12807" max="12807" width="8.90625" style="367" customWidth="1"/>
    <col min="12808" max="12808" width="18.90625" style="367" customWidth="1"/>
    <col min="12809" max="12809" width="12.6328125" style="367" customWidth="1"/>
    <col min="12810" max="12810" width="22.90625" style="367" customWidth="1"/>
    <col min="12811" max="13060" width="9" style="367"/>
    <col min="13061" max="13061" width="20.08984375" style="367" customWidth="1"/>
    <col min="13062" max="13062" width="18.90625" style="367" customWidth="1"/>
    <col min="13063" max="13063" width="8.90625" style="367" customWidth="1"/>
    <col min="13064" max="13064" width="18.90625" style="367" customWidth="1"/>
    <col min="13065" max="13065" width="12.6328125" style="367" customWidth="1"/>
    <col min="13066" max="13066" width="22.90625" style="367" customWidth="1"/>
    <col min="13067" max="13316" width="9" style="367"/>
    <col min="13317" max="13317" width="20.08984375" style="367" customWidth="1"/>
    <col min="13318" max="13318" width="18.90625" style="367" customWidth="1"/>
    <col min="13319" max="13319" width="8.90625" style="367" customWidth="1"/>
    <col min="13320" max="13320" width="18.90625" style="367" customWidth="1"/>
    <col min="13321" max="13321" width="12.6328125" style="367" customWidth="1"/>
    <col min="13322" max="13322" width="22.90625" style="367" customWidth="1"/>
    <col min="13323" max="13572" width="9" style="367"/>
    <col min="13573" max="13573" width="20.08984375" style="367" customWidth="1"/>
    <col min="13574" max="13574" width="18.90625" style="367" customWidth="1"/>
    <col min="13575" max="13575" width="8.90625" style="367" customWidth="1"/>
    <col min="13576" max="13576" width="18.90625" style="367" customWidth="1"/>
    <col min="13577" max="13577" width="12.6328125" style="367" customWidth="1"/>
    <col min="13578" max="13578" width="22.90625" style="367" customWidth="1"/>
    <col min="13579" max="13828" width="9" style="367"/>
    <col min="13829" max="13829" width="20.08984375" style="367" customWidth="1"/>
    <col min="13830" max="13830" width="18.90625" style="367" customWidth="1"/>
    <col min="13831" max="13831" width="8.90625" style="367" customWidth="1"/>
    <col min="13832" max="13832" width="18.90625" style="367" customWidth="1"/>
    <col min="13833" max="13833" width="12.6328125" style="367" customWidth="1"/>
    <col min="13834" max="13834" width="22.90625" style="367" customWidth="1"/>
    <col min="13835" max="14084" width="9" style="367"/>
    <col min="14085" max="14085" width="20.08984375" style="367" customWidth="1"/>
    <col min="14086" max="14086" width="18.90625" style="367" customWidth="1"/>
    <col min="14087" max="14087" width="8.90625" style="367" customWidth="1"/>
    <col min="14088" max="14088" width="18.90625" style="367" customWidth="1"/>
    <col min="14089" max="14089" width="12.6328125" style="367" customWidth="1"/>
    <col min="14090" max="14090" width="22.90625" style="367" customWidth="1"/>
    <col min="14091" max="14340" width="9" style="367"/>
    <col min="14341" max="14341" width="20.08984375" style="367" customWidth="1"/>
    <col min="14342" max="14342" width="18.90625" style="367" customWidth="1"/>
    <col min="14343" max="14343" width="8.90625" style="367" customWidth="1"/>
    <col min="14344" max="14344" width="18.90625" style="367" customWidth="1"/>
    <col min="14345" max="14345" width="12.6328125" style="367" customWidth="1"/>
    <col min="14346" max="14346" width="22.90625" style="367" customWidth="1"/>
    <col min="14347" max="14596" width="9" style="367"/>
    <col min="14597" max="14597" width="20.08984375" style="367" customWidth="1"/>
    <col min="14598" max="14598" width="18.90625" style="367" customWidth="1"/>
    <col min="14599" max="14599" width="8.90625" style="367" customWidth="1"/>
    <col min="14600" max="14600" width="18.90625" style="367" customWidth="1"/>
    <col min="14601" max="14601" width="12.6328125" style="367" customWidth="1"/>
    <col min="14602" max="14602" width="22.90625" style="367" customWidth="1"/>
    <col min="14603" max="14852" width="9" style="367"/>
    <col min="14853" max="14853" width="20.08984375" style="367" customWidth="1"/>
    <col min="14854" max="14854" width="18.90625" style="367" customWidth="1"/>
    <col min="14855" max="14855" width="8.90625" style="367" customWidth="1"/>
    <col min="14856" max="14856" width="18.90625" style="367" customWidth="1"/>
    <col min="14857" max="14857" width="12.6328125" style="367" customWidth="1"/>
    <col min="14858" max="14858" width="22.90625" style="367" customWidth="1"/>
    <col min="14859" max="15108" width="9" style="367"/>
    <col min="15109" max="15109" width="20.08984375" style="367" customWidth="1"/>
    <col min="15110" max="15110" width="18.90625" style="367" customWidth="1"/>
    <col min="15111" max="15111" width="8.90625" style="367" customWidth="1"/>
    <col min="15112" max="15112" width="18.90625" style="367" customWidth="1"/>
    <col min="15113" max="15113" width="12.6328125" style="367" customWidth="1"/>
    <col min="15114" max="15114" width="22.90625" style="367" customWidth="1"/>
    <col min="15115" max="15364" width="9" style="367"/>
    <col min="15365" max="15365" width="20.08984375" style="367" customWidth="1"/>
    <col min="15366" max="15366" width="18.90625" style="367" customWidth="1"/>
    <col min="15367" max="15367" width="8.90625" style="367" customWidth="1"/>
    <col min="15368" max="15368" width="18.90625" style="367" customWidth="1"/>
    <col min="15369" max="15369" width="12.6328125" style="367" customWidth="1"/>
    <col min="15370" max="15370" width="22.90625" style="367" customWidth="1"/>
    <col min="15371" max="15620" width="9" style="367"/>
    <col min="15621" max="15621" width="20.08984375" style="367" customWidth="1"/>
    <col min="15622" max="15622" width="18.90625" style="367" customWidth="1"/>
    <col min="15623" max="15623" width="8.90625" style="367" customWidth="1"/>
    <col min="15624" max="15624" width="18.90625" style="367" customWidth="1"/>
    <col min="15625" max="15625" width="12.6328125" style="367" customWidth="1"/>
    <col min="15626" max="15626" width="22.90625" style="367" customWidth="1"/>
    <col min="15627" max="15876" width="9" style="367"/>
    <col min="15877" max="15877" width="20.08984375" style="367" customWidth="1"/>
    <col min="15878" max="15878" width="18.90625" style="367" customWidth="1"/>
    <col min="15879" max="15879" width="8.90625" style="367" customWidth="1"/>
    <col min="15880" max="15880" width="18.90625" style="367" customWidth="1"/>
    <col min="15881" max="15881" width="12.6328125" style="367" customWidth="1"/>
    <col min="15882" max="15882" width="22.90625" style="367" customWidth="1"/>
    <col min="15883" max="16132" width="9" style="367"/>
    <col min="16133" max="16133" width="20.08984375" style="367" customWidth="1"/>
    <col min="16134" max="16134" width="18.90625" style="367" customWidth="1"/>
    <col min="16135" max="16135" width="8.90625" style="367" customWidth="1"/>
    <col min="16136" max="16136" width="18.90625" style="367" customWidth="1"/>
    <col min="16137" max="16137" width="12.6328125" style="367" customWidth="1"/>
    <col min="16138" max="16138" width="22.90625" style="367" customWidth="1"/>
    <col min="16139" max="16384" width="9" style="367"/>
  </cols>
  <sheetData>
    <row r="1" spans="1:25" ht="18.75" customHeight="1" x14ac:dyDescent="0.2">
      <c r="I1" s="2276"/>
      <c r="J1" s="2276"/>
    </row>
    <row r="2" spans="1:25" ht="18.75" customHeight="1" x14ac:dyDescent="0.2">
      <c r="I2" s="2277" t="s">
        <v>720</v>
      </c>
      <c r="J2" s="2277"/>
    </row>
    <row r="3" spans="1:25" s="13" customFormat="1" x14ac:dyDescent="0.2">
      <c r="A3" s="14"/>
      <c r="R3" s="2278"/>
      <c r="S3" s="2278"/>
      <c r="T3" s="2278"/>
      <c r="U3" s="2278"/>
      <c r="V3" s="2278"/>
      <c r="W3" s="2278"/>
      <c r="X3" s="2278"/>
      <c r="Y3" s="2278"/>
    </row>
    <row r="4" spans="1:25" ht="32.25" customHeight="1" x14ac:dyDescent="0.2">
      <c r="B4" s="2279" t="s">
        <v>721</v>
      </c>
      <c r="C4" s="2279"/>
      <c r="D4" s="2279"/>
      <c r="E4" s="2279"/>
      <c r="F4" s="2279"/>
      <c r="G4" s="2279"/>
      <c r="H4" s="2279"/>
      <c r="I4" s="2279"/>
      <c r="J4" s="2279"/>
    </row>
    <row r="5" spans="1:25" ht="15" customHeight="1" thickBot="1" x14ac:dyDescent="0.25"/>
    <row r="6" spans="1:25" ht="36.75" customHeight="1" x14ac:dyDescent="0.2">
      <c r="A6" s="368"/>
      <c r="B6" s="369" t="s">
        <v>7</v>
      </c>
      <c r="C6" s="2280"/>
      <c r="D6" s="2281"/>
      <c r="E6" s="2281"/>
      <c r="F6" s="2281"/>
      <c r="G6" s="2281"/>
      <c r="H6" s="2281"/>
      <c r="I6" s="2281"/>
      <c r="J6" s="2282"/>
    </row>
    <row r="7" spans="1:25" ht="36.75" customHeight="1" thickBot="1" x14ac:dyDescent="0.25">
      <c r="A7" s="368"/>
      <c r="B7" s="370" t="s">
        <v>2</v>
      </c>
      <c r="C7" s="2273"/>
      <c r="D7" s="2274"/>
      <c r="E7" s="2274"/>
      <c r="F7" s="2274"/>
      <c r="G7" s="2274"/>
      <c r="H7" s="2274"/>
      <c r="I7" s="2274"/>
      <c r="J7" s="2275"/>
      <c r="M7" s="37" t="s">
        <v>1227</v>
      </c>
      <c r="N7" s="37" t="s">
        <v>1228</v>
      </c>
      <c r="O7" s="37" t="s">
        <v>1229</v>
      </c>
    </row>
    <row r="8" spans="1:25" ht="16.5" customHeight="1" x14ac:dyDescent="0.2">
      <c r="A8" s="368"/>
      <c r="B8" s="368"/>
      <c r="C8" s="368"/>
      <c r="D8" s="368"/>
      <c r="E8" s="368"/>
      <c r="F8" s="368"/>
      <c r="G8" s="368"/>
      <c r="H8" s="368"/>
      <c r="I8" s="368"/>
      <c r="J8" s="368"/>
    </row>
    <row r="9" spans="1:25" ht="16.5" customHeight="1" thickBot="1" x14ac:dyDescent="0.25">
      <c r="A9" s="368"/>
      <c r="B9" s="368" t="s">
        <v>722</v>
      </c>
      <c r="C9" s="368"/>
      <c r="D9" s="368"/>
      <c r="E9" s="368"/>
      <c r="F9" s="368"/>
      <c r="G9" s="368"/>
      <c r="H9" s="368"/>
      <c r="I9" s="368"/>
      <c r="J9" s="368"/>
    </row>
    <row r="10" spans="1:25" ht="80.25" customHeight="1" x14ac:dyDescent="0.2">
      <c r="A10" s="368"/>
      <c r="B10" s="2283" t="s">
        <v>723</v>
      </c>
      <c r="C10" s="2284"/>
      <c r="D10" s="2284"/>
      <c r="E10" s="2284"/>
      <c r="F10" s="2284"/>
      <c r="G10" s="2284"/>
      <c r="H10" s="2284"/>
      <c r="I10" s="2284"/>
      <c r="J10" s="2285"/>
    </row>
    <row r="11" spans="1:25" ht="21" customHeight="1" x14ac:dyDescent="0.2">
      <c r="A11" s="368"/>
      <c r="B11" s="2286" t="s">
        <v>724</v>
      </c>
      <c r="C11" s="2289" t="s">
        <v>1658</v>
      </c>
      <c r="D11" s="2290"/>
      <c r="E11" s="2291"/>
      <c r="F11" s="2298" t="s">
        <v>725</v>
      </c>
      <c r="G11" s="2300" t="s">
        <v>726</v>
      </c>
      <c r="H11" s="2301"/>
      <c r="I11" s="2301"/>
      <c r="J11" s="2302"/>
    </row>
    <row r="12" spans="1:25" ht="36.75" customHeight="1" x14ac:dyDescent="0.2">
      <c r="A12" s="368"/>
      <c r="B12" s="2287"/>
      <c r="C12" s="2292"/>
      <c r="D12" s="2293"/>
      <c r="E12" s="2294"/>
      <c r="F12" s="2299"/>
      <c r="G12" s="2303"/>
      <c r="H12" s="2304"/>
      <c r="I12" s="2304"/>
      <c r="J12" s="2305"/>
    </row>
    <row r="13" spans="1:25" ht="36.75" customHeight="1" x14ac:dyDescent="0.2">
      <c r="A13" s="368"/>
      <c r="B13" s="2287"/>
      <c r="C13" s="2292"/>
      <c r="D13" s="2293"/>
      <c r="E13" s="2294"/>
      <c r="F13" s="2299"/>
      <c r="G13" s="2306" t="s">
        <v>727</v>
      </c>
      <c r="H13" s="2306"/>
      <c r="I13" s="2307"/>
      <c r="J13" s="2308"/>
      <c r="M13" s="367" t="s">
        <v>1312</v>
      </c>
      <c r="N13" s="367" t="s">
        <v>1313</v>
      </c>
    </row>
    <row r="14" spans="1:25" ht="36.75" customHeight="1" x14ac:dyDescent="0.2">
      <c r="A14" s="368"/>
      <c r="B14" s="2287"/>
      <c r="C14" s="2292"/>
      <c r="D14" s="2293"/>
      <c r="E14" s="2294"/>
      <c r="F14" s="2299"/>
      <c r="G14" s="2309" t="s">
        <v>728</v>
      </c>
      <c r="H14" s="2309"/>
      <c r="I14" s="2307"/>
      <c r="J14" s="2308"/>
      <c r="M14" s="367" t="s">
        <v>1323</v>
      </c>
      <c r="N14" s="367" t="s">
        <v>1324</v>
      </c>
      <c r="O14" s="367" t="s">
        <v>1322</v>
      </c>
    </row>
    <row r="15" spans="1:25" ht="21" customHeight="1" x14ac:dyDescent="0.2">
      <c r="A15" s="368"/>
      <c r="B15" s="2287"/>
      <c r="C15" s="2292"/>
      <c r="D15" s="2293"/>
      <c r="E15" s="2294"/>
      <c r="F15" s="2298" t="s">
        <v>729</v>
      </c>
      <c r="G15" s="2300" t="s">
        <v>726</v>
      </c>
      <c r="H15" s="2301"/>
      <c r="I15" s="2301"/>
      <c r="J15" s="2302"/>
    </row>
    <row r="16" spans="1:25" ht="36.75" customHeight="1" x14ac:dyDescent="0.2">
      <c r="A16" s="368"/>
      <c r="B16" s="2287"/>
      <c r="C16" s="2292"/>
      <c r="D16" s="2293"/>
      <c r="E16" s="2294"/>
      <c r="F16" s="2299"/>
      <c r="G16" s="2303"/>
      <c r="H16" s="2304"/>
      <c r="I16" s="2304"/>
      <c r="J16" s="2305"/>
    </row>
    <row r="17" spans="1:14" ht="36.75" customHeight="1" x14ac:dyDescent="0.2">
      <c r="A17" s="368"/>
      <c r="B17" s="2287"/>
      <c r="C17" s="2292"/>
      <c r="D17" s="2293"/>
      <c r="E17" s="2294"/>
      <c r="F17" s="2299"/>
      <c r="G17" s="2306" t="s">
        <v>727</v>
      </c>
      <c r="H17" s="2306"/>
      <c r="I17" s="2307"/>
      <c r="J17" s="2308"/>
    </row>
    <row r="18" spans="1:14" ht="36.75" customHeight="1" x14ac:dyDescent="0.2">
      <c r="A18" s="368"/>
      <c r="B18" s="2288"/>
      <c r="C18" s="2295"/>
      <c r="D18" s="2296"/>
      <c r="E18" s="2297"/>
      <c r="F18" s="2310"/>
      <c r="G18" s="2309" t="s">
        <v>728</v>
      </c>
      <c r="H18" s="2309"/>
      <c r="I18" s="2307"/>
      <c r="J18" s="2308"/>
    </row>
    <row r="19" spans="1:14" ht="29.25" customHeight="1" x14ac:dyDescent="0.2">
      <c r="A19" s="368"/>
      <c r="B19" s="2311" t="s">
        <v>730</v>
      </c>
      <c r="C19" s="2313" t="s">
        <v>731</v>
      </c>
      <c r="D19" s="2314"/>
      <c r="E19" s="2315"/>
      <c r="F19" s="2319" t="s">
        <v>732</v>
      </c>
      <c r="G19" s="2314"/>
      <c r="H19" s="2314"/>
      <c r="I19" s="2320"/>
      <c r="J19" s="2321"/>
      <c r="M19" s="367" t="s">
        <v>1325</v>
      </c>
      <c r="N19" s="367" t="s">
        <v>1326</v>
      </c>
    </row>
    <row r="20" spans="1:14" ht="30.75" customHeight="1" thickBot="1" x14ac:dyDescent="0.25">
      <c r="A20" s="368"/>
      <c r="B20" s="2312"/>
      <c r="C20" s="2316"/>
      <c r="D20" s="2317"/>
      <c r="E20" s="2318"/>
      <c r="F20" s="2317"/>
      <c r="G20" s="2317"/>
      <c r="H20" s="2317"/>
      <c r="I20" s="2322"/>
      <c r="J20" s="2323"/>
    </row>
    <row r="21" spans="1:14" ht="30.75" customHeight="1" thickBot="1" x14ac:dyDescent="0.25">
      <c r="A21" s="368"/>
      <c r="B21" s="371" t="s">
        <v>733</v>
      </c>
      <c r="C21" s="368"/>
      <c r="D21" s="368"/>
      <c r="E21" s="372" t="str">
        <f t="array" ref="E21">IF(AND(2&gt;=I23:I25,8&lt;=I23:I25),"規定されている定員を超過しています。","")</f>
        <v/>
      </c>
      <c r="F21" s="372"/>
      <c r="G21" s="372"/>
      <c r="H21" s="372"/>
      <c r="I21" s="368"/>
      <c r="J21" s="368"/>
    </row>
    <row r="22" spans="1:14" ht="46.5" customHeight="1" thickBot="1" x14ac:dyDescent="0.25">
      <c r="A22" s="368"/>
      <c r="B22" s="2324"/>
      <c r="C22" s="2325"/>
      <c r="D22" s="2326" t="s">
        <v>734</v>
      </c>
      <c r="E22" s="2327"/>
      <c r="F22" s="2327"/>
      <c r="G22" s="2327"/>
      <c r="H22" s="2328"/>
      <c r="I22" s="373" t="s">
        <v>735</v>
      </c>
      <c r="J22" s="374" t="s">
        <v>736</v>
      </c>
    </row>
    <row r="23" spans="1:14" ht="29.25" customHeight="1" x14ac:dyDescent="0.2">
      <c r="A23" s="368"/>
      <c r="B23" s="2329" t="s">
        <v>737</v>
      </c>
      <c r="C23" s="375" t="s">
        <v>738</v>
      </c>
      <c r="D23" s="2332"/>
      <c r="E23" s="2333"/>
      <c r="F23" s="2333"/>
      <c r="G23" s="2333"/>
      <c r="H23" s="2334"/>
      <c r="I23" s="834"/>
      <c r="J23" s="829"/>
    </row>
    <row r="24" spans="1:14" ht="29.25" customHeight="1" x14ac:dyDescent="0.2">
      <c r="A24" s="368"/>
      <c r="B24" s="2330"/>
      <c r="C24" s="376" t="s">
        <v>739</v>
      </c>
      <c r="D24" s="2335"/>
      <c r="E24" s="2336"/>
      <c r="F24" s="2336"/>
      <c r="G24" s="2336"/>
      <c r="H24" s="2337"/>
      <c r="I24" s="832"/>
      <c r="J24" s="830"/>
    </row>
    <row r="25" spans="1:14" ht="29.25" customHeight="1" thickBot="1" x14ac:dyDescent="0.25">
      <c r="A25" s="368"/>
      <c r="B25" s="2330"/>
      <c r="C25" s="377" t="s">
        <v>740</v>
      </c>
      <c r="D25" s="2338"/>
      <c r="E25" s="2339"/>
      <c r="F25" s="2339"/>
      <c r="G25" s="2339"/>
      <c r="H25" s="2340"/>
      <c r="I25" s="833"/>
      <c r="J25" s="831"/>
    </row>
    <row r="26" spans="1:14" ht="29.25" customHeight="1" thickBot="1" x14ac:dyDescent="0.25">
      <c r="A26" s="368"/>
      <c r="B26" s="2331"/>
      <c r="C26" s="2341" t="s">
        <v>358</v>
      </c>
      <c r="D26" s="2341"/>
      <c r="E26" s="2341"/>
      <c r="F26" s="2341"/>
      <c r="G26" s="2341"/>
      <c r="H26" s="2341"/>
      <c r="I26" s="378">
        <f>SUM(I23:I25)</f>
        <v>0</v>
      </c>
      <c r="J26" s="379">
        <f>SUM(J23:J25)</f>
        <v>0</v>
      </c>
    </row>
    <row r="27" spans="1:14" ht="29.25" customHeight="1" thickBot="1" x14ac:dyDescent="0.25">
      <c r="A27" s="368"/>
      <c r="B27" s="380"/>
      <c r="C27" s="380"/>
      <c r="D27" s="381"/>
      <c r="E27" s="381"/>
      <c r="F27" s="381"/>
      <c r="G27" s="381"/>
      <c r="H27" s="381"/>
      <c r="I27" s="382" t="str">
        <f>(IF(OR(I26&lt;=1,I26&gt;=8),"↑住居の定員が規定の定員数を満たしていません。",""))</f>
        <v>↑住居の定員が規定の定員数を満たしていません。</v>
      </c>
      <c r="J27" s="836" t="s">
        <v>1327</v>
      </c>
    </row>
    <row r="28" spans="1:14" ht="29.25" customHeight="1" x14ac:dyDescent="0.2">
      <c r="A28" s="368"/>
      <c r="B28" s="2329" t="s">
        <v>741</v>
      </c>
      <c r="C28" s="383" t="s">
        <v>738</v>
      </c>
      <c r="D28" s="2332"/>
      <c r="E28" s="2333"/>
      <c r="F28" s="2333"/>
      <c r="G28" s="2333"/>
      <c r="H28" s="2334"/>
      <c r="I28" s="834"/>
      <c r="J28" s="829"/>
    </row>
    <row r="29" spans="1:14" ht="29.25" customHeight="1" x14ac:dyDescent="0.2">
      <c r="A29" s="368"/>
      <c r="B29" s="2330"/>
      <c r="C29" s="384" t="s">
        <v>742</v>
      </c>
      <c r="D29" s="2335"/>
      <c r="E29" s="2336"/>
      <c r="F29" s="2336"/>
      <c r="G29" s="2336"/>
      <c r="H29" s="2337"/>
      <c r="I29" s="832"/>
      <c r="J29" s="830"/>
    </row>
    <row r="30" spans="1:14" ht="29.25" customHeight="1" thickBot="1" x14ac:dyDescent="0.25">
      <c r="A30" s="368"/>
      <c r="B30" s="2330"/>
      <c r="C30" s="385" t="s">
        <v>740</v>
      </c>
      <c r="D30" s="2338"/>
      <c r="E30" s="2339"/>
      <c r="F30" s="2339"/>
      <c r="G30" s="2339"/>
      <c r="H30" s="2340"/>
      <c r="I30" s="833"/>
      <c r="J30" s="831"/>
    </row>
    <row r="31" spans="1:14" ht="29.25" customHeight="1" thickBot="1" x14ac:dyDescent="0.25">
      <c r="A31" s="368"/>
      <c r="B31" s="2331"/>
      <c r="C31" s="2341" t="s">
        <v>358</v>
      </c>
      <c r="D31" s="2341"/>
      <c r="E31" s="2341"/>
      <c r="F31" s="2341"/>
      <c r="G31" s="2341"/>
      <c r="H31" s="2341"/>
      <c r="I31" s="378">
        <f>SUM(I28:I30)</f>
        <v>0</v>
      </c>
      <c r="J31" s="379">
        <f>SUM(J28:J30)</f>
        <v>0</v>
      </c>
    </row>
    <row r="32" spans="1:14" ht="29.25" customHeight="1" thickBot="1" x14ac:dyDescent="0.25">
      <c r="A32" s="368"/>
      <c r="B32" s="380"/>
      <c r="C32" s="380"/>
      <c r="D32" s="381"/>
      <c r="E32" s="381"/>
      <c r="F32" s="381"/>
      <c r="G32" s="381"/>
      <c r="H32" s="381"/>
      <c r="I32" s="382" t="str">
        <f>(IF(OR(I31&lt;=1,I31&gt;=8),"↑住居の定員が規定の定員数を満たしていません。",""))</f>
        <v>↑住居の定員が規定の定員数を満たしていません。</v>
      </c>
      <c r="J32" s="836" t="s">
        <v>1327</v>
      </c>
    </row>
    <row r="33" spans="1:10" ht="29.25" customHeight="1" x14ac:dyDescent="0.2">
      <c r="A33" s="368"/>
      <c r="B33" s="2329" t="s">
        <v>743</v>
      </c>
      <c r="C33" s="383" t="s">
        <v>738</v>
      </c>
      <c r="D33" s="2342"/>
      <c r="E33" s="2343"/>
      <c r="F33" s="2343"/>
      <c r="G33" s="2343"/>
      <c r="H33" s="2343"/>
      <c r="I33" s="834"/>
      <c r="J33" s="829"/>
    </row>
    <row r="34" spans="1:10" ht="29.25" customHeight="1" x14ac:dyDescent="0.2">
      <c r="A34" s="368"/>
      <c r="B34" s="2330"/>
      <c r="C34" s="384" t="s">
        <v>744</v>
      </c>
      <c r="D34" s="2344"/>
      <c r="E34" s="2345"/>
      <c r="F34" s="2345"/>
      <c r="G34" s="2345"/>
      <c r="H34" s="2345"/>
      <c r="I34" s="832"/>
      <c r="J34" s="830"/>
    </row>
    <row r="35" spans="1:10" ht="29.25" customHeight="1" thickBot="1" x14ac:dyDescent="0.25">
      <c r="A35" s="368"/>
      <c r="B35" s="2330"/>
      <c r="C35" s="385" t="s">
        <v>745</v>
      </c>
      <c r="D35" s="2346"/>
      <c r="E35" s="2347"/>
      <c r="F35" s="2347"/>
      <c r="G35" s="2347"/>
      <c r="H35" s="2347"/>
      <c r="I35" s="833"/>
      <c r="J35" s="831"/>
    </row>
    <row r="36" spans="1:10" ht="29.25" customHeight="1" thickBot="1" x14ac:dyDescent="0.25">
      <c r="A36" s="368"/>
      <c r="B36" s="2331"/>
      <c r="C36" s="2341" t="s">
        <v>358</v>
      </c>
      <c r="D36" s="2341"/>
      <c r="E36" s="2341"/>
      <c r="F36" s="2341"/>
      <c r="G36" s="2341"/>
      <c r="H36" s="2341"/>
      <c r="I36" s="378">
        <f>SUM(I33:I35)</f>
        <v>0</v>
      </c>
      <c r="J36" s="379">
        <f>SUM(J33:J35)</f>
        <v>0</v>
      </c>
    </row>
    <row r="37" spans="1:10" ht="29.25" customHeight="1" thickBot="1" x14ac:dyDescent="0.25">
      <c r="A37" s="368"/>
      <c r="B37" s="380"/>
      <c r="C37" s="380"/>
      <c r="D37" s="381"/>
      <c r="E37" s="381"/>
      <c r="F37" s="381"/>
      <c r="G37" s="381"/>
      <c r="H37" s="381"/>
      <c r="I37" s="382" t="str">
        <f>(IF(OR(I36&lt;=1,I36&gt;=8),"↑住居の定員が規定の定員数を満たしていません。",""))</f>
        <v>↑住居の定員が規定の定員数を満たしていません。</v>
      </c>
      <c r="J37" s="836" t="s">
        <v>1327</v>
      </c>
    </row>
    <row r="38" spans="1:10" ht="29.25" customHeight="1" x14ac:dyDescent="0.2">
      <c r="A38" s="368"/>
      <c r="B38" s="2329" t="s">
        <v>746</v>
      </c>
      <c r="C38" s="383" t="s">
        <v>738</v>
      </c>
      <c r="D38" s="2342"/>
      <c r="E38" s="2343"/>
      <c r="F38" s="2343"/>
      <c r="G38" s="2343"/>
      <c r="H38" s="2343"/>
      <c r="I38" s="835"/>
      <c r="J38" s="829"/>
    </row>
    <row r="39" spans="1:10" ht="29.25" customHeight="1" x14ac:dyDescent="0.2">
      <c r="A39" s="368"/>
      <c r="B39" s="2330"/>
      <c r="C39" s="384" t="s">
        <v>747</v>
      </c>
      <c r="D39" s="2344"/>
      <c r="E39" s="2345"/>
      <c r="F39" s="2345"/>
      <c r="G39" s="2345"/>
      <c r="H39" s="2345"/>
      <c r="I39" s="832"/>
      <c r="J39" s="830"/>
    </row>
    <row r="40" spans="1:10" ht="29.25" customHeight="1" thickBot="1" x14ac:dyDescent="0.25">
      <c r="A40" s="368"/>
      <c r="B40" s="2330"/>
      <c r="C40" s="385" t="s">
        <v>745</v>
      </c>
      <c r="D40" s="2346"/>
      <c r="E40" s="2347"/>
      <c r="F40" s="2347"/>
      <c r="G40" s="2347"/>
      <c r="H40" s="2347"/>
      <c r="I40" s="833"/>
      <c r="J40" s="831"/>
    </row>
    <row r="41" spans="1:10" ht="29.25" customHeight="1" thickBot="1" x14ac:dyDescent="0.25">
      <c r="A41" s="368"/>
      <c r="B41" s="2331"/>
      <c r="C41" s="2341" t="s">
        <v>358</v>
      </c>
      <c r="D41" s="2341"/>
      <c r="E41" s="2341"/>
      <c r="F41" s="2341"/>
      <c r="G41" s="2341"/>
      <c r="H41" s="2341"/>
      <c r="I41" s="378">
        <f>SUM(I38:I40)</f>
        <v>0</v>
      </c>
      <c r="J41" s="379">
        <f>SUM(J38:J40)</f>
        <v>0</v>
      </c>
    </row>
    <row r="42" spans="1:10" ht="29.25" customHeight="1" x14ac:dyDescent="0.2">
      <c r="B42" s="368"/>
      <c r="C42" s="368"/>
      <c r="D42" s="368"/>
      <c r="E42" s="368"/>
      <c r="F42" s="368"/>
      <c r="G42" s="368"/>
      <c r="H42" s="368"/>
      <c r="I42" s="382" t="str">
        <f>(IF(OR(I41&lt;=1,I41&gt;=8),"↑住居の定員が規定の定員数を満たしていません。",""))</f>
        <v>↑住居の定員が規定の定員数を満たしていません。</v>
      </c>
      <c r="J42" s="836" t="s">
        <v>1327</v>
      </c>
    </row>
    <row r="43" spans="1:10" ht="14" x14ac:dyDescent="0.2">
      <c r="B43" s="368" t="s">
        <v>748</v>
      </c>
      <c r="C43" s="368"/>
      <c r="D43" s="368"/>
      <c r="E43" s="368"/>
      <c r="F43" s="368"/>
      <c r="G43" s="368"/>
      <c r="H43" s="368"/>
      <c r="I43" s="368"/>
      <c r="J43" s="368"/>
    </row>
  </sheetData>
  <mergeCells count="49">
    <mergeCell ref="B33:B36"/>
    <mergeCell ref="D33:H33"/>
    <mergeCell ref="D34:H34"/>
    <mergeCell ref="D35:H35"/>
    <mergeCell ref="C36:H36"/>
    <mergeCell ref="B38:B41"/>
    <mergeCell ref="D38:H38"/>
    <mergeCell ref="D39:H39"/>
    <mergeCell ref="D40:H40"/>
    <mergeCell ref="C41:H41"/>
    <mergeCell ref="B22:C22"/>
    <mergeCell ref="D22:H22"/>
    <mergeCell ref="B28:B31"/>
    <mergeCell ref="D28:H28"/>
    <mergeCell ref="D29:H29"/>
    <mergeCell ref="D30:H30"/>
    <mergeCell ref="C31:H31"/>
    <mergeCell ref="B23:B26"/>
    <mergeCell ref="D23:H23"/>
    <mergeCell ref="D24:H24"/>
    <mergeCell ref="D25:H25"/>
    <mergeCell ref="C26:H26"/>
    <mergeCell ref="I18:J18"/>
    <mergeCell ref="B19:B20"/>
    <mergeCell ref="C19:E20"/>
    <mergeCell ref="F19:H20"/>
    <mergeCell ref="I19:J20"/>
    <mergeCell ref="B10:J10"/>
    <mergeCell ref="B11:B18"/>
    <mergeCell ref="C11:E18"/>
    <mergeCell ref="F11:F14"/>
    <mergeCell ref="G11:J11"/>
    <mergeCell ref="G12:J12"/>
    <mergeCell ref="G13:H13"/>
    <mergeCell ref="I13:J13"/>
    <mergeCell ref="G14:H14"/>
    <mergeCell ref="I14:J14"/>
    <mergeCell ref="F15:F18"/>
    <mergeCell ref="G15:J15"/>
    <mergeCell ref="G16:J16"/>
    <mergeCell ref="G17:H17"/>
    <mergeCell ref="I17:J17"/>
    <mergeCell ref="G18:H18"/>
    <mergeCell ref="C7:J7"/>
    <mergeCell ref="I1:J1"/>
    <mergeCell ref="I2:J2"/>
    <mergeCell ref="R3:Y3"/>
    <mergeCell ref="B4:J4"/>
    <mergeCell ref="C6:J6"/>
  </mergeCells>
  <phoneticPr fontId="5"/>
  <conditionalFormatting sqref="I23">
    <cfRule type="cellIs" dxfId="98" priority="4" operator="notBetween">
      <formula>2</formula>
      <formula>7</formula>
    </cfRule>
  </conditionalFormatting>
  <conditionalFormatting sqref="I28">
    <cfRule type="cellIs" dxfId="97" priority="3" operator="notBetween">
      <formula>2</formula>
      <formula>7</formula>
    </cfRule>
  </conditionalFormatting>
  <conditionalFormatting sqref="I33">
    <cfRule type="cellIs" dxfId="96" priority="2" operator="notBetween">
      <formula>2</formula>
      <formula>7</formula>
    </cfRule>
  </conditionalFormatting>
  <conditionalFormatting sqref="I38">
    <cfRule type="cellIs" dxfId="95" priority="1" operator="notBetween">
      <formula>2</formula>
      <formula>7</formula>
    </cfRule>
  </conditionalFormatting>
  <dataValidations count="4">
    <dataValidation type="list" allowBlank="1" showInputMessage="1" showErrorMessage="1" sqref="C7:J7" xr:uid="{00000000-0002-0000-2700-000000000000}">
      <formula1>$M$7:$O$7</formula1>
    </dataValidation>
    <dataValidation type="list" allowBlank="1" showInputMessage="1" showErrorMessage="1" sqref="I13:J13 I17:J17" xr:uid="{00000000-0002-0000-2700-000001000000}">
      <formula1>$M$13:$N$13</formula1>
    </dataValidation>
    <dataValidation type="list" allowBlank="1" showInputMessage="1" showErrorMessage="1" sqref="I14:J14 I18:J18" xr:uid="{00000000-0002-0000-2700-000002000000}">
      <formula1>$M$14:$O$14</formula1>
    </dataValidation>
    <dataValidation type="list" allowBlank="1" showInputMessage="1" showErrorMessage="1" sqref="I19:J20" xr:uid="{00000000-0002-0000-2700-000003000000}">
      <formula1>$M$19:$N$19</formula1>
    </dataValidation>
  </dataValidations>
  <pageMargins left="0.75" right="0.75" top="1" bottom="1" header="0.51200000000000001" footer="0.51200000000000001"/>
  <pageSetup paperSize="9" scale="58" orientation="portrait" r:id="rId1"/>
  <headerFooter alignWithMargins="0">
    <oddHeader>&amp;R別紙６５</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BD57"/>
  <sheetViews>
    <sheetView view="pageBreakPreview" zoomScale="115" zoomScaleNormal="115" zoomScaleSheetLayoutView="115" workbookViewId="0">
      <selection activeCell="BF23" sqref="BF23"/>
    </sheetView>
  </sheetViews>
  <sheetFormatPr defaultColWidth="8.90625" defaultRowHeight="12" x14ac:dyDescent="0.2"/>
  <cols>
    <col min="1" max="56" width="1.81640625" style="387" customWidth="1"/>
    <col min="57" max="59" width="8.90625" style="387" customWidth="1"/>
    <col min="60" max="16384" width="8.90625" style="387"/>
  </cols>
  <sheetData>
    <row r="1" spans="1:56" ht="14" customHeight="1" x14ac:dyDescent="0.2">
      <c r="A1" s="386" t="s">
        <v>749</v>
      </c>
    </row>
    <row r="2" spans="1:56" ht="14" customHeight="1" x14ac:dyDescent="0.2">
      <c r="AP2" s="2348" t="s">
        <v>750</v>
      </c>
      <c r="AQ2" s="2348"/>
      <c r="AR2" s="2348"/>
      <c r="AS2" s="2352"/>
      <c r="AT2" s="2352"/>
      <c r="AU2" s="2348" t="s">
        <v>751</v>
      </c>
      <c r="AV2" s="2348"/>
      <c r="AW2" s="2352"/>
      <c r="AX2" s="2352"/>
      <c r="AY2" s="2348" t="s">
        <v>752</v>
      </c>
      <c r="AZ2" s="2348"/>
      <c r="BA2" s="2352"/>
      <c r="BB2" s="2352"/>
      <c r="BC2" s="2348" t="s">
        <v>753</v>
      </c>
      <c r="BD2" s="2348"/>
    </row>
    <row r="3" spans="1:56" ht="14" customHeight="1" x14ac:dyDescent="0.2"/>
    <row r="4" spans="1:56" ht="14" customHeight="1" x14ac:dyDescent="0.2">
      <c r="Q4" s="387" t="s">
        <v>754</v>
      </c>
    </row>
    <row r="5" spans="1:56" ht="14" customHeight="1" x14ac:dyDescent="0.2"/>
    <row r="6" spans="1:56" ht="14" customHeight="1" x14ac:dyDescent="0.2">
      <c r="C6" s="387" t="s">
        <v>755</v>
      </c>
      <c r="AI6" s="387" t="s">
        <v>756</v>
      </c>
    </row>
    <row r="7" spans="1:56" ht="14" customHeight="1" x14ac:dyDescent="0.2">
      <c r="E7" s="2349" t="s">
        <v>757</v>
      </c>
      <c r="F7" s="2349"/>
      <c r="G7" s="2349"/>
      <c r="H7" s="2349"/>
      <c r="I7" s="2349"/>
      <c r="J7" s="2349"/>
      <c r="K7" s="2349"/>
      <c r="L7" s="2350"/>
      <c r="M7" s="2350"/>
      <c r="N7" s="2350"/>
      <c r="O7" s="2350"/>
      <c r="P7" s="2350"/>
      <c r="Q7" s="2350"/>
      <c r="R7" s="2350"/>
      <c r="S7" s="2350"/>
      <c r="T7" s="2350"/>
      <c r="U7" s="2350"/>
      <c r="V7" s="2350"/>
      <c r="W7" s="2350"/>
      <c r="X7" s="2350"/>
      <c r="Y7" s="2350"/>
      <c r="Z7" s="2350"/>
      <c r="AA7" s="2350"/>
      <c r="AB7" s="2350"/>
      <c r="AC7" s="2350"/>
      <c r="AD7" s="2350"/>
      <c r="AK7" s="2351"/>
      <c r="AL7" s="2351"/>
      <c r="AM7" s="2351"/>
      <c r="AN7" s="2349" t="s">
        <v>758</v>
      </c>
      <c r="AO7" s="2349"/>
      <c r="AP7" s="2349"/>
      <c r="AQ7" s="2349"/>
      <c r="AR7" s="2349"/>
      <c r="AS7" s="2349"/>
      <c r="AT7" s="2349"/>
      <c r="AU7" s="2349"/>
      <c r="AV7" s="2349"/>
      <c r="AW7" s="2349"/>
      <c r="AX7" s="2349"/>
      <c r="AY7" s="2349"/>
    </row>
    <row r="8" spans="1:56" ht="14" customHeight="1" x14ac:dyDescent="0.2">
      <c r="E8" s="2349" t="s">
        <v>759</v>
      </c>
      <c r="F8" s="2349"/>
      <c r="G8" s="2349"/>
      <c r="H8" s="2349"/>
      <c r="I8" s="2349"/>
      <c r="J8" s="2349"/>
      <c r="K8" s="2349"/>
      <c r="L8" s="2350"/>
      <c r="M8" s="2350"/>
      <c r="N8" s="2350"/>
      <c r="O8" s="2350"/>
      <c r="P8" s="2350"/>
      <c r="Q8" s="2350"/>
      <c r="R8" s="2350"/>
      <c r="S8" s="2350"/>
      <c r="T8" s="2350"/>
      <c r="U8" s="2350"/>
      <c r="V8" s="2350"/>
      <c r="W8" s="2350"/>
      <c r="X8" s="2350"/>
      <c r="Y8" s="2350"/>
      <c r="Z8" s="2350"/>
      <c r="AA8" s="2350"/>
      <c r="AB8" s="2350"/>
      <c r="AC8" s="2350"/>
      <c r="AD8" s="2350"/>
      <c r="AK8" s="2351"/>
      <c r="AL8" s="2351"/>
      <c r="AM8" s="2351"/>
      <c r="AN8" s="2349" t="s">
        <v>760</v>
      </c>
      <c r="AO8" s="2349"/>
      <c r="AP8" s="2349"/>
      <c r="AQ8" s="2349"/>
      <c r="AR8" s="2349"/>
      <c r="AS8" s="2349"/>
      <c r="AT8" s="2349"/>
      <c r="AU8" s="2349"/>
      <c r="AV8" s="2349"/>
      <c r="AW8" s="2349"/>
      <c r="AX8" s="2349"/>
      <c r="AY8" s="2349"/>
    </row>
    <row r="9" spans="1:56" ht="14" customHeight="1" x14ac:dyDescent="0.2">
      <c r="E9" s="2349" t="s">
        <v>761</v>
      </c>
      <c r="F9" s="2349"/>
      <c r="G9" s="2349"/>
      <c r="H9" s="2349"/>
      <c r="I9" s="2349"/>
      <c r="J9" s="2349"/>
      <c r="K9" s="2349"/>
      <c r="L9" s="2350"/>
      <c r="M9" s="2350"/>
      <c r="N9" s="2350"/>
      <c r="O9" s="2350"/>
      <c r="P9" s="2350"/>
      <c r="Q9" s="2350"/>
      <c r="R9" s="2350"/>
      <c r="S9" s="2350"/>
      <c r="T9" s="2350"/>
      <c r="U9" s="2350"/>
      <c r="V9" s="2349" t="s">
        <v>762</v>
      </c>
      <c r="W9" s="2349"/>
      <c r="X9" s="2349"/>
      <c r="Y9" s="2361"/>
      <c r="Z9" s="2361"/>
      <c r="AA9" s="2361"/>
      <c r="AB9" s="2361"/>
      <c r="AC9" s="2349" t="s">
        <v>763</v>
      </c>
      <c r="AD9" s="2349"/>
      <c r="AJ9" s="388"/>
      <c r="AK9" s="389" t="s">
        <v>764</v>
      </c>
      <c r="AL9" s="388"/>
      <c r="AM9" s="388"/>
      <c r="AN9" s="388"/>
      <c r="AO9" s="388"/>
      <c r="AP9" s="388"/>
      <c r="AQ9" s="388"/>
      <c r="AR9" s="388"/>
      <c r="AS9" s="388"/>
      <c r="AT9" s="388"/>
      <c r="AU9" s="388"/>
    </row>
    <row r="10" spans="1:56" ht="14" customHeight="1" x14ac:dyDescent="0.2">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H10" s="388"/>
      <c r="AI10" s="388"/>
      <c r="AJ10" s="388"/>
      <c r="AK10" s="390" t="str">
        <f>IF(COUNTIF(AK6:AM8,"○")&gt;1,"いづれか１つを選択してください。","")</f>
        <v/>
      </c>
      <c r="AL10" s="388"/>
      <c r="AM10" s="388"/>
      <c r="AN10" s="388"/>
      <c r="AO10" s="388"/>
      <c r="AP10" s="388"/>
      <c r="AQ10" s="388"/>
      <c r="AR10" s="388"/>
      <c r="AS10" s="388"/>
      <c r="AT10" s="388"/>
      <c r="AU10" s="388"/>
    </row>
    <row r="11" spans="1:56" ht="14" customHeight="1" x14ac:dyDescent="0.2">
      <c r="C11" s="387" t="s">
        <v>765</v>
      </c>
      <c r="AH11" s="387" t="s">
        <v>766</v>
      </c>
    </row>
    <row r="12" spans="1:56" ht="14" customHeight="1" x14ac:dyDescent="0.2">
      <c r="E12" s="2351"/>
      <c r="F12" s="2351"/>
      <c r="G12" s="2351"/>
      <c r="H12" s="2362" t="s">
        <v>767</v>
      </c>
      <c r="I12" s="2362"/>
      <c r="J12" s="2362"/>
      <c r="K12" s="2362"/>
      <c r="L12" s="2362"/>
      <c r="M12" s="2362"/>
      <c r="N12" s="2362"/>
      <c r="O12" s="2362"/>
      <c r="P12" s="2362"/>
      <c r="Q12" s="2362"/>
      <c r="R12" s="2362"/>
      <c r="S12" s="2362"/>
      <c r="T12" s="2362"/>
      <c r="U12" s="2362"/>
      <c r="V12" s="2362"/>
      <c r="W12" s="2362"/>
      <c r="X12" s="2362"/>
      <c r="Y12" s="2362"/>
      <c r="Z12" s="2362"/>
      <c r="AA12" s="2362"/>
      <c r="AB12" s="2362"/>
      <c r="AC12" s="2362"/>
      <c r="AD12" s="2362"/>
      <c r="AE12" s="2362"/>
      <c r="AF12" s="2362"/>
      <c r="AI12" s="391"/>
      <c r="AK12" s="2353" t="s">
        <v>768</v>
      </c>
      <c r="AL12" s="2354"/>
      <c r="AM12" s="2354"/>
      <c r="AN12" s="2355"/>
      <c r="AO12" s="2356"/>
      <c r="AP12" s="2357"/>
      <c r="AQ12" s="2357"/>
      <c r="AR12" s="2358" t="s">
        <v>763</v>
      </c>
      <c r="AS12" s="2359"/>
      <c r="AT12" s="2360" t="s">
        <v>769</v>
      </c>
      <c r="AU12" s="2358"/>
      <c r="AV12" s="2358"/>
      <c r="AW12" s="2359"/>
      <c r="AX12" s="2356"/>
      <c r="AY12" s="2357"/>
      <c r="AZ12" s="2357"/>
      <c r="BA12" s="2358" t="s">
        <v>763</v>
      </c>
      <c r="BB12" s="2359"/>
    </row>
    <row r="13" spans="1:56" ht="14" customHeight="1" x14ac:dyDescent="0.2">
      <c r="E13" s="2351"/>
      <c r="F13" s="2351"/>
      <c r="G13" s="2351"/>
      <c r="H13" s="2362" t="s">
        <v>770</v>
      </c>
      <c r="I13" s="2362"/>
      <c r="J13" s="2362"/>
      <c r="K13" s="2362"/>
      <c r="L13" s="2362"/>
      <c r="M13" s="2362"/>
      <c r="N13" s="2362"/>
      <c r="O13" s="2362"/>
      <c r="P13" s="2362"/>
      <c r="Q13" s="2362"/>
      <c r="R13" s="2362"/>
      <c r="S13" s="2362"/>
      <c r="T13" s="2362"/>
      <c r="U13" s="2362"/>
      <c r="V13" s="2362"/>
      <c r="W13" s="2362"/>
      <c r="X13" s="2362"/>
      <c r="Y13" s="2362"/>
      <c r="Z13" s="2362"/>
      <c r="AA13" s="2362"/>
      <c r="AB13" s="2362"/>
      <c r="AC13" s="2362"/>
      <c r="AD13" s="2362"/>
      <c r="AE13" s="2362"/>
      <c r="AF13" s="2362"/>
      <c r="AH13" s="391" t="str">
        <f>IF(E12="○","→","")</f>
        <v/>
      </c>
      <c r="AI13" s="391"/>
      <c r="AK13" s="2360" t="s">
        <v>771</v>
      </c>
      <c r="AL13" s="2358"/>
      <c r="AM13" s="2358"/>
      <c r="AN13" s="2359"/>
      <c r="AO13" s="2356"/>
      <c r="AP13" s="2357"/>
      <c r="AQ13" s="2357"/>
      <c r="AR13" s="2358" t="s">
        <v>763</v>
      </c>
      <c r="AS13" s="2359"/>
      <c r="AT13" s="2360" t="s">
        <v>772</v>
      </c>
      <c r="AU13" s="2358"/>
      <c r="AV13" s="2358"/>
      <c r="AW13" s="2359"/>
      <c r="AX13" s="2356"/>
      <c r="AY13" s="2357"/>
      <c r="AZ13" s="2357"/>
      <c r="BA13" s="2358" t="s">
        <v>763</v>
      </c>
      <c r="BB13" s="2359"/>
    </row>
    <row r="14" spans="1:56" ht="14" customHeight="1" x14ac:dyDescent="0.2">
      <c r="E14" s="2351"/>
      <c r="F14" s="2351"/>
      <c r="G14" s="2351"/>
      <c r="H14" s="2362" t="s">
        <v>773</v>
      </c>
      <c r="I14" s="2362"/>
      <c r="J14" s="2362"/>
      <c r="K14" s="2362"/>
      <c r="L14" s="2362"/>
      <c r="M14" s="2362"/>
      <c r="N14" s="2362"/>
      <c r="O14" s="2362"/>
      <c r="P14" s="2362"/>
      <c r="Q14" s="2362"/>
      <c r="R14" s="2362"/>
      <c r="S14" s="2362"/>
      <c r="T14" s="2362"/>
      <c r="U14" s="2362"/>
      <c r="V14" s="2362"/>
      <c r="W14" s="2362"/>
      <c r="X14" s="2362"/>
      <c r="Y14" s="2362"/>
      <c r="Z14" s="2362"/>
      <c r="AA14" s="2362"/>
      <c r="AB14" s="2362"/>
      <c r="AC14" s="2362"/>
      <c r="AD14" s="2362"/>
      <c r="AE14" s="2362"/>
      <c r="AF14" s="2362"/>
      <c r="AH14" s="391"/>
      <c r="AI14" s="391"/>
      <c r="AK14" s="2360" t="s">
        <v>774</v>
      </c>
      <c r="AL14" s="2358"/>
      <c r="AM14" s="2358"/>
      <c r="AN14" s="2359"/>
      <c r="AO14" s="2356"/>
      <c r="AP14" s="2357"/>
      <c r="AQ14" s="2357"/>
      <c r="AR14" s="2358" t="s">
        <v>763</v>
      </c>
      <c r="AS14" s="2359"/>
      <c r="AT14" s="2360" t="s">
        <v>775</v>
      </c>
      <c r="AU14" s="2358"/>
      <c r="AV14" s="2358"/>
      <c r="AW14" s="2359"/>
      <c r="AX14" s="2356"/>
      <c r="AY14" s="2357"/>
      <c r="AZ14" s="2357"/>
      <c r="BA14" s="2358" t="s">
        <v>763</v>
      </c>
      <c r="BB14" s="2359"/>
    </row>
    <row r="15" spans="1:56" ht="14" customHeight="1" x14ac:dyDescent="0.2">
      <c r="E15" s="392" t="s">
        <v>776</v>
      </c>
      <c r="F15" s="386"/>
      <c r="G15" s="386"/>
      <c r="H15" s="386"/>
      <c r="I15" s="386"/>
      <c r="J15" s="386"/>
      <c r="K15" s="386"/>
      <c r="L15" s="386"/>
      <c r="M15" s="386"/>
      <c r="N15" s="386"/>
      <c r="O15" s="386"/>
      <c r="P15" s="386"/>
      <c r="Q15" s="386"/>
      <c r="R15" s="386"/>
      <c r="S15" s="386"/>
      <c r="T15" s="386"/>
      <c r="U15" s="386"/>
      <c r="V15" s="386"/>
      <c r="W15" s="386"/>
      <c r="X15" s="386"/>
      <c r="Y15" s="386"/>
      <c r="Z15" s="386"/>
      <c r="AA15" s="386"/>
      <c r="AB15" s="386"/>
      <c r="AC15" s="386"/>
      <c r="AD15" s="386"/>
      <c r="AE15" s="386"/>
      <c r="AF15" s="386"/>
      <c r="AK15" s="386"/>
      <c r="AL15" s="386"/>
      <c r="AM15" s="386"/>
      <c r="AN15" s="386"/>
      <c r="AO15" s="393"/>
      <c r="AP15" s="393"/>
      <c r="AQ15" s="393"/>
      <c r="AR15" s="386"/>
      <c r="AS15" s="386"/>
      <c r="AT15" s="2360" t="s">
        <v>777</v>
      </c>
      <c r="AU15" s="2358"/>
      <c r="AV15" s="2358"/>
      <c r="AW15" s="2359"/>
      <c r="AX15" s="2364">
        <f>AO12+AO13+AO14+AX12+AX13+AX14</f>
        <v>0</v>
      </c>
      <c r="AY15" s="2365"/>
      <c r="AZ15" s="2365"/>
      <c r="BA15" s="2358" t="s">
        <v>763</v>
      </c>
      <c r="BB15" s="2359"/>
    </row>
    <row r="16" spans="1:56" ht="14" customHeight="1" x14ac:dyDescent="0.2">
      <c r="E16" s="392" t="s">
        <v>778</v>
      </c>
      <c r="F16" s="386"/>
      <c r="G16" s="386"/>
      <c r="H16" s="386"/>
      <c r="I16" s="386"/>
      <c r="J16" s="386"/>
      <c r="K16" s="386"/>
      <c r="L16" s="386"/>
      <c r="M16" s="386"/>
      <c r="N16" s="386"/>
      <c r="O16" s="386"/>
      <c r="P16" s="386"/>
      <c r="Q16" s="386"/>
      <c r="R16" s="386"/>
      <c r="S16" s="386"/>
      <c r="T16" s="386"/>
      <c r="U16" s="386"/>
      <c r="V16" s="386"/>
      <c r="W16" s="386"/>
      <c r="X16" s="386"/>
      <c r="Y16" s="386"/>
      <c r="Z16" s="386"/>
      <c r="AA16" s="386"/>
      <c r="AB16" s="386"/>
      <c r="AC16" s="386"/>
      <c r="AD16" s="394" t="str">
        <f>IF(OR(E13="○",E14="○"),"↓","")</f>
        <v/>
      </c>
      <c r="AE16" s="395"/>
      <c r="AF16" s="386"/>
      <c r="AR16" s="388"/>
      <c r="AS16" s="388"/>
      <c r="AT16" s="396"/>
      <c r="AU16" s="396"/>
      <c r="AV16" s="396"/>
      <c r="AW16" s="396"/>
      <c r="AX16" s="396"/>
      <c r="AY16" s="396"/>
      <c r="AZ16" s="396"/>
      <c r="BA16" s="396"/>
      <c r="BB16" s="397" t="str">
        <f>IF(AND(AX15&lt;&gt;Y9,E12="○"),"「１　事業者名簿」の定員数と想定される利用者数が一致しません。","")</f>
        <v/>
      </c>
    </row>
    <row r="17" spans="3:53" ht="14" customHeight="1" x14ac:dyDescent="0.2">
      <c r="E17" s="390" t="str">
        <f>IF(COUNTIF(E12:G14,"○")&gt;1,"いずれか１つを選択してください。","")</f>
        <v/>
      </c>
      <c r="AD17" s="391"/>
      <c r="AE17" s="391"/>
      <c r="AR17" s="388"/>
      <c r="AS17" s="388"/>
      <c r="AT17" s="388"/>
      <c r="AU17" s="388"/>
      <c r="AV17" s="388"/>
      <c r="AW17" s="388"/>
      <c r="AX17" s="388"/>
      <c r="AY17" s="388"/>
      <c r="AZ17" s="388"/>
    </row>
    <row r="18" spans="3:53" ht="14" customHeight="1" x14ac:dyDescent="0.2">
      <c r="C18" s="387" t="s">
        <v>779</v>
      </c>
    </row>
    <row r="19" spans="3:53" ht="14" customHeight="1" x14ac:dyDescent="0.2">
      <c r="E19" s="2349"/>
      <c r="F19" s="2349"/>
      <c r="G19" s="2349"/>
      <c r="H19" s="2349"/>
      <c r="I19" s="2349"/>
      <c r="J19" s="2349" t="s">
        <v>780</v>
      </c>
      <c r="K19" s="2349"/>
      <c r="L19" s="2349"/>
      <c r="M19" s="2349"/>
      <c r="N19" s="2349"/>
      <c r="O19" s="2349"/>
      <c r="P19" s="2349" t="s">
        <v>781</v>
      </c>
      <c r="Q19" s="2349"/>
      <c r="R19" s="2349"/>
      <c r="S19" s="2349"/>
      <c r="T19" s="2349"/>
      <c r="U19" s="2349"/>
      <c r="V19" s="2349"/>
      <c r="W19" s="2349"/>
      <c r="X19" s="2349"/>
      <c r="Y19" s="2349"/>
      <c r="Z19" s="2349"/>
      <c r="AA19" s="2349"/>
      <c r="AB19" s="2349"/>
      <c r="AC19" s="2349"/>
      <c r="AD19" s="2349"/>
      <c r="AE19" s="2349"/>
      <c r="AF19" s="2349"/>
      <c r="AG19" s="2349"/>
      <c r="AH19" s="2349"/>
      <c r="AI19" s="2349"/>
      <c r="AJ19" s="2349"/>
      <c r="AK19" s="2349"/>
      <c r="AL19" s="2349"/>
      <c r="AM19" s="2349"/>
      <c r="AN19" s="2349"/>
      <c r="AO19" s="2349"/>
      <c r="AP19" s="2349"/>
      <c r="AQ19" s="2349"/>
      <c r="AR19" s="2349"/>
      <c r="AS19" s="2349"/>
      <c r="AT19" s="2349"/>
      <c r="AU19" s="2349"/>
      <c r="AV19" s="2349"/>
      <c r="AW19" s="2349"/>
      <c r="AX19" s="2349"/>
    </row>
    <row r="20" spans="3:53" ht="14" customHeight="1" x14ac:dyDescent="0.2">
      <c r="E20" s="2349"/>
      <c r="F20" s="2349"/>
      <c r="G20" s="2349"/>
      <c r="H20" s="2349"/>
      <c r="I20" s="2349"/>
      <c r="J20" s="2349"/>
      <c r="K20" s="2349"/>
      <c r="L20" s="2349"/>
      <c r="M20" s="2349"/>
      <c r="N20" s="2349"/>
      <c r="O20" s="2349"/>
      <c r="P20" s="2363" t="s">
        <v>768</v>
      </c>
      <c r="Q20" s="2363"/>
      <c r="R20" s="2363"/>
      <c r="S20" s="2363"/>
      <c r="T20" s="2363"/>
      <c r="U20" s="2349" t="s">
        <v>771</v>
      </c>
      <c r="V20" s="2349"/>
      <c r="W20" s="2349"/>
      <c r="X20" s="2349"/>
      <c r="Y20" s="2349"/>
      <c r="Z20" s="2349" t="s">
        <v>774</v>
      </c>
      <c r="AA20" s="2349"/>
      <c r="AB20" s="2349"/>
      <c r="AC20" s="2349"/>
      <c r="AD20" s="2349"/>
      <c r="AE20" s="2349" t="s">
        <v>769</v>
      </c>
      <c r="AF20" s="2349"/>
      <c r="AG20" s="2349"/>
      <c r="AH20" s="2349"/>
      <c r="AI20" s="2349"/>
      <c r="AJ20" s="2349" t="s">
        <v>772</v>
      </c>
      <c r="AK20" s="2349"/>
      <c r="AL20" s="2349"/>
      <c r="AM20" s="2349"/>
      <c r="AN20" s="2349"/>
      <c r="AO20" s="2349" t="s">
        <v>775</v>
      </c>
      <c r="AP20" s="2349"/>
      <c r="AQ20" s="2349"/>
      <c r="AR20" s="2349"/>
      <c r="AS20" s="2349"/>
      <c r="AT20" s="2349" t="s">
        <v>782</v>
      </c>
      <c r="AU20" s="2349"/>
      <c r="AV20" s="2349"/>
      <c r="AW20" s="2349"/>
      <c r="AX20" s="2349"/>
    </row>
    <row r="21" spans="3:53" ht="14" customHeight="1" x14ac:dyDescent="0.2">
      <c r="E21" s="2349" t="s">
        <v>783</v>
      </c>
      <c r="F21" s="2349"/>
      <c r="G21" s="2349"/>
      <c r="H21" s="2349"/>
      <c r="I21" s="2349"/>
      <c r="J21" s="2370">
        <v>30</v>
      </c>
      <c r="K21" s="2371"/>
      <c r="L21" s="2371"/>
      <c r="M21" s="2371"/>
      <c r="N21" s="2372" t="s">
        <v>753</v>
      </c>
      <c r="O21" s="2373"/>
      <c r="P21" s="2374">
        <v>0</v>
      </c>
      <c r="Q21" s="2375"/>
      <c r="R21" s="2375"/>
      <c r="S21" s="2372" t="s">
        <v>763</v>
      </c>
      <c r="T21" s="2373"/>
      <c r="U21" s="2368">
        <v>0</v>
      </c>
      <c r="V21" s="2369"/>
      <c r="W21" s="2369"/>
      <c r="X21" s="2358" t="s">
        <v>763</v>
      </c>
      <c r="Y21" s="2359"/>
      <c r="Z21" s="2374">
        <v>0</v>
      </c>
      <c r="AA21" s="2375"/>
      <c r="AB21" s="2375"/>
      <c r="AC21" s="2372" t="s">
        <v>763</v>
      </c>
      <c r="AD21" s="2373"/>
      <c r="AE21" s="2368">
        <v>0</v>
      </c>
      <c r="AF21" s="2369"/>
      <c r="AG21" s="2369"/>
      <c r="AH21" s="2358" t="s">
        <v>763</v>
      </c>
      <c r="AI21" s="2359"/>
      <c r="AJ21" s="2368">
        <v>0</v>
      </c>
      <c r="AK21" s="2369"/>
      <c r="AL21" s="2369"/>
      <c r="AM21" s="2358" t="s">
        <v>763</v>
      </c>
      <c r="AN21" s="2359"/>
      <c r="AO21" s="2368">
        <v>0</v>
      </c>
      <c r="AP21" s="2369"/>
      <c r="AQ21" s="2369"/>
      <c r="AR21" s="2358" t="s">
        <v>763</v>
      </c>
      <c r="AS21" s="2359"/>
      <c r="AT21" s="2366">
        <f t="shared" ref="AT21:AT32" si="0">P21+U21+Z21+AE21+AJ21+AO21</f>
        <v>0</v>
      </c>
      <c r="AU21" s="2367"/>
      <c r="AV21" s="2367"/>
      <c r="AW21" s="2358" t="s">
        <v>763</v>
      </c>
      <c r="AX21" s="2359"/>
    </row>
    <row r="22" spans="3:53" ht="14" customHeight="1" x14ac:dyDescent="0.2">
      <c r="E22" s="2349" t="s">
        <v>784</v>
      </c>
      <c r="F22" s="2349"/>
      <c r="G22" s="2349"/>
      <c r="H22" s="2349"/>
      <c r="I22" s="2349"/>
      <c r="J22" s="2370">
        <v>31</v>
      </c>
      <c r="K22" s="2371"/>
      <c r="L22" s="2371"/>
      <c r="M22" s="2371"/>
      <c r="N22" s="2372" t="s">
        <v>753</v>
      </c>
      <c r="O22" s="2373"/>
      <c r="P22" s="2374">
        <v>0</v>
      </c>
      <c r="Q22" s="2375"/>
      <c r="R22" s="2375"/>
      <c r="S22" s="2372" t="s">
        <v>763</v>
      </c>
      <c r="T22" s="2373"/>
      <c r="U22" s="2368">
        <v>0</v>
      </c>
      <c r="V22" s="2369"/>
      <c r="W22" s="2369"/>
      <c r="X22" s="2358" t="s">
        <v>763</v>
      </c>
      <c r="Y22" s="2359"/>
      <c r="Z22" s="2374">
        <v>0</v>
      </c>
      <c r="AA22" s="2375"/>
      <c r="AB22" s="2375"/>
      <c r="AC22" s="2372" t="s">
        <v>763</v>
      </c>
      <c r="AD22" s="2373"/>
      <c r="AE22" s="2368">
        <v>0</v>
      </c>
      <c r="AF22" s="2369"/>
      <c r="AG22" s="2369"/>
      <c r="AH22" s="2358" t="s">
        <v>763</v>
      </c>
      <c r="AI22" s="2359"/>
      <c r="AJ22" s="2368">
        <v>0</v>
      </c>
      <c r="AK22" s="2369"/>
      <c r="AL22" s="2369"/>
      <c r="AM22" s="2358" t="s">
        <v>763</v>
      </c>
      <c r="AN22" s="2359"/>
      <c r="AO22" s="2368">
        <v>0</v>
      </c>
      <c r="AP22" s="2369"/>
      <c r="AQ22" s="2369"/>
      <c r="AR22" s="2358" t="s">
        <v>763</v>
      </c>
      <c r="AS22" s="2359"/>
      <c r="AT22" s="2366">
        <f t="shared" si="0"/>
        <v>0</v>
      </c>
      <c r="AU22" s="2367"/>
      <c r="AV22" s="2367"/>
      <c r="AW22" s="2358" t="s">
        <v>763</v>
      </c>
      <c r="AX22" s="2359"/>
    </row>
    <row r="23" spans="3:53" ht="14" customHeight="1" x14ac:dyDescent="0.2">
      <c r="E23" s="2349" t="s">
        <v>785</v>
      </c>
      <c r="F23" s="2349"/>
      <c r="G23" s="2349"/>
      <c r="H23" s="2349"/>
      <c r="I23" s="2349"/>
      <c r="J23" s="2370">
        <v>30</v>
      </c>
      <c r="K23" s="2371"/>
      <c r="L23" s="2371"/>
      <c r="M23" s="2371"/>
      <c r="N23" s="2372" t="s">
        <v>753</v>
      </c>
      <c r="O23" s="2373"/>
      <c r="P23" s="2374">
        <v>0</v>
      </c>
      <c r="Q23" s="2375"/>
      <c r="R23" s="2375"/>
      <c r="S23" s="2372" t="s">
        <v>763</v>
      </c>
      <c r="T23" s="2373"/>
      <c r="U23" s="2368">
        <v>0</v>
      </c>
      <c r="V23" s="2369"/>
      <c r="W23" s="2369"/>
      <c r="X23" s="2358" t="s">
        <v>763</v>
      </c>
      <c r="Y23" s="2359"/>
      <c r="Z23" s="2374">
        <v>0</v>
      </c>
      <c r="AA23" s="2375"/>
      <c r="AB23" s="2375"/>
      <c r="AC23" s="2372" t="s">
        <v>763</v>
      </c>
      <c r="AD23" s="2373"/>
      <c r="AE23" s="2368">
        <v>0</v>
      </c>
      <c r="AF23" s="2369"/>
      <c r="AG23" s="2369"/>
      <c r="AH23" s="2358" t="s">
        <v>763</v>
      </c>
      <c r="AI23" s="2359"/>
      <c r="AJ23" s="2368">
        <v>0</v>
      </c>
      <c r="AK23" s="2369"/>
      <c r="AL23" s="2369"/>
      <c r="AM23" s="2358" t="s">
        <v>763</v>
      </c>
      <c r="AN23" s="2359"/>
      <c r="AO23" s="2368">
        <v>0</v>
      </c>
      <c r="AP23" s="2369"/>
      <c r="AQ23" s="2369"/>
      <c r="AR23" s="2358" t="s">
        <v>763</v>
      </c>
      <c r="AS23" s="2359"/>
      <c r="AT23" s="2366">
        <f t="shared" si="0"/>
        <v>0</v>
      </c>
      <c r="AU23" s="2367"/>
      <c r="AV23" s="2367"/>
      <c r="AW23" s="2358" t="s">
        <v>763</v>
      </c>
      <c r="AX23" s="2359"/>
    </row>
    <row r="24" spans="3:53" ht="14" customHeight="1" x14ac:dyDescent="0.2">
      <c r="E24" s="2349" t="s">
        <v>786</v>
      </c>
      <c r="F24" s="2349"/>
      <c r="G24" s="2349"/>
      <c r="H24" s="2349"/>
      <c r="I24" s="2349"/>
      <c r="J24" s="2370">
        <v>31</v>
      </c>
      <c r="K24" s="2371"/>
      <c r="L24" s="2371"/>
      <c r="M24" s="2371"/>
      <c r="N24" s="2372" t="s">
        <v>753</v>
      </c>
      <c r="O24" s="2373"/>
      <c r="P24" s="2374">
        <v>0</v>
      </c>
      <c r="Q24" s="2375"/>
      <c r="R24" s="2375"/>
      <c r="S24" s="2372" t="s">
        <v>763</v>
      </c>
      <c r="T24" s="2373"/>
      <c r="U24" s="2368">
        <v>0</v>
      </c>
      <c r="V24" s="2369"/>
      <c r="W24" s="2369"/>
      <c r="X24" s="2358" t="s">
        <v>763</v>
      </c>
      <c r="Y24" s="2359"/>
      <c r="Z24" s="2374">
        <v>0</v>
      </c>
      <c r="AA24" s="2375"/>
      <c r="AB24" s="2375"/>
      <c r="AC24" s="2372" t="s">
        <v>763</v>
      </c>
      <c r="AD24" s="2373"/>
      <c r="AE24" s="2368">
        <v>0</v>
      </c>
      <c r="AF24" s="2369"/>
      <c r="AG24" s="2369"/>
      <c r="AH24" s="2358" t="s">
        <v>763</v>
      </c>
      <c r="AI24" s="2359"/>
      <c r="AJ24" s="2368">
        <v>0</v>
      </c>
      <c r="AK24" s="2369"/>
      <c r="AL24" s="2369"/>
      <c r="AM24" s="2358" t="s">
        <v>763</v>
      </c>
      <c r="AN24" s="2359"/>
      <c r="AO24" s="2368">
        <v>0</v>
      </c>
      <c r="AP24" s="2369"/>
      <c r="AQ24" s="2369"/>
      <c r="AR24" s="2358" t="s">
        <v>763</v>
      </c>
      <c r="AS24" s="2359"/>
      <c r="AT24" s="2366">
        <f t="shared" si="0"/>
        <v>0</v>
      </c>
      <c r="AU24" s="2367"/>
      <c r="AV24" s="2367"/>
      <c r="AW24" s="2358" t="s">
        <v>763</v>
      </c>
      <c r="AX24" s="2359"/>
    </row>
    <row r="25" spans="3:53" ht="14" customHeight="1" x14ac:dyDescent="0.2">
      <c r="E25" s="2349" t="s">
        <v>787</v>
      </c>
      <c r="F25" s="2349"/>
      <c r="G25" s="2349"/>
      <c r="H25" s="2349"/>
      <c r="I25" s="2349"/>
      <c r="J25" s="2370">
        <v>30</v>
      </c>
      <c r="K25" s="2371"/>
      <c r="L25" s="2371"/>
      <c r="M25" s="2371"/>
      <c r="N25" s="2372" t="s">
        <v>753</v>
      </c>
      <c r="O25" s="2373"/>
      <c r="P25" s="2374">
        <v>0</v>
      </c>
      <c r="Q25" s="2375"/>
      <c r="R25" s="2375"/>
      <c r="S25" s="2372" t="s">
        <v>763</v>
      </c>
      <c r="T25" s="2373"/>
      <c r="U25" s="2368">
        <v>0</v>
      </c>
      <c r="V25" s="2369"/>
      <c r="W25" s="2369"/>
      <c r="X25" s="2358" t="s">
        <v>763</v>
      </c>
      <c r="Y25" s="2359"/>
      <c r="Z25" s="2374">
        <v>0</v>
      </c>
      <c r="AA25" s="2375"/>
      <c r="AB25" s="2375"/>
      <c r="AC25" s="2372" t="s">
        <v>763</v>
      </c>
      <c r="AD25" s="2373"/>
      <c r="AE25" s="2368">
        <v>0</v>
      </c>
      <c r="AF25" s="2369"/>
      <c r="AG25" s="2369"/>
      <c r="AH25" s="2358" t="s">
        <v>763</v>
      </c>
      <c r="AI25" s="2359"/>
      <c r="AJ25" s="2368">
        <v>0</v>
      </c>
      <c r="AK25" s="2369"/>
      <c r="AL25" s="2369"/>
      <c r="AM25" s="2358" t="s">
        <v>763</v>
      </c>
      <c r="AN25" s="2359"/>
      <c r="AO25" s="2368">
        <v>0</v>
      </c>
      <c r="AP25" s="2369"/>
      <c r="AQ25" s="2369"/>
      <c r="AR25" s="2358" t="s">
        <v>763</v>
      </c>
      <c r="AS25" s="2359"/>
      <c r="AT25" s="2366">
        <f t="shared" si="0"/>
        <v>0</v>
      </c>
      <c r="AU25" s="2367"/>
      <c r="AV25" s="2367"/>
      <c r="AW25" s="2358" t="s">
        <v>763</v>
      </c>
      <c r="AX25" s="2359"/>
    </row>
    <row r="26" spans="3:53" ht="14" customHeight="1" x14ac:dyDescent="0.2">
      <c r="E26" s="2349" t="s">
        <v>788</v>
      </c>
      <c r="F26" s="2349"/>
      <c r="G26" s="2349"/>
      <c r="H26" s="2349"/>
      <c r="I26" s="2349"/>
      <c r="J26" s="2370">
        <v>30</v>
      </c>
      <c r="K26" s="2371"/>
      <c r="L26" s="2371"/>
      <c r="M26" s="2371"/>
      <c r="N26" s="2372" t="s">
        <v>753</v>
      </c>
      <c r="O26" s="2373"/>
      <c r="P26" s="2374">
        <v>0</v>
      </c>
      <c r="Q26" s="2375"/>
      <c r="R26" s="2375"/>
      <c r="S26" s="2372" t="s">
        <v>763</v>
      </c>
      <c r="T26" s="2373"/>
      <c r="U26" s="2368">
        <v>0</v>
      </c>
      <c r="V26" s="2369"/>
      <c r="W26" s="2369"/>
      <c r="X26" s="2358" t="s">
        <v>763</v>
      </c>
      <c r="Y26" s="2359"/>
      <c r="Z26" s="2374">
        <v>0</v>
      </c>
      <c r="AA26" s="2375"/>
      <c r="AB26" s="2375"/>
      <c r="AC26" s="2372" t="s">
        <v>763</v>
      </c>
      <c r="AD26" s="2373"/>
      <c r="AE26" s="2368">
        <v>0</v>
      </c>
      <c r="AF26" s="2369"/>
      <c r="AG26" s="2369"/>
      <c r="AH26" s="2358" t="s">
        <v>763</v>
      </c>
      <c r="AI26" s="2359"/>
      <c r="AJ26" s="2368">
        <v>0</v>
      </c>
      <c r="AK26" s="2369"/>
      <c r="AL26" s="2369"/>
      <c r="AM26" s="2358" t="s">
        <v>763</v>
      </c>
      <c r="AN26" s="2359"/>
      <c r="AO26" s="2368">
        <v>0</v>
      </c>
      <c r="AP26" s="2369"/>
      <c r="AQ26" s="2369"/>
      <c r="AR26" s="2358" t="s">
        <v>763</v>
      </c>
      <c r="AS26" s="2359"/>
      <c r="AT26" s="2366">
        <f t="shared" si="0"/>
        <v>0</v>
      </c>
      <c r="AU26" s="2367"/>
      <c r="AV26" s="2367"/>
      <c r="AW26" s="2358" t="s">
        <v>763</v>
      </c>
      <c r="AX26" s="2359"/>
    </row>
    <row r="27" spans="3:53" ht="14" customHeight="1" x14ac:dyDescent="0.2">
      <c r="E27" s="2349" t="s">
        <v>789</v>
      </c>
      <c r="F27" s="2349"/>
      <c r="G27" s="2349"/>
      <c r="H27" s="2349"/>
      <c r="I27" s="2349"/>
      <c r="J27" s="2370">
        <v>31</v>
      </c>
      <c r="K27" s="2371"/>
      <c r="L27" s="2371"/>
      <c r="M27" s="2371"/>
      <c r="N27" s="2372" t="s">
        <v>753</v>
      </c>
      <c r="O27" s="2373"/>
      <c r="P27" s="2374">
        <v>0</v>
      </c>
      <c r="Q27" s="2375"/>
      <c r="R27" s="2375"/>
      <c r="S27" s="2372" t="s">
        <v>763</v>
      </c>
      <c r="T27" s="2373"/>
      <c r="U27" s="2368">
        <v>0</v>
      </c>
      <c r="V27" s="2369"/>
      <c r="W27" s="2369"/>
      <c r="X27" s="2358" t="s">
        <v>763</v>
      </c>
      <c r="Y27" s="2359"/>
      <c r="Z27" s="2374">
        <v>0</v>
      </c>
      <c r="AA27" s="2375"/>
      <c r="AB27" s="2375"/>
      <c r="AC27" s="2372" t="s">
        <v>763</v>
      </c>
      <c r="AD27" s="2373"/>
      <c r="AE27" s="2368">
        <v>0</v>
      </c>
      <c r="AF27" s="2369"/>
      <c r="AG27" s="2369"/>
      <c r="AH27" s="2358" t="s">
        <v>763</v>
      </c>
      <c r="AI27" s="2359"/>
      <c r="AJ27" s="2368">
        <v>0</v>
      </c>
      <c r="AK27" s="2369"/>
      <c r="AL27" s="2369"/>
      <c r="AM27" s="2358" t="s">
        <v>763</v>
      </c>
      <c r="AN27" s="2359"/>
      <c r="AO27" s="2368">
        <v>0</v>
      </c>
      <c r="AP27" s="2369"/>
      <c r="AQ27" s="2369"/>
      <c r="AR27" s="2358" t="s">
        <v>763</v>
      </c>
      <c r="AS27" s="2359"/>
      <c r="AT27" s="2366">
        <f t="shared" si="0"/>
        <v>0</v>
      </c>
      <c r="AU27" s="2367"/>
      <c r="AV27" s="2367"/>
      <c r="AW27" s="2358" t="s">
        <v>763</v>
      </c>
      <c r="AX27" s="2359"/>
    </row>
    <row r="28" spans="3:53" ht="14" customHeight="1" x14ac:dyDescent="0.2">
      <c r="E28" s="2349" t="s">
        <v>790</v>
      </c>
      <c r="F28" s="2349"/>
      <c r="G28" s="2349"/>
      <c r="H28" s="2349"/>
      <c r="I28" s="2349"/>
      <c r="J28" s="2370">
        <v>30</v>
      </c>
      <c r="K28" s="2371"/>
      <c r="L28" s="2371"/>
      <c r="M28" s="2371"/>
      <c r="N28" s="2372" t="s">
        <v>753</v>
      </c>
      <c r="O28" s="2373"/>
      <c r="P28" s="2374">
        <v>0</v>
      </c>
      <c r="Q28" s="2375"/>
      <c r="R28" s="2375"/>
      <c r="S28" s="2372" t="s">
        <v>763</v>
      </c>
      <c r="T28" s="2373"/>
      <c r="U28" s="2368">
        <v>0</v>
      </c>
      <c r="V28" s="2369"/>
      <c r="W28" s="2369"/>
      <c r="X28" s="2358" t="s">
        <v>763</v>
      </c>
      <c r="Y28" s="2359"/>
      <c r="Z28" s="2374">
        <v>0</v>
      </c>
      <c r="AA28" s="2375"/>
      <c r="AB28" s="2375"/>
      <c r="AC28" s="2372" t="s">
        <v>763</v>
      </c>
      <c r="AD28" s="2373"/>
      <c r="AE28" s="2368">
        <v>0</v>
      </c>
      <c r="AF28" s="2369"/>
      <c r="AG28" s="2369"/>
      <c r="AH28" s="2358" t="s">
        <v>763</v>
      </c>
      <c r="AI28" s="2359"/>
      <c r="AJ28" s="2368">
        <v>0</v>
      </c>
      <c r="AK28" s="2369"/>
      <c r="AL28" s="2369"/>
      <c r="AM28" s="2358" t="s">
        <v>763</v>
      </c>
      <c r="AN28" s="2359"/>
      <c r="AO28" s="2368">
        <v>0</v>
      </c>
      <c r="AP28" s="2369"/>
      <c r="AQ28" s="2369"/>
      <c r="AR28" s="2358" t="s">
        <v>763</v>
      </c>
      <c r="AS28" s="2359"/>
      <c r="AT28" s="2366">
        <f t="shared" si="0"/>
        <v>0</v>
      </c>
      <c r="AU28" s="2367"/>
      <c r="AV28" s="2367"/>
      <c r="AW28" s="2358" t="s">
        <v>763</v>
      </c>
      <c r="AX28" s="2359"/>
    </row>
    <row r="29" spans="3:53" ht="14" customHeight="1" x14ac:dyDescent="0.2">
      <c r="E29" s="2349" t="s">
        <v>791</v>
      </c>
      <c r="F29" s="2349"/>
      <c r="G29" s="2349"/>
      <c r="H29" s="2349"/>
      <c r="I29" s="2349"/>
      <c r="J29" s="2370">
        <v>31</v>
      </c>
      <c r="K29" s="2371"/>
      <c r="L29" s="2371"/>
      <c r="M29" s="2371"/>
      <c r="N29" s="2372" t="s">
        <v>753</v>
      </c>
      <c r="O29" s="2373"/>
      <c r="P29" s="2374">
        <v>0</v>
      </c>
      <c r="Q29" s="2375"/>
      <c r="R29" s="2375"/>
      <c r="S29" s="2372" t="s">
        <v>763</v>
      </c>
      <c r="T29" s="2373"/>
      <c r="U29" s="2368">
        <v>0</v>
      </c>
      <c r="V29" s="2369"/>
      <c r="W29" s="2369"/>
      <c r="X29" s="2358" t="s">
        <v>763</v>
      </c>
      <c r="Y29" s="2359"/>
      <c r="Z29" s="2374">
        <v>0</v>
      </c>
      <c r="AA29" s="2375"/>
      <c r="AB29" s="2375"/>
      <c r="AC29" s="2372" t="s">
        <v>763</v>
      </c>
      <c r="AD29" s="2373"/>
      <c r="AE29" s="2368">
        <v>0</v>
      </c>
      <c r="AF29" s="2369"/>
      <c r="AG29" s="2369"/>
      <c r="AH29" s="2358" t="s">
        <v>763</v>
      </c>
      <c r="AI29" s="2359"/>
      <c r="AJ29" s="2368">
        <v>0</v>
      </c>
      <c r="AK29" s="2369"/>
      <c r="AL29" s="2369"/>
      <c r="AM29" s="2358" t="s">
        <v>763</v>
      </c>
      <c r="AN29" s="2359"/>
      <c r="AO29" s="2368">
        <v>0</v>
      </c>
      <c r="AP29" s="2369"/>
      <c r="AQ29" s="2369"/>
      <c r="AR29" s="2358" t="s">
        <v>763</v>
      </c>
      <c r="AS29" s="2359"/>
      <c r="AT29" s="2366">
        <f t="shared" si="0"/>
        <v>0</v>
      </c>
      <c r="AU29" s="2367"/>
      <c r="AV29" s="2367"/>
      <c r="AW29" s="2358" t="s">
        <v>763</v>
      </c>
      <c r="AX29" s="2359"/>
      <c r="BA29" s="398"/>
    </row>
    <row r="30" spans="3:53" ht="14" customHeight="1" x14ac:dyDescent="0.2">
      <c r="E30" s="2349" t="s">
        <v>792</v>
      </c>
      <c r="F30" s="2349"/>
      <c r="G30" s="2349"/>
      <c r="H30" s="2349"/>
      <c r="I30" s="2349"/>
      <c r="J30" s="2370">
        <v>30</v>
      </c>
      <c r="K30" s="2371"/>
      <c r="L30" s="2371"/>
      <c r="M30" s="2371"/>
      <c r="N30" s="2372" t="s">
        <v>753</v>
      </c>
      <c r="O30" s="2373"/>
      <c r="P30" s="2374">
        <v>0</v>
      </c>
      <c r="Q30" s="2375"/>
      <c r="R30" s="2375"/>
      <c r="S30" s="2372" t="s">
        <v>763</v>
      </c>
      <c r="T30" s="2373"/>
      <c r="U30" s="2368">
        <v>0</v>
      </c>
      <c r="V30" s="2369"/>
      <c r="W30" s="2369"/>
      <c r="X30" s="2358" t="s">
        <v>763</v>
      </c>
      <c r="Y30" s="2359"/>
      <c r="Z30" s="2374">
        <v>0</v>
      </c>
      <c r="AA30" s="2375"/>
      <c r="AB30" s="2375"/>
      <c r="AC30" s="2372" t="s">
        <v>763</v>
      </c>
      <c r="AD30" s="2373"/>
      <c r="AE30" s="2368">
        <v>0</v>
      </c>
      <c r="AF30" s="2369"/>
      <c r="AG30" s="2369"/>
      <c r="AH30" s="2358" t="s">
        <v>763</v>
      </c>
      <c r="AI30" s="2359"/>
      <c r="AJ30" s="2368">
        <v>0</v>
      </c>
      <c r="AK30" s="2369"/>
      <c r="AL30" s="2369"/>
      <c r="AM30" s="2358" t="s">
        <v>763</v>
      </c>
      <c r="AN30" s="2359"/>
      <c r="AO30" s="2368">
        <v>0</v>
      </c>
      <c r="AP30" s="2369"/>
      <c r="AQ30" s="2369"/>
      <c r="AR30" s="2358" t="s">
        <v>763</v>
      </c>
      <c r="AS30" s="2359"/>
      <c r="AT30" s="2366">
        <f t="shared" si="0"/>
        <v>0</v>
      </c>
      <c r="AU30" s="2367"/>
      <c r="AV30" s="2367"/>
      <c r="AW30" s="2358" t="s">
        <v>763</v>
      </c>
      <c r="AX30" s="2359"/>
    </row>
    <row r="31" spans="3:53" ht="14" customHeight="1" x14ac:dyDescent="0.2">
      <c r="E31" s="2349" t="s">
        <v>793</v>
      </c>
      <c r="F31" s="2349"/>
      <c r="G31" s="2349"/>
      <c r="H31" s="2349"/>
      <c r="I31" s="2349"/>
      <c r="J31" s="2370">
        <v>27</v>
      </c>
      <c r="K31" s="2371"/>
      <c r="L31" s="2371"/>
      <c r="M31" s="2371"/>
      <c r="N31" s="2372" t="s">
        <v>753</v>
      </c>
      <c r="O31" s="2373"/>
      <c r="P31" s="2374">
        <v>0</v>
      </c>
      <c r="Q31" s="2375"/>
      <c r="R31" s="2375"/>
      <c r="S31" s="2372" t="s">
        <v>763</v>
      </c>
      <c r="T31" s="2373"/>
      <c r="U31" s="2368">
        <v>0</v>
      </c>
      <c r="V31" s="2369"/>
      <c r="W31" s="2369"/>
      <c r="X31" s="2358" t="s">
        <v>763</v>
      </c>
      <c r="Y31" s="2359"/>
      <c r="Z31" s="2374">
        <v>0</v>
      </c>
      <c r="AA31" s="2375"/>
      <c r="AB31" s="2375"/>
      <c r="AC31" s="2372" t="s">
        <v>763</v>
      </c>
      <c r="AD31" s="2373"/>
      <c r="AE31" s="2368">
        <v>0</v>
      </c>
      <c r="AF31" s="2369"/>
      <c r="AG31" s="2369"/>
      <c r="AH31" s="2358" t="s">
        <v>763</v>
      </c>
      <c r="AI31" s="2359"/>
      <c r="AJ31" s="2368">
        <v>0</v>
      </c>
      <c r="AK31" s="2369"/>
      <c r="AL31" s="2369"/>
      <c r="AM31" s="2358" t="s">
        <v>763</v>
      </c>
      <c r="AN31" s="2359"/>
      <c r="AO31" s="2368">
        <v>0</v>
      </c>
      <c r="AP31" s="2369"/>
      <c r="AQ31" s="2369"/>
      <c r="AR31" s="2358" t="s">
        <v>763</v>
      </c>
      <c r="AS31" s="2359"/>
      <c r="AT31" s="2366">
        <f t="shared" si="0"/>
        <v>0</v>
      </c>
      <c r="AU31" s="2367"/>
      <c r="AV31" s="2367"/>
      <c r="AW31" s="2358" t="s">
        <v>763</v>
      </c>
      <c r="AX31" s="2359"/>
    </row>
    <row r="32" spans="3:53" ht="14" customHeight="1" x14ac:dyDescent="0.2">
      <c r="E32" s="2349" t="s">
        <v>794</v>
      </c>
      <c r="F32" s="2349"/>
      <c r="G32" s="2349"/>
      <c r="H32" s="2349"/>
      <c r="I32" s="2349"/>
      <c r="J32" s="2370">
        <v>31</v>
      </c>
      <c r="K32" s="2371"/>
      <c r="L32" s="2371"/>
      <c r="M32" s="2371"/>
      <c r="N32" s="2372" t="s">
        <v>753</v>
      </c>
      <c r="O32" s="2373"/>
      <c r="P32" s="2374">
        <v>0</v>
      </c>
      <c r="Q32" s="2375"/>
      <c r="R32" s="2375"/>
      <c r="S32" s="2372" t="s">
        <v>763</v>
      </c>
      <c r="T32" s="2373"/>
      <c r="U32" s="2368">
        <v>0</v>
      </c>
      <c r="V32" s="2369"/>
      <c r="W32" s="2369"/>
      <c r="X32" s="2358" t="s">
        <v>763</v>
      </c>
      <c r="Y32" s="2359"/>
      <c r="Z32" s="2374">
        <v>0</v>
      </c>
      <c r="AA32" s="2375"/>
      <c r="AB32" s="2375"/>
      <c r="AC32" s="2372" t="s">
        <v>763</v>
      </c>
      <c r="AD32" s="2373"/>
      <c r="AE32" s="2368">
        <v>0</v>
      </c>
      <c r="AF32" s="2369"/>
      <c r="AG32" s="2369"/>
      <c r="AH32" s="2358" t="s">
        <v>763</v>
      </c>
      <c r="AI32" s="2359"/>
      <c r="AJ32" s="2368">
        <v>0</v>
      </c>
      <c r="AK32" s="2369"/>
      <c r="AL32" s="2369"/>
      <c r="AM32" s="2358" t="s">
        <v>763</v>
      </c>
      <c r="AN32" s="2359"/>
      <c r="AO32" s="2368">
        <v>0</v>
      </c>
      <c r="AP32" s="2369"/>
      <c r="AQ32" s="2369"/>
      <c r="AR32" s="2358" t="s">
        <v>763</v>
      </c>
      <c r="AS32" s="2359"/>
      <c r="AT32" s="2366">
        <f t="shared" si="0"/>
        <v>0</v>
      </c>
      <c r="AU32" s="2367"/>
      <c r="AV32" s="2367"/>
      <c r="AW32" s="2358" t="s">
        <v>763</v>
      </c>
      <c r="AX32" s="2359"/>
    </row>
    <row r="33" spans="5:50" ht="14" customHeight="1" x14ac:dyDescent="0.2">
      <c r="E33" s="2349" t="s">
        <v>782</v>
      </c>
      <c r="F33" s="2349"/>
      <c r="G33" s="2349"/>
      <c r="H33" s="2349"/>
      <c r="I33" s="2349"/>
      <c r="J33" s="2376">
        <f>SUM(J21:M32)</f>
        <v>362</v>
      </c>
      <c r="K33" s="2377"/>
      <c r="L33" s="2377"/>
      <c r="M33" s="2377"/>
      <c r="N33" s="2372" t="s">
        <v>753</v>
      </c>
      <c r="O33" s="2373"/>
      <c r="P33" s="2378">
        <f>SUM(P21:R32)</f>
        <v>0</v>
      </c>
      <c r="Q33" s="2379"/>
      <c r="R33" s="2379"/>
      <c r="S33" s="2372" t="s">
        <v>763</v>
      </c>
      <c r="T33" s="2373"/>
      <c r="U33" s="2366">
        <f>SUM(U21:W32)</f>
        <v>0</v>
      </c>
      <c r="V33" s="2367"/>
      <c r="W33" s="2367"/>
      <c r="X33" s="2358" t="s">
        <v>763</v>
      </c>
      <c r="Y33" s="2359"/>
      <c r="Z33" s="2378">
        <f>SUM(Z21:AB32)</f>
        <v>0</v>
      </c>
      <c r="AA33" s="2379"/>
      <c r="AB33" s="2379"/>
      <c r="AC33" s="2372" t="s">
        <v>763</v>
      </c>
      <c r="AD33" s="2373"/>
      <c r="AE33" s="2366">
        <f>SUM(AE21:AG32)</f>
        <v>0</v>
      </c>
      <c r="AF33" s="2367"/>
      <c r="AG33" s="2367"/>
      <c r="AH33" s="2358" t="s">
        <v>763</v>
      </c>
      <c r="AI33" s="2359"/>
      <c r="AJ33" s="2366">
        <f>SUM(AJ21:AL32)</f>
        <v>0</v>
      </c>
      <c r="AK33" s="2367"/>
      <c r="AL33" s="2367"/>
      <c r="AM33" s="2358" t="s">
        <v>763</v>
      </c>
      <c r="AN33" s="2359"/>
      <c r="AO33" s="2366">
        <f>SUM(AO21:AQ32)</f>
        <v>0</v>
      </c>
      <c r="AP33" s="2367"/>
      <c r="AQ33" s="2367"/>
      <c r="AR33" s="2358" t="s">
        <v>763</v>
      </c>
      <c r="AS33" s="2359"/>
      <c r="AT33" s="2366">
        <f>SUM(AT21:AV32)</f>
        <v>0</v>
      </c>
      <c r="AU33" s="2367"/>
      <c r="AV33" s="2367"/>
      <c r="AW33" s="2358" t="s">
        <v>763</v>
      </c>
      <c r="AX33" s="2359"/>
    </row>
    <row r="34" spans="5:50" ht="14" customHeight="1" x14ac:dyDescent="0.2">
      <c r="E34" s="2353" t="s">
        <v>795</v>
      </c>
      <c r="F34" s="2354"/>
      <c r="G34" s="2354"/>
      <c r="H34" s="2354"/>
      <c r="I34" s="2355"/>
      <c r="J34" s="2395"/>
      <c r="K34" s="2396"/>
      <c r="L34" s="2396"/>
      <c r="M34" s="2396"/>
      <c r="N34" s="2396"/>
      <c r="O34" s="2397"/>
      <c r="P34" s="2380">
        <f>IFERROR(ROUNDUP(P33/$J$33,1),"0")</f>
        <v>0</v>
      </c>
      <c r="Q34" s="2381"/>
      <c r="R34" s="2381"/>
      <c r="S34" s="2372" t="s">
        <v>763</v>
      </c>
      <c r="T34" s="2373"/>
      <c r="U34" s="2380">
        <f>IFERROR(ROUNDUP(U33/$J$33,1),"0")</f>
        <v>0</v>
      </c>
      <c r="V34" s="2381"/>
      <c r="W34" s="2381"/>
      <c r="X34" s="2358" t="s">
        <v>763</v>
      </c>
      <c r="Y34" s="2359"/>
      <c r="Z34" s="2380">
        <f>IFERROR(ROUNDUP(Z33/$J$33,1),"0")</f>
        <v>0</v>
      </c>
      <c r="AA34" s="2381"/>
      <c r="AB34" s="2381"/>
      <c r="AC34" s="2358" t="s">
        <v>763</v>
      </c>
      <c r="AD34" s="2359"/>
      <c r="AE34" s="2380">
        <f>IFERROR(ROUNDUP(AE33/$J$33,1),"0")</f>
        <v>0</v>
      </c>
      <c r="AF34" s="2381"/>
      <c r="AG34" s="2381"/>
      <c r="AH34" s="2358" t="s">
        <v>763</v>
      </c>
      <c r="AI34" s="2359"/>
      <c r="AJ34" s="2380">
        <f>IFERROR(ROUNDUP(AJ33/$J$33,1),"0")</f>
        <v>0</v>
      </c>
      <c r="AK34" s="2381"/>
      <c r="AL34" s="2381"/>
      <c r="AM34" s="2358" t="s">
        <v>763</v>
      </c>
      <c r="AN34" s="2359"/>
      <c r="AO34" s="2380">
        <f>IFERROR(ROUNDUP(AO33/$J$33,1),"0")</f>
        <v>0</v>
      </c>
      <c r="AP34" s="2381"/>
      <c r="AQ34" s="2381"/>
      <c r="AR34" s="2358" t="s">
        <v>763</v>
      </c>
      <c r="AS34" s="2359"/>
      <c r="AT34" s="2393">
        <f>P34+U34+Z34+AE34+AJ34+AO34</f>
        <v>0</v>
      </c>
      <c r="AU34" s="2394"/>
      <c r="AV34" s="2394"/>
      <c r="AW34" s="2358" t="s">
        <v>763</v>
      </c>
      <c r="AX34" s="2359"/>
    </row>
    <row r="35" spans="5:50" ht="14" customHeight="1" x14ac:dyDescent="0.2">
      <c r="E35" s="399" t="s">
        <v>796</v>
      </c>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386"/>
      <c r="AJ35" s="386"/>
      <c r="AK35" s="386"/>
      <c r="AL35" s="386"/>
      <c r="AM35" s="386"/>
      <c r="AN35" s="386"/>
      <c r="AO35" s="386"/>
      <c r="AP35" s="386"/>
      <c r="AQ35" s="386"/>
      <c r="AR35" s="386"/>
      <c r="AS35" s="386"/>
      <c r="AT35" s="386"/>
      <c r="AU35" s="386"/>
      <c r="AV35" s="386"/>
      <c r="AW35" s="386"/>
      <c r="AX35" s="400" t="str">
        <f>IFERROR(IF(AT34&gt;Y9,"「１　事業者名等」の定員数を超過しています。",""),"")</f>
        <v/>
      </c>
    </row>
    <row r="36" spans="5:50" ht="14" customHeight="1" x14ac:dyDescent="0.2">
      <c r="E36" s="399" t="s">
        <v>797</v>
      </c>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86"/>
      <c r="AM36" s="386"/>
      <c r="AN36" s="386"/>
      <c r="AO36" s="386"/>
      <c r="AP36" s="386"/>
      <c r="AQ36" s="386"/>
      <c r="AR36" s="386"/>
      <c r="AS36" s="386"/>
      <c r="AT36" s="386"/>
      <c r="AU36" s="386"/>
      <c r="AV36" s="386"/>
      <c r="AW36" s="386"/>
      <c r="AX36" s="386"/>
    </row>
    <row r="37" spans="5:50" ht="14" customHeight="1" x14ac:dyDescent="0.2">
      <c r="E37" s="399" t="s">
        <v>798</v>
      </c>
      <c r="F37" s="386"/>
      <c r="G37" s="386"/>
      <c r="H37" s="386"/>
      <c r="I37" s="386"/>
      <c r="J37" s="386"/>
      <c r="K37" s="386"/>
      <c r="L37" s="386"/>
      <c r="M37" s="386"/>
      <c r="N37" s="386"/>
      <c r="O37" s="386"/>
      <c r="P37" s="386"/>
      <c r="Q37" s="386"/>
      <c r="R37" s="386"/>
      <c r="S37" s="386"/>
      <c r="T37" s="386"/>
      <c r="U37" s="386"/>
      <c r="V37" s="386"/>
      <c r="W37" s="386"/>
      <c r="X37" s="386"/>
      <c r="Y37" s="386"/>
      <c r="Z37" s="386"/>
      <c r="AA37" s="386"/>
      <c r="AB37" s="386"/>
      <c r="AC37" s="386"/>
      <c r="AD37" s="386"/>
      <c r="AE37" s="386"/>
      <c r="AF37" s="386"/>
      <c r="AG37" s="386"/>
      <c r="AH37" s="386"/>
      <c r="AI37" s="386"/>
      <c r="AJ37" s="386"/>
      <c r="AK37" s="386"/>
      <c r="AL37" s="386"/>
      <c r="AM37" s="386"/>
      <c r="AN37" s="386"/>
      <c r="AO37" s="386"/>
      <c r="AP37" s="386"/>
      <c r="AQ37" s="386"/>
      <c r="AR37" s="386"/>
      <c r="AS37" s="386"/>
      <c r="AT37" s="386"/>
      <c r="AU37" s="386"/>
      <c r="AV37" s="386"/>
      <c r="AW37" s="386"/>
      <c r="AX37" s="386"/>
    </row>
    <row r="38" spans="5:50" ht="14" customHeight="1" x14ac:dyDescent="0.2">
      <c r="E38" s="399" t="s">
        <v>799</v>
      </c>
      <c r="F38" s="386"/>
      <c r="G38" s="386"/>
      <c r="H38" s="386"/>
      <c r="I38" s="386"/>
      <c r="J38" s="386"/>
      <c r="K38" s="386"/>
      <c r="L38" s="386"/>
      <c r="M38" s="386"/>
      <c r="N38" s="386"/>
      <c r="O38" s="386"/>
      <c r="P38" s="386"/>
      <c r="Q38" s="386"/>
      <c r="R38" s="386"/>
      <c r="S38" s="386"/>
      <c r="T38" s="386"/>
      <c r="U38" s="386"/>
      <c r="V38" s="386"/>
      <c r="W38" s="386"/>
      <c r="X38" s="386"/>
      <c r="Y38" s="386"/>
      <c r="Z38" s="386"/>
      <c r="AA38" s="386"/>
      <c r="AB38" s="386"/>
      <c r="AC38" s="386"/>
      <c r="AD38" s="386"/>
      <c r="AE38" s="386"/>
      <c r="AF38" s="386"/>
      <c r="AG38" s="386"/>
      <c r="AH38" s="386"/>
      <c r="AI38" s="386"/>
      <c r="AJ38" s="386"/>
      <c r="AK38" s="386"/>
      <c r="AL38" s="386"/>
      <c r="AM38" s="386"/>
      <c r="AN38" s="386"/>
      <c r="AO38" s="386"/>
      <c r="AP38" s="386"/>
      <c r="AQ38" s="386"/>
      <c r="AR38" s="386"/>
      <c r="AS38" s="386"/>
      <c r="AT38" s="386"/>
      <c r="AU38" s="386"/>
      <c r="AV38" s="386"/>
      <c r="AW38" s="386"/>
      <c r="AX38" s="386"/>
    </row>
    <row r="39" spans="5:50" ht="14" customHeight="1" x14ac:dyDescent="0.2">
      <c r="E39" s="399" t="s">
        <v>800</v>
      </c>
      <c r="F39" s="386"/>
      <c r="G39" s="386"/>
      <c r="H39" s="386"/>
      <c r="I39" s="386"/>
      <c r="J39" s="386"/>
      <c r="K39" s="386"/>
      <c r="L39" s="386"/>
      <c r="M39" s="386"/>
      <c r="N39" s="386"/>
      <c r="O39" s="386"/>
      <c r="P39" s="386"/>
      <c r="Q39" s="386"/>
      <c r="R39" s="386"/>
      <c r="S39" s="386"/>
      <c r="T39" s="386"/>
      <c r="U39" s="386"/>
      <c r="V39" s="386"/>
      <c r="W39" s="386"/>
      <c r="X39" s="386"/>
      <c r="Y39" s="386"/>
      <c r="Z39" s="386"/>
      <c r="AA39" s="386"/>
      <c r="AB39" s="386"/>
      <c r="AC39" s="386"/>
      <c r="AD39" s="386"/>
      <c r="AE39" s="386"/>
      <c r="AF39" s="386"/>
      <c r="AG39" s="386"/>
      <c r="AH39" s="386"/>
      <c r="AI39" s="386"/>
      <c r="AJ39" s="386"/>
      <c r="AK39" s="386"/>
      <c r="AL39" s="386"/>
      <c r="AM39" s="386"/>
      <c r="AN39" s="386"/>
      <c r="AO39" s="386"/>
      <c r="AP39" s="386"/>
      <c r="AQ39" s="386"/>
      <c r="AR39" s="386"/>
      <c r="AS39" s="386"/>
      <c r="AT39" s="386"/>
      <c r="AU39" s="386"/>
      <c r="AV39" s="386"/>
      <c r="AW39" s="386"/>
      <c r="AX39" s="386"/>
    </row>
    <row r="40" spans="5:50" ht="14" customHeight="1" x14ac:dyDescent="0.2">
      <c r="E40" s="399" t="s">
        <v>801</v>
      </c>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6"/>
      <c r="AE40" s="386"/>
      <c r="AF40" s="386"/>
      <c r="AG40" s="386"/>
      <c r="AH40" s="386"/>
      <c r="AI40" s="386"/>
      <c r="AJ40" s="386"/>
      <c r="AK40" s="386"/>
      <c r="AL40" s="386"/>
      <c r="AM40" s="386"/>
      <c r="AN40" s="386"/>
      <c r="AO40" s="386"/>
      <c r="AP40" s="386"/>
      <c r="AQ40" s="386"/>
      <c r="AR40" s="386"/>
      <c r="AS40" s="386"/>
      <c r="AT40" s="386"/>
      <c r="AU40" s="386"/>
      <c r="AV40" s="386"/>
      <c r="AW40" s="386"/>
      <c r="AX40" s="386"/>
    </row>
    <row r="41" spans="5:50" ht="14" customHeight="1" x14ac:dyDescent="0.2">
      <c r="E41" s="399"/>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6"/>
      <c r="AE41" s="386"/>
      <c r="AF41" s="386"/>
      <c r="AG41" s="386"/>
      <c r="AH41" s="386"/>
      <c r="AI41" s="386"/>
      <c r="AJ41" s="386"/>
      <c r="AK41" s="386"/>
      <c r="AL41" s="386"/>
      <c r="AM41" s="386"/>
      <c r="AN41" s="386"/>
      <c r="AO41" s="386"/>
      <c r="AP41" s="386"/>
      <c r="AQ41" s="386"/>
      <c r="AR41" s="386"/>
      <c r="AS41" s="386"/>
      <c r="AT41" s="386"/>
      <c r="AU41" s="386"/>
      <c r="AV41" s="386"/>
      <c r="AW41" s="386"/>
      <c r="AX41" s="386"/>
    </row>
    <row r="42" spans="5:50" ht="14" customHeight="1" x14ac:dyDescent="0.2">
      <c r="E42" s="399"/>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6"/>
      <c r="AO42" s="386"/>
      <c r="AP42" s="386"/>
      <c r="AQ42" s="386"/>
      <c r="AR42" s="386"/>
      <c r="AS42" s="386"/>
      <c r="AT42" s="386"/>
      <c r="AU42" s="386"/>
      <c r="AV42" s="386"/>
      <c r="AW42" s="386"/>
      <c r="AX42" s="386"/>
    </row>
    <row r="43" spans="5:50" ht="14" customHeight="1" x14ac:dyDescent="0.2">
      <c r="G43" s="387" t="s">
        <v>802</v>
      </c>
      <c r="AD43" s="387" t="s">
        <v>803</v>
      </c>
    </row>
    <row r="44" spans="5:50" ht="14" customHeight="1" x14ac:dyDescent="0.2">
      <c r="E44" s="386"/>
      <c r="F44" s="386"/>
      <c r="I44" s="2349"/>
      <c r="J44" s="2349"/>
      <c r="K44" s="2349"/>
      <c r="L44" s="2349"/>
      <c r="M44" s="2349"/>
      <c r="N44" s="2349"/>
      <c r="O44" s="2349"/>
      <c r="P44" s="2349"/>
      <c r="Q44" s="2349"/>
      <c r="R44" s="2349"/>
      <c r="S44" s="2349"/>
      <c r="T44" s="2349"/>
      <c r="U44" s="2349" t="s">
        <v>63</v>
      </c>
      <c r="V44" s="2349"/>
      <c r="W44" s="2349"/>
      <c r="X44" s="2349"/>
      <c r="Y44" s="2349"/>
      <c r="Z44" s="2349"/>
      <c r="AF44" s="2349"/>
      <c r="AG44" s="2349"/>
      <c r="AH44" s="2349"/>
      <c r="AI44" s="2349"/>
      <c r="AJ44" s="2349"/>
      <c r="AK44" s="2349"/>
      <c r="AL44" s="2349"/>
      <c r="AM44" s="2349"/>
      <c r="AN44" s="2349"/>
      <c r="AO44" s="2349"/>
      <c r="AP44" s="2349"/>
      <c r="AQ44" s="2349"/>
      <c r="AR44" s="2349" t="s">
        <v>63</v>
      </c>
      <c r="AS44" s="2349"/>
      <c r="AT44" s="2349"/>
      <c r="AU44" s="2349"/>
      <c r="AV44" s="2349"/>
      <c r="AW44" s="2349"/>
    </row>
    <row r="45" spans="5:50" ht="14" customHeight="1" x14ac:dyDescent="0.2">
      <c r="E45" s="386"/>
      <c r="F45" s="386"/>
      <c r="I45" s="2349" t="s">
        <v>804</v>
      </c>
      <c r="J45" s="2349"/>
      <c r="K45" s="2349"/>
      <c r="L45" s="2349"/>
      <c r="M45" s="2349"/>
      <c r="N45" s="2349"/>
      <c r="O45" s="2349"/>
      <c r="P45" s="2349"/>
      <c r="Q45" s="2349"/>
      <c r="R45" s="2349"/>
      <c r="S45" s="2349"/>
      <c r="T45" s="2349"/>
      <c r="U45" s="2388" t="str">
        <f>IF(AND(OR(AK7="○",AK8="○"),E12="○"),ROUNDUP(AX15*0.9/7,0),IF(AND(OR(AK7="○",AK8="○"),OR(E13="○",E14="○")),ROUNDUP(AT34/7,0),""))</f>
        <v/>
      </c>
      <c r="V45" s="2389"/>
      <c r="W45" s="2389"/>
      <c r="X45" s="2390"/>
      <c r="Y45" s="2391" t="s">
        <v>46</v>
      </c>
      <c r="Z45" s="2391"/>
      <c r="AF45" s="2349" t="s">
        <v>804</v>
      </c>
      <c r="AG45" s="2349"/>
      <c r="AH45" s="2349"/>
      <c r="AI45" s="2349"/>
      <c r="AJ45" s="2349"/>
      <c r="AK45" s="2349"/>
      <c r="AL45" s="2349"/>
      <c r="AM45" s="2349"/>
      <c r="AN45" s="2349"/>
      <c r="AO45" s="2349"/>
      <c r="AP45" s="2349"/>
      <c r="AQ45" s="2349"/>
      <c r="AR45" s="2392"/>
      <c r="AS45" s="2392"/>
      <c r="AT45" s="2392"/>
      <c r="AU45" s="2392"/>
      <c r="AV45" s="2391" t="s">
        <v>46</v>
      </c>
      <c r="AW45" s="2391"/>
    </row>
    <row r="46" spans="5:50" ht="14" customHeight="1" x14ac:dyDescent="0.2">
      <c r="E46" s="399"/>
      <c r="I46" s="399"/>
      <c r="AF46" s="399"/>
    </row>
    <row r="47" spans="5:50" ht="14" customHeight="1" x14ac:dyDescent="0.2">
      <c r="E47" s="399"/>
      <c r="G47" s="387" t="s">
        <v>805</v>
      </c>
      <c r="T47" s="386"/>
      <c r="U47" s="386"/>
      <c r="V47" s="386"/>
      <c r="W47" s="386"/>
      <c r="X47" s="386"/>
      <c r="Y47" s="386"/>
      <c r="Z47" s="386"/>
      <c r="AA47" s="386"/>
      <c r="AB47" s="386"/>
      <c r="AC47" s="386"/>
      <c r="AD47" s="386"/>
      <c r="AE47" s="386"/>
      <c r="AF47" s="386"/>
      <c r="AG47" s="386"/>
      <c r="AH47" s="386"/>
      <c r="AI47" s="386"/>
    </row>
    <row r="48" spans="5:50" ht="14" customHeight="1" thickBot="1" x14ac:dyDescent="0.25">
      <c r="E48" s="399"/>
      <c r="T48" s="386"/>
      <c r="U48" s="386"/>
      <c r="V48" s="386"/>
      <c r="W48" s="386"/>
      <c r="X48" s="386"/>
      <c r="Y48" s="386"/>
      <c r="Z48" s="386"/>
      <c r="AA48" s="386"/>
      <c r="AB48" s="386"/>
      <c r="AC48" s="386"/>
      <c r="AD48" s="386"/>
      <c r="AE48" s="386"/>
      <c r="AF48" s="386"/>
      <c r="AG48" s="386"/>
      <c r="AH48" s="386"/>
      <c r="AI48" s="386"/>
    </row>
    <row r="49" spans="17:47" ht="14" customHeight="1" x14ac:dyDescent="0.2">
      <c r="Q49" s="386"/>
      <c r="R49" s="386"/>
      <c r="S49" s="386"/>
      <c r="T49" s="386"/>
      <c r="U49" s="386"/>
      <c r="V49" s="386"/>
      <c r="W49" s="386"/>
      <c r="X49" s="386"/>
      <c r="Y49" s="386"/>
      <c r="Z49" s="386"/>
      <c r="AA49" s="386"/>
      <c r="AB49" s="386"/>
      <c r="AC49" s="401"/>
      <c r="AD49" s="2382" t="str">
        <f>(IF(OR(U45&lt;=AR45),"可","規定の員数を満たしていません。"))</f>
        <v>可</v>
      </c>
      <c r="AE49" s="2383"/>
      <c r="AF49" s="2383"/>
      <c r="AG49" s="2383"/>
      <c r="AH49" s="2383"/>
      <c r="AI49" s="2383"/>
      <c r="AJ49" s="2383"/>
      <c r="AK49" s="2383"/>
      <c r="AL49" s="2383"/>
      <c r="AM49" s="2383"/>
      <c r="AN49" s="2383"/>
      <c r="AO49" s="2383"/>
      <c r="AP49" s="2383"/>
      <c r="AQ49" s="2383"/>
      <c r="AR49" s="2383"/>
      <c r="AS49" s="2383"/>
      <c r="AT49" s="2383"/>
      <c r="AU49" s="2384"/>
    </row>
    <row r="50" spans="17:47" ht="14" customHeight="1" thickBot="1" x14ac:dyDescent="0.25">
      <c r="AD50" s="2385"/>
      <c r="AE50" s="2386"/>
      <c r="AF50" s="2386"/>
      <c r="AG50" s="2386"/>
      <c r="AH50" s="2386"/>
      <c r="AI50" s="2386"/>
      <c r="AJ50" s="2386"/>
      <c r="AK50" s="2386"/>
      <c r="AL50" s="2386"/>
      <c r="AM50" s="2386"/>
      <c r="AN50" s="2386"/>
      <c r="AO50" s="2386"/>
      <c r="AP50" s="2386"/>
      <c r="AQ50" s="2386"/>
      <c r="AR50" s="2386"/>
      <c r="AS50" s="2386"/>
      <c r="AT50" s="2386"/>
      <c r="AU50" s="2387"/>
    </row>
    <row r="51" spans="17:47" ht="14" customHeight="1" x14ac:dyDescent="0.2"/>
    <row r="52" spans="17:47" ht="14" customHeight="1" x14ac:dyDescent="0.2"/>
    <row r="53" spans="17:47" ht="14" customHeight="1" x14ac:dyDescent="0.2"/>
    <row r="54" spans="17:47" ht="14" customHeight="1" x14ac:dyDescent="0.2"/>
    <row r="55" spans="17:47" ht="14" customHeight="1" x14ac:dyDescent="0.2"/>
    <row r="56" spans="17:47" ht="14" customHeight="1" x14ac:dyDescent="0.2"/>
    <row r="57" spans="17:47" ht="14" customHeight="1" x14ac:dyDescent="0.2"/>
  </sheetData>
  <mergeCells count="305">
    <mergeCell ref="AD49:AU50"/>
    <mergeCell ref="I45:T45"/>
    <mergeCell ref="U45:X45"/>
    <mergeCell ref="Y45:Z45"/>
    <mergeCell ref="AF45:AQ45"/>
    <mergeCell ref="AR45:AU45"/>
    <mergeCell ref="AV45:AW45"/>
    <mergeCell ref="AO34:AQ34"/>
    <mergeCell ref="AR34:AS34"/>
    <mergeCell ref="AT34:AV34"/>
    <mergeCell ref="AW34:AX34"/>
    <mergeCell ref="I44:T44"/>
    <mergeCell ref="U44:Z44"/>
    <mergeCell ref="AF44:AQ44"/>
    <mergeCell ref="AR44:AW44"/>
    <mergeCell ref="Z34:AB34"/>
    <mergeCell ref="AC34:AD34"/>
    <mergeCell ref="AE34:AG34"/>
    <mergeCell ref="AH34:AI34"/>
    <mergeCell ref="AJ34:AL34"/>
    <mergeCell ref="AM34:AN34"/>
    <mergeCell ref="E34:I34"/>
    <mergeCell ref="J34:O34"/>
    <mergeCell ref="P34:R34"/>
    <mergeCell ref="S34:T34"/>
    <mergeCell ref="U34:W34"/>
    <mergeCell ref="X34:Y34"/>
    <mergeCell ref="AJ33:AL33"/>
    <mergeCell ref="AM33:AN33"/>
    <mergeCell ref="AO33:AQ33"/>
    <mergeCell ref="AR33:AS33"/>
    <mergeCell ref="AT33:AV33"/>
    <mergeCell ref="AW33:AX33"/>
    <mergeCell ref="U33:W33"/>
    <mergeCell ref="X33:Y33"/>
    <mergeCell ref="Z33:AB33"/>
    <mergeCell ref="AC33:AD33"/>
    <mergeCell ref="AE33:AG33"/>
    <mergeCell ref="AH33:AI33"/>
    <mergeCell ref="AM32:AN32"/>
    <mergeCell ref="AO32:AQ32"/>
    <mergeCell ref="AR32:AS32"/>
    <mergeCell ref="AT32:AV32"/>
    <mergeCell ref="AW32:AX32"/>
    <mergeCell ref="E33:I33"/>
    <mergeCell ref="J33:M33"/>
    <mergeCell ref="N33:O33"/>
    <mergeCell ref="P33:R33"/>
    <mergeCell ref="S33:T33"/>
    <mergeCell ref="X32:Y32"/>
    <mergeCell ref="Z32:AB32"/>
    <mergeCell ref="AC32:AD32"/>
    <mergeCell ref="AE32:AG32"/>
    <mergeCell ref="AH32:AI32"/>
    <mergeCell ref="AJ32:AL32"/>
    <mergeCell ref="E32:I32"/>
    <mergeCell ref="J32:M32"/>
    <mergeCell ref="N32:O32"/>
    <mergeCell ref="P32:R32"/>
    <mergeCell ref="S32:T32"/>
    <mergeCell ref="U32:W32"/>
    <mergeCell ref="AO31:AQ31"/>
    <mergeCell ref="AR31:AS31"/>
    <mergeCell ref="AT31:AV31"/>
    <mergeCell ref="AW31:AX31"/>
    <mergeCell ref="U31:W31"/>
    <mergeCell ref="X31:Y31"/>
    <mergeCell ref="Z31:AB31"/>
    <mergeCell ref="AC31:AD31"/>
    <mergeCell ref="AE31:AG31"/>
    <mergeCell ref="AH31:AI31"/>
    <mergeCell ref="AM30:AN30"/>
    <mergeCell ref="AO30:AQ30"/>
    <mergeCell ref="AR30:AS30"/>
    <mergeCell ref="AT30:AV30"/>
    <mergeCell ref="AW30:AX30"/>
    <mergeCell ref="E31:I31"/>
    <mergeCell ref="J31:M31"/>
    <mergeCell ref="N31:O31"/>
    <mergeCell ref="P31:R31"/>
    <mergeCell ref="S31:T31"/>
    <mergeCell ref="X30:Y30"/>
    <mergeCell ref="Z30:AB30"/>
    <mergeCell ref="AC30:AD30"/>
    <mergeCell ref="AE30:AG30"/>
    <mergeCell ref="AH30:AI30"/>
    <mergeCell ref="AJ30:AL30"/>
    <mergeCell ref="E30:I30"/>
    <mergeCell ref="J30:M30"/>
    <mergeCell ref="N30:O30"/>
    <mergeCell ref="P30:R30"/>
    <mergeCell ref="S30:T30"/>
    <mergeCell ref="U30:W30"/>
    <mergeCell ref="AJ31:AL31"/>
    <mergeCell ref="AM31:AN31"/>
    <mergeCell ref="AO29:AQ29"/>
    <mergeCell ref="AR29:AS29"/>
    <mergeCell ref="AT29:AV29"/>
    <mergeCell ref="AW29:AX29"/>
    <mergeCell ref="U29:W29"/>
    <mergeCell ref="X29:Y29"/>
    <mergeCell ref="Z29:AB29"/>
    <mergeCell ref="AC29:AD29"/>
    <mergeCell ref="AE29:AG29"/>
    <mergeCell ref="AH29:AI29"/>
    <mergeCell ref="AM28:AN28"/>
    <mergeCell ref="AO28:AQ28"/>
    <mergeCell ref="AR28:AS28"/>
    <mergeCell ref="AT28:AV28"/>
    <mergeCell ref="AW28:AX28"/>
    <mergeCell ref="E29:I29"/>
    <mergeCell ref="J29:M29"/>
    <mergeCell ref="N29:O29"/>
    <mergeCell ref="P29:R29"/>
    <mergeCell ref="S29:T29"/>
    <mergeCell ref="X28:Y28"/>
    <mergeCell ref="Z28:AB28"/>
    <mergeCell ref="AC28:AD28"/>
    <mergeCell ref="AE28:AG28"/>
    <mergeCell ref="AH28:AI28"/>
    <mergeCell ref="AJ28:AL28"/>
    <mergeCell ref="E28:I28"/>
    <mergeCell ref="J28:M28"/>
    <mergeCell ref="N28:O28"/>
    <mergeCell ref="P28:R28"/>
    <mergeCell ref="S28:T28"/>
    <mergeCell ref="U28:W28"/>
    <mergeCell ref="AJ29:AL29"/>
    <mergeCell ref="AM29:AN29"/>
    <mergeCell ref="AO27:AQ27"/>
    <mergeCell ref="AR27:AS27"/>
    <mergeCell ref="AT27:AV27"/>
    <mergeCell ref="AW27:AX27"/>
    <mergeCell ref="U27:W27"/>
    <mergeCell ref="X27:Y27"/>
    <mergeCell ref="Z27:AB27"/>
    <mergeCell ref="AC27:AD27"/>
    <mergeCell ref="AE27:AG27"/>
    <mergeCell ref="AH27:AI27"/>
    <mergeCell ref="AM26:AN26"/>
    <mergeCell ref="AO26:AQ26"/>
    <mergeCell ref="AR26:AS26"/>
    <mergeCell ref="AT26:AV26"/>
    <mergeCell ref="AW26:AX26"/>
    <mergeCell ref="E27:I27"/>
    <mergeCell ref="J27:M27"/>
    <mergeCell ref="N27:O27"/>
    <mergeCell ref="P27:R27"/>
    <mergeCell ref="S27:T27"/>
    <mergeCell ref="X26:Y26"/>
    <mergeCell ref="Z26:AB26"/>
    <mergeCell ref="AC26:AD26"/>
    <mergeCell ref="AE26:AG26"/>
    <mergeCell ref="AH26:AI26"/>
    <mergeCell ref="AJ26:AL26"/>
    <mergeCell ref="E26:I26"/>
    <mergeCell ref="J26:M26"/>
    <mergeCell ref="N26:O26"/>
    <mergeCell ref="P26:R26"/>
    <mergeCell ref="S26:T26"/>
    <mergeCell ref="U26:W26"/>
    <mergeCell ref="AJ27:AL27"/>
    <mergeCell ref="AM27:AN27"/>
    <mergeCell ref="AO25:AQ25"/>
    <mergeCell ref="AR25:AS25"/>
    <mergeCell ref="AT25:AV25"/>
    <mergeCell ref="AW25:AX25"/>
    <mergeCell ref="U25:W25"/>
    <mergeCell ref="X25:Y25"/>
    <mergeCell ref="Z25:AB25"/>
    <mergeCell ref="AC25:AD25"/>
    <mergeCell ref="AE25:AG25"/>
    <mergeCell ref="AH25:AI25"/>
    <mergeCell ref="AM24:AN24"/>
    <mergeCell ref="AO24:AQ24"/>
    <mergeCell ref="AR24:AS24"/>
    <mergeCell ref="AT24:AV24"/>
    <mergeCell ref="AW24:AX24"/>
    <mergeCell ref="E25:I25"/>
    <mergeCell ref="J25:M25"/>
    <mergeCell ref="N25:O25"/>
    <mergeCell ref="P25:R25"/>
    <mergeCell ref="S25:T25"/>
    <mergeCell ref="X24:Y24"/>
    <mergeCell ref="Z24:AB24"/>
    <mergeCell ref="AC24:AD24"/>
    <mergeCell ref="AE24:AG24"/>
    <mergeCell ref="AH24:AI24"/>
    <mergeCell ref="AJ24:AL24"/>
    <mergeCell ref="E24:I24"/>
    <mergeCell ref="J24:M24"/>
    <mergeCell ref="N24:O24"/>
    <mergeCell ref="P24:R24"/>
    <mergeCell ref="S24:T24"/>
    <mergeCell ref="U24:W24"/>
    <mergeCell ref="AJ25:AL25"/>
    <mergeCell ref="AM25:AN25"/>
    <mergeCell ref="AJ23:AL23"/>
    <mergeCell ref="AM23:AN23"/>
    <mergeCell ref="AO23:AQ23"/>
    <mergeCell ref="AR23:AS23"/>
    <mergeCell ref="AT23:AV23"/>
    <mergeCell ref="AW23:AX23"/>
    <mergeCell ref="U23:W23"/>
    <mergeCell ref="X23:Y23"/>
    <mergeCell ref="Z23:AB23"/>
    <mergeCell ref="AC23:AD23"/>
    <mergeCell ref="AE23:AG23"/>
    <mergeCell ref="AH23:AI23"/>
    <mergeCell ref="E23:I23"/>
    <mergeCell ref="J23:M23"/>
    <mergeCell ref="N23:O23"/>
    <mergeCell ref="P23:R23"/>
    <mergeCell ref="S23:T23"/>
    <mergeCell ref="X22:Y22"/>
    <mergeCell ref="Z22:AB22"/>
    <mergeCell ref="AC22:AD22"/>
    <mergeCell ref="AE22:AG22"/>
    <mergeCell ref="AM22:AN22"/>
    <mergeCell ref="AO22:AQ22"/>
    <mergeCell ref="AR22:AS22"/>
    <mergeCell ref="AT22:AV22"/>
    <mergeCell ref="AW22:AX22"/>
    <mergeCell ref="AH22:AI22"/>
    <mergeCell ref="AJ22:AL22"/>
    <mergeCell ref="E21:I21"/>
    <mergeCell ref="J21:M21"/>
    <mergeCell ref="N21:O21"/>
    <mergeCell ref="E22:I22"/>
    <mergeCell ref="J22:M22"/>
    <mergeCell ref="N22:O22"/>
    <mergeCell ref="P22:R22"/>
    <mergeCell ref="S22:T22"/>
    <mergeCell ref="U22:W22"/>
    <mergeCell ref="Z21:AB21"/>
    <mergeCell ref="AC21:AD21"/>
    <mergeCell ref="AE21:AG21"/>
    <mergeCell ref="P21:R21"/>
    <mergeCell ref="S21:T21"/>
    <mergeCell ref="U21:W21"/>
    <mergeCell ref="X21:Y21"/>
    <mergeCell ref="AO21:AQ21"/>
    <mergeCell ref="AR21:AS21"/>
    <mergeCell ref="AT15:AW15"/>
    <mergeCell ref="AX15:AZ15"/>
    <mergeCell ref="BA15:BB15"/>
    <mergeCell ref="AT21:AV21"/>
    <mergeCell ref="AW21:AX21"/>
    <mergeCell ref="AH21:AI21"/>
    <mergeCell ref="AJ21:AL21"/>
    <mergeCell ref="AM21:AN21"/>
    <mergeCell ref="E19:I20"/>
    <mergeCell ref="J19:O20"/>
    <mergeCell ref="P19:AX19"/>
    <mergeCell ref="P20:T20"/>
    <mergeCell ref="U20:Y20"/>
    <mergeCell ref="Z20:AD20"/>
    <mergeCell ref="AE20:AI20"/>
    <mergeCell ref="AJ20:AN20"/>
    <mergeCell ref="AO20:AS20"/>
    <mergeCell ref="AT20:AX20"/>
    <mergeCell ref="AX13:AZ13"/>
    <mergeCell ref="BA13:BB13"/>
    <mergeCell ref="E14:G14"/>
    <mergeCell ref="H14:AF14"/>
    <mergeCell ref="AK14:AN14"/>
    <mergeCell ref="AO14:AQ14"/>
    <mergeCell ref="AR14:AS14"/>
    <mergeCell ref="AT14:AW14"/>
    <mergeCell ref="AX14:AZ14"/>
    <mergeCell ref="BA14:BB14"/>
    <mergeCell ref="E13:G13"/>
    <mergeCell ref="H13:AF13"/>
    <mergeCell ref="AK13:AN13"/>
    <mergeCell ref="AO13:AQ13"/>
    <mergeCell ref="AR13:AS13"/>
    <mergeCell ref="AT13:AW13"/>
    <mergeCell ref="AK12:AN12"/>
    <mergeCell ref="AO12:AQ12"/>
    <mergeCell ref="AR12:AS12"/>
    <mergeCell ref="AT12:AW12"/>
    <mergeCell ref="AX12:AZ12"/>
    <mergeCell ref="BA12:BB12"/>
    <mergeCell ref="E9:K9"/>
    <mergeCell ref="L9:U9"/>
    <mergeCell ref="V9:X9"/>
    <mergeCell ref="Y9:AB9"/>
    <mergeCell ref="AC9:AD9"/>
    <mergeCell ref="E12:G12"/>
    <mergeCell ref="H12:AF12"/>
    <mergeCell ref="BC2:BD2"/>
    <mergeCell ref="E7:K7"/>
    <mergeCell ref="L7:AD7"/>
    <mergeCell ref="AK7:AM7"/>
    <mergeCell ref="AN7:AY7"/>
    <mergeCell ref="E8:K8"/>
    <mergeCell ref="L8:AD8"/>
    <mergeCell ref="AK8:AM8"/>
    <mergeCell ref="AN8:AY8"/>
    <mergeCell ref="AP2:AR2"/>
    <mergeCell ref="AS2:AT2"/>
    <mergeCell ref="AU2:AV2"/>
    <mergeCell ref="AW2:AX2"/>
    <mergeCell ref="AY2:AZ2"/>
    <mergeCell ref="BA2:BB2"/>
  </mergeCells>
  <phoneticPr fontId="5"/>
  <conditionalFormatting sqref="J21:M32 AJ21:AL32">
    <cfRule type="expression" dxfId="94" priority="53">
      <formula>COUNTA($G$12)&gt;=1</formula>
    </cfRule>
  </conditionalFormatting>
  <conditionalFormatting sqref="P21:R32">
    <cfRule type="expression" dxfId="93" priority="43">
      <formula>COUNTA($G$12)&gt;=1</formula>
    </cfRule>
  </conditionalFormatting>
  <conditionalFormatting sqref="U21:W32">
    <cfRule type="expression" dxfId="92" priority="32">
      <formula>COUNTA($G$12)&gt;=1</formula>
    </cfRule>
  </conditionalFormatting>
  <conditionalFormatting sqref="Z21:AB32">
    <cfRule type="expression" dxfId="91" priority="11">
      <formula>COUNTA($G$12)&gt;=1</formula>
    </cfRule>
  </conditionalFormatting>
  <conditionalFormatting sqref="AE21:AG32">
    <cfRule type="expression" dxfId="90" priority="1">
      <formula>COUNTA($G$12)&gt;=1</formula>
    </cfRule>
  </conditionalFormatting>
  <conditionalFormatting sqref="AO12:AQ14 AX12:AZ14">
    <cfRule type="expression" dxfId="89" priority="54">
      <formula>COUNTA($E$13:$G$14)&gt;=1</formula>
    </cfRule>
  </conditionalFormatting>
  <conditionalFormatting sqref="AO21:AQ32">
    <cfRule type="expression" dxfId="88" priority="22">
      <formula>COUNTA($G$12)&gt;=1</formula>
    </cfRule>
  </conditionalFormatting>
  <dataValidations count="4">
    <dataValidation type="list" allowBlank="1" showInputMessage="1" showErrorMessage="1" sqref="E12:G14 AH10 AK7:AM8" xr:uid="{00000000-0002-0000-2800-000000000000}">
      <formula1>$Q$3:$Q$4</formula1>
    </dataValidation>
    <dataValidation type="whole" allowBlank="1" showInputMessage="1" showErrorMessage="1" error="入力月の月日数を超過しています" sqref="J21:M21 J23:M23 J26:M26 J28:M28" xr:uid="{00000000-0002-0000-2800-000001000000}">
      <formula1>0</formula1>
      <formula2>30</formula2>
    </dataValidation>
    <dataValidation type="whole" allowBlank="1" showInputMessage="1" showErrorMessage="1" error="入力月の月日数を超過しています" sqref="J31:M31" xr:uid="{00000000-0002-0000-2800-000002000000}">
      <formula1>0</formula1>
      <formula2>29</formula2>
    </dataValidation>
    <dataValidation type="whole" allowBlank="1" showInputMessage="1" showErrorMessage="1" error="入力月の月日数を超過しています" sqref="J22:M22 J24:M25 J27:M27 J29:M30 J32:M32" xr:uid="{00000000-0002-0000-2800-000003000000}">
      <formula1>0</formula1>
      <formula2>31</formula2>
    </dataValidation>
  </dataValidations>
  <printOptions horizontalCentered="1" verticalCentered="1"/>
  <pageMargins left="0.25" right="0.25" top="0.75" bottom="0.75" header="0.3" footer="0.3"/>
  <pageSetup paperSize="9" scale="94" orientation="portrait" r:id="rId1"/>
  <colBreaks count="1" manualBreakCount="1">
    <brk id="55" max="50"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BD57"/>
  <sheetViews>
    <sheetView view="pageBreakPreview" zoomScale="115" zoomScaleNormal="115" zoomScaleSheetLayoutView="115" workbookViewId="0">
      <selection activeCell="BF38" sqref="BF38"/>
    </sheetView>
  </sheetViews>
  <sheetFormatPr defaultColWidth="8.90625" defaultRowHeight="12" x14ac:dyDescent="0.2"/>
  <cols>
    <col min="1" max="56" width="1.81640625" style="387" customWidth="1"/>
    <col min="57" max="59" width="8.90625" style="387" customWidth="1"/>
    <col min="60" max="16384" width="8.90625" style="387"/>
  </cols>
  <sheetData>
    <row r="1" spans="1:56" ht="14" customHeight="1" x14ac:dyDescent="0.2">
      <c r="A1" s="386" t="s">
        <v>749</v>
      </c>
    </row>
    <row r="2" spans="1:56" ht="14" customHeight="1" x14ac:dyDescent="0.2">
      <c r="AP2" s="2348" t="s">
        <v>750</v>
      </c>
      <c r="AQ2" s="2348"/>
      <c r="AR2" s="2348"/>
      <c r="AS2" s="2352"/>
      <c r="AT2" s="2352"/>
      <c r="AU2" s="2348" t="s">
        <v>751</v>
      </c>
      <c r="AV2" s="2348"/>
      <c r="AW2" s="2352"/>
      <c r="AX2" s="2352"/>
      <c r="AY2" s="2348" t="s">
        <v>752</v>
      </c>
      <c r="AZ2" s="2348"/>
      <c r="BA2" s="2352"/>
      <c r="BB2" s="2352"/>
      <c r="BC2" s="2348" t="s">
        <v>753</v>
      </c>
      <c r="BD2" s="2348"/>
    </row>
    <row r="3" spans="1:56" ht="14" customHeight="1" x14ac:dyDescent="0.2"/>
    <row r="4" spans="1:56" ht="14" customHeight="1" x14ac:dyDescent="0.2">
      <c r="Q4" s="387" t="s">
        <v>754</v>
      </c>
    </row>
    <row r="5" spans="1:56" ht="14" customHeight="1" x14ac:dyDescent="0.2"/>
    <row r="6" spans="1:56" ht="14" customHeight="1" x14ac:dyDescent="0.2">
      <c r="C6" s="387" t="s">
        <v>755</v>
      </c>
      <c r="AI6" s="387" t="s">
        <v>756</v>
      </c>
    </row>
    <row r="7" spans="1:56" ht="14" customHeight="1" x14ac:dyDescent="0.2">
      <c r="E7" s="2349" t="s">
        <v>757</v>
      </c>
      <c r="F7" s="2349"/>
      <c r="G7" s="2349"/>
      <c r="H7" s="2349"/>
      <c r="I7" s="2349"/>
      <c r="J7" s="2349"/>
      <c r="K7" s="2349"/>
      <c r="L7" s="2350"/>
      <c r="M7" s="2350"/>
      <c r="N7" s="2350"/>
      <c r="O7" s="2350"/>
      <c r="P7" s="2350"/>
      <c r="Q7" s="2350"/>
      <c r="R7" s="2350"/>
      <c r="S7" s="2350"/>
      <c r="T7" s="2350"/>
      <c r="U7" s="2350"/>
      <c r="V7" s="2350"/>
      <c r="W7" s="2350"/>
      <c r="X7" s="2350"/>
      <c r="Y7" s="2350"/>
      <c r="Z7" s="2350"/>
      <c r="AA7" s="2350"/>
      <c r="AB7" s="2350"/>
      <c r="AC7" s="2350"/>
      <c r="AD7" s="2350"/>
      <c r="AK7" s="2351" t="s">
        <v>754</v>
      </c>
      <c r="AL7" s="2351"/>
      <c r="AM7" s="2351"/>
      <c r="AN7" s="2349" t="s">
        <v>758</v>
      </c>
      <c r="AO7" s="2349"/>
      <c r="AP7" s="2349"/>
      <c r="AQ7" s="2349"/>
      <c r="AR7" s="2349"/>
      <c r="AS7" s="2349"/>
      <c r="AT7" s="2349"/>
      <c r="AU7" s="2349"/>
      <c r="AV7" s="2349"/>
      <c r="AW7" s="2349"/>
      <c r="AX7" s="2349"/>
      <c r="AY7" s="2349"/>
    </row>
    <row r="8" spans="1:56" ht="14" customHeight="1" x14ac:dyDescent="0.2">
      <c r="E8" s="2349" t="s">
        <v>759</v>
      </c>
      <c r="F8" s="2349"/>
      <c r="G8" s="2349"/>
      <c r="H8" s="2349"/>
      <c r="I8" s="2349"/>
      <c r="J8" s="2349"/>
      <c r="K8" s="2349"/>
      <c r="L8" s="2350"/>
      <c r="M8" s="2350"/>
      <c r="N8" s="2350"/>
      <c r="O8" s="2350"/>
      <c r="P8" s="2350"/>
      <c r="Q8" s="2350"/>
      <c r="R8" s="2350"/>
      <c r="S8" s="2350"/>
      <c r="T8" s="2350"/>
      <c r="U8" s="2350"/>
      <c r="V8" s="2350"/>
      <c r="W8" s="2350"/>
      <c r="X8" s="2350"/>
      <c r="Y8" s="2350"/>
      <c r="Z8" s="2350"/>
      <c r="AA8" s="2350"/>
      <c r="AB8" s="2350"/>
      <c r="AC8" s="2350"/>
      <c r="AD8" s="2350"/>
      <c r="AK8" s="2351"/>
      <c r="AL8" s="2351"/>
      <c r="AM8" s="2351"/>
      <c r="AN8" s="2349" t="s">
        <v>760</v>
      </c>
      <c r="AO8" s="2349"/>
      <c r="AP8" s="2349"/>
      <c r="AQ8" s="2349"/>
      <c r="AR8" s="2349"/>
      <c r="AS8" s="2349"/>
      <c r="AT8" s="2349"/>
      <c r="AU8" s="2349"/>
      <c r="AV8" s="2349"/>
      <c r="AW8" s="2349"/>
      <c r="AX8" s="2349"/>
      <c r="AY8" s="2349"/>
    </row>
    <row r="9" spans="1:56" ht="14" customHeight="1" x14ac:dyDescent="0.2">
      <c r="E9" s="2349" t="s">
        <v>761</v>
      </c>
      <c r="F9" s="2349"/>
      <c r="G9" s="2349"/>
      <c r="H9" s="2349"/>
      <c r="I9" s="2349"/>
      <c r="J9" s="2349"/>
      <c r="K9" s="2349"/>
      <c r="L9" s="2350"/>
      <c r="M9" s="2350"/>
      <c r="N9" s="2350"/>
      <c r="O9" s="2350"/>
      <c r="P9" s="2350"/>
      <c r="Q9" s="2350"/>
      <c r="R9" s="2350"/>
      <c r="S9" s="2350"/>
      <c r="T9" s="2350"/>
      <c r="U9" s="2350"/>
      <c r="V9" s="2349" t="s">
        <v>762</v>
      </c>
      <c r="W9" s="2349"/>
      <c r="X9" s="2349"/>
      <c r="Y9" s="2361">
        <v>14</v>
      </c>
      <c r="Z9" s="2361"/>
      <c r="AA9" s="2361"/>
      <c r="AB9" s="2361"/>
      <c r="AC9" s="2349" t="s">
        <v>763</v>
      </c>
      <c r="AD9" s="2349"/>
      <c r="AJ9" s="388"/>
      <c r="AK9" s="389" t="s">
        <v>806</v>
      </c>
      <c r="AL9" s="388"/>
      <c r="AM9" s="388"/>
      <c r="AN9" s="388"/>
      <c r="AO9" s="388"/>
      <c r="AP9" s="388"/>
      <c r="AQ9" s="388"/>
      <c r="AR9" s="388"/>
      <c r="AS9" s="388"/>
      <c r="AT9" s="388"/>
      <c r="AU9" s="388"/>
    </row>
    <row r="10" spans="1:56" ht="14" customHeight="1" x14ac:dyDescent="0.2">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H10" s="388"/>
      <c r="AI10" s="388"/>
      <c r="AJ10" s="388"/>
      <c r="AK10" s="390" t="str">
        <f>IF(COUNTIF(AK6:AM8,"○")&gt;1,"いづれか１つを選択してください。","")</f>
        <v/>
      </c>
      <c r="AL10" s="388"/>
      <c r="AM10" s="388"/>
      <c r="AN10" s="388"/>
      <c r="AO10" s="388"/>
      <c r="AP10" s="388"/>
      <c r="AQ10" s="388"/>
      <c r="AR10" s="388"/>
      <c r="AS10" s="388"/>
      <c r="AT10" s="388"/>
      <c r="AU10" s="388"/>
    </row>
    <row r="11" spans="1:56" ht="14" customHeight="1" x14ac:dyDescent="0.2">
      <c r="C11" s="387" t="s">
        <v>765</v>
      </c>
      <c r="AH11" s="387" t="s">
        <v>766</v>
      </c>
    </row>
    <row r="12" spans="1:56" ht="14" customHeight="1" x14ac:dyDescent="0.2">
      <c r="E12" s="2351" t="s">
        <v>754</v>
      </c>
      <c r="F12" s="2351"/>
      <c r="G12" s="2351"/>
      <c r="H12" s="2362" t="s">
        <v>807</v>
      </c>
      <c r="I12" s="2362"/>
      <c r="J12" s="2362"/>
      <c r="K12" s="2362"/>
      <c r="L12" s="2362"/>
      <c r="M12" s="2362"/>
      <c r="N12" s="2362"/>
      <c r="O12" s="2362"/>
      <c r="P12" s="2362"/>
      <c r="Q12" s="2362"/>
      <c r="R12" s="2362"/>
      <c r="S12" s="2362"/>
      <c r="T12" s="2362"/>
      <c r="U12" s="2362"/>
      <c r="V12" s="2362"/>
      <c r="W12" s="2362"/>
      <c r="X12" s="2362"/>
      <c r="Y12" s="2362"/>
      <c r="Z12" s="2362"/>
      <c r="AA12" s="2362"/>
      <c r="AB12" s="2362"/>
      <c r="AC12" s="2362"/>
      <c r="AD12" s="2362"/>
      <c r="AE12" s="2362"/>
      <c r="AF12" s="2362"/>
      <c r="AI12" s="391"/>
      <c r="AK12" s="2353" t="s">
        <v>768</v>
      </c>
      <c r="AL12" s="2354"/>
      <c r="AM12" s="2354"/>
      <c r="AN12" s="2355"/>
      <c r="AO12" s="2356"/>
      <c r="AP12" s="2357"/>
      <c r="AQ12" s="2357"/>
      <c r="AR12" s="2358" t="s">
        <v>763</v>
      </c>
      <c r="AS12" s="2359"/>
      <c r="AT12" s="2360" t="s">
        <v>769</v>
      </c>
      <c r="AU12" s="2358"/>
      <c r="AV12" s="2358"/>
      <c r="AW12" s="2359"/>
      <c r="AX12" s="2356">
        <v>3</v>
      </c>
      <c r="AY12" s="2357"/>
      <c r="AZ12" s="2357"/>
      <c r="BA12" s="2358" t="s">
        <v>763</v>
      </c>
      <c r="BB12" s="2359"/>
    </row>
    <row r="13" spans="1:56" ht="14" customHeight="1" x14ac:dyDescent="0.2">
      <c r="E13" s="2351"/>
      <c r="F13" s="2351"/>
      <c r="G13" s="2351"/>
      <c r="H13" s="2362" t="s">
        <v>808</v>
      </c>
      <c r="I13" s="2362"/>
      <c r="J13" s="2362"/>
      <c r="K13" s="2362"/>
      <c r="L13" s="2362"/>
      <c r="M13" s="2362"/>
      <c r="N13" s="2362"/>
      <c r="O13" s="2362"/>
      <c r="P13" s="2362"/>
      <c r="Q13" s="2362"/>
      <c r="R13" s="2362"/>
      <c r="S13" s="2362"/>
      <c r="T13" s="2362"/>
      <c r="U13" s="2362"/>
      <c r="V13" s="2362"/>
      <c r="W13" s="2362"/>
      <c r="X13" s="2362"/>
      <c r="Y13" s="2362"/>
      <c r="Z13" s="2362"/>
      <c r="AA13" s="2362"/>
      <c r="AB13" s="2362"/>
      <c r="AC13" s="2362"/>
      <c r="AD13" s="2362"/>
      <c r="AE13" s="2362"/>
      <c r="AF13" s="2362"/>
      <c r="AH13" s="391" t="str">
        <f>IF(E12="○","→","")</f>
        <v>→</v>
      </c>
      <c r="AI13" s="391"/>
      <c r="AK13" s="2360" t="s">
        <v>771</v>
      </c>
      <c r="AL13" s="2358"/>
      <c r="AM13" s="2358"/>
      <c r="AN13" s="2359"/>
      <c r="AO13" s="2356"/>
      <c r="AP13" s="2357"/>
      <c r="AQ13" s="2357"/>
      <c r="AR13" s="2358" t="s">
        <v>763</v>
      </c>
      <c r="AS13" s="2359"/>
      <c r="AT13" s="2360" t="s">
        <v>772</v>
      </c>
      <c r="AU13" s="2358"/>
      <c r="AV13" s="2358"/>
      <c r="AW13" s="2359"/>
      <c r="AX13" s="2356">
        <v>1</v>
      </c>
      <c r="AY13" s="2357"/>
      <c r="AZ13" s="2357"/>
      <c r="BA13" s="2358" t="s">
        <v>763</v>
      </c>
      <c r="BB13" s="2359"/>
    </row>
    <row r="14" spans="1:56" ht="14" customHeight="1" x14ac:dyDescent="0.2">
      <c r="E14" s="2351"/>
      <c r="F14" s="2351"/>
      <c r="G14" s="2351"/>
      <c r="H14" s="2362" t="s">
        <v>773</v>
      </c>
      <c r="I14" s="2362"/>
      <c r="J14" s="2362"/>
      <c r="K14" s="2362"/>
      <c r="L14" s="2362"/>
      <c r="M14" s="2362"/>
      <c r="N14" s="2362"/>
      <c r="O14" s="2362"/>
      <c r="P14" s="2362"/>
      <c r="Q14" s="2362"/>
      <c r="R14" s="2362"/>
      <c r="S14" s="2362"/>
      <c r="T14" s="2362"/>
      <c r="U14" s="2362"/>
      <c r="V14" s="2362"/>
      <c r="W14" s="2362"/>
      <c r="X14" s="2362"/>
      <c r="Y14" s="2362"/>
      <c r="Z14" s="2362"/>
      <c r="AA14" s="2362"/>
      <c r="AB14" s="2362"/>
      <c r="AC14" s="2362"/>
      <c r="AD14" s="2362"/>
      <c r="AE14" s="2362"/>
      <c r="AF14" s="2362"/>
      <c r="AH14" s="391"/>
      <c r="AI14" s="391"/>
      <c r="AK14" s="2360" t="s">
        <v>774</v>
      </c>
      <c r="AL14" s="2358"/>
      <c r="AM14" s="2358"/>
      <c r="AN14" s="2359"/>
      <c r="AO14" s="2356">
        <v>3</v>
      </c>
      <c r="AP14" s="2357"/>
      <c r="AQ14" s="2357"/>
      <c r="AR14" s="2358" t="s">
        <v>763</v>
      </c>
      <c r="AS14" s="2359"/>
      <c r="AT14" s="2360" t="s">
        <v>775</v>
      </c>
      <c r="AU14" s="2358"/>
      <c r="AV14" s="2358"/>
      <c r="AW14" s="2359"/>
      <c r="AX14" s="2356"/>
      <c r="AY14" s="2357"/>
      <c r="AZ14" s="2357"/>
      <c r="BA14" s="2358" t="s">
        <v>763</v>
      </c>
      <c r="BB14" s="2359"/>
    </row>
    <row r="15" spans="1:56" ht="14" customHeight="1" x14ac:dyDescent="0.2">
      <c r="E15" s="392" t="s">
        <v>809</v>
      </c>
      <c r="F15" s="386"/>
      <c r="G15" s="386"/>
      <c r="H15" s="386"/>
      <c r="I15" s="386"/>
      <c r="J15" s="386"/>
      <c r="K15" s="386"/>
      <c r="L15" s="386"/>
      <c r="M15" s="386"/>
      <c r="N15" s="386"/>
      <c r="O15" s="386"/>
      <c r="P15" s="386"/>
      <c r="Q15" s="386"/>
      <c r="R15" s="386"/>
      <c r="S15" s="386"/>
      <c r="T15" s="386"/>
      <c r="U15" s="386"/>
      <c r="V15" s="386"/>
      <c r="W15" s="386"/>
      <c r="X15" s="386"/>
      <c r="Y15" s="386"/>
      <c r="Z15" s="386"/>
      <c r="AA15" s="386"/>
      <c r="AB15" s="386"/>
      <c r="AC15" s="386"/>
      <c r="AD15" s="386"/>
      <c r="AE15" s="386"/>
      <c r="AF15" s="386"/>
      <c r="AK15" s="386"/>
      <c r="AL15" s="386"/>
      <c r="AM15" s="386"/>
      <c r="AN15" s="386"/>
      <c r="AO15" s="393"/>
      <c r="AP15" s="393"/>
      <c r="AQ15" s="393"/>
      <c r="AR15" s="386"/>
      <c r="AS15" s="386"/>
      <c r="AT15" s="2360" t="s">
        <v>777</v>
      </c>
      <c r="AU15" s="2358"/>
      <c r="AV15" s="2358"/>
      <c r="AW15" s="2359"/>
      <c r="AX15" s="2364">
        <f>AO12+AO13+AO14+AX12+AX13+AX14</f>
        <v>7</v>
      </c>
      <c r="AY15" s="2365"/>
      <c r="AZ15" s="2365"/>
      <c r="BA15" s="2358" t="s">
        <v>763</v>
      </c>
      <c r="BB15" s="2359"/>
    </row>
    <row r="16" spans="1:56" ht="14" customHeight="1" x14ac:dyDescent="0.2">
      <c r="E16" s="392" t="s">
        <v>778</v>
      </c>
      <c r="F16" s="386"/>
      <c r="G16" s="386"/>
      <c r="H16" s="386"/>
      <c r="I16" s="386"/>
      <c r="J16" s="386"/>
      <c r="K16" s="386"/>
      <c r="L16" s="386"/>
      <c r="M16" s="386"/>
      <c r="N16" s="386"/>
      <c r="O16" s="386"/>
      <c r="P16" s="386"/>
      <c r="Q16" s="386"/>
      <c r="R16" s="386"/>
      <c r="S16" s="386"/>
      <c r="T16" s="386"/>
      <c r="U16" s="386"/>
      <c r="V16" s="386"/>
      <c r="W16" s="386"/>
      <c r="X16" s="386"/>
      <c r="Y16" s="386"/>
      <c r="Z16" s="386"/>
      <c r="AA16" s="386"/>
      <c r="AB16" s="386"/>
      <c r="AC16" s="386"/>
      <c r="AD16" s="394" t="str">
        <f>IF(OR(E13="○",E14="○"),"↓","")</f>
        <v/>
      </c>
      <c r="AE16" s="395"/>
      <c r="AF16" s="386"/>
      <c r="AR16" s="388"/>
      <c r="AS16" s="388"/>
      <c r="AT16" s="396"/>
      <c r="AU16" s="396"/>
      <c r="AV16" s="396"/>
      <c r="AW16" s="396"/>
      <c r="AX16" s="396"/>
      <c r="AY16" s="396"/>
      <c r="AZ16" s="396"/>
      <c r="BA16" s="396"/>
      <c r="BB16" s="397" t="str">
        <f>IF(AND(AX15&lt;&gt;Y9,E12="○"),"「１　事業者名簿」の定員数と想定される利用者数が一致しません。","")</f>
        <v>「１　事業者名簿」の定員数と想定される利用者数が一致しません。</v>
      </c>
    </row>
    <row r="17" spans="3:53" ht="14" customHeight="1" x14ac:dyDescent="0.2">
      <c r="E17" s="390" t="str">
        <f>IF(COUNTIF(E12:G14,"○")&gt;1,"いずれか１つを選択してください。","")</f>
        <v/>
      </c>
      <c r="AD17" s="391"/>
      <c r="AE17" s="391"/>
      <c r="AR17" s="388"/>
      <c r="AS17" s="388"/>
      <c r="AT17" s="388"/>
      <c r="AU17" s="388"/>
      <c r="AV17" s="388"/>
      <c r="AW17" s="388"/>
      <c r="AX17" s="388"/>
      <c r="AY17" s="388"/>
      <c r="AZ17" s="388"/>
    </row>
    <row r="18" spans="3:53" ht="14" customHeight="1" x14ac:dyDescent="0.2">
      <c r="C18" s="387" t="s">
        <v>779</v>
      </c>
    </row>
    <row r="19" spans="3:53" ht="14" customHeight="1" x14ac:dyDescent="0.2">
      <c r="E19" s="2349"/>
      <c r="F19" s="2349"/>
      <c r="G19" s="2349"/>
      <c r="H19" s="2349"/>
      <c r="I19" s="2349"/>
      <c r="J19" s="2349" t="s">
        <v>780</v>
      </c>
      <c r="K19" s="2349"/>
      <c r="L19" s="2349"/>
      <c r="M19" s="2349"/>
      <c r="N19" s="2349"/>
      <c r="O19" s="2349"/>
      <c r="P19" s="2349" t="s">
        <v>781</v>
      </c>
      <c r="Q19" s="2349"/>
      <c r="R19" s="2349"/>
      <c r="S19" s="2349"/>
      <c r="T19" s="2349"/>
      <c r="U19" s="2349"/>
      <c r="V19" s="2349"/>
      <c r="W19" s="2349"/>
      <c r="X19" s="2349"/>
      <c r="Y19" s="2349"/>
      <c r="Z19" s="2349"/>
      <c r="AA19" s="2349"/>
      <c r="AB19" s="2349"/>
      <c r="AC19" s="2349"/>
      <c r="AD19" s="2349"/>
      <c r="AE19" s="2349"/>
      <c r="AF19" s="2349"/>
      <c r="AG19" s="2349"/>
      <c r="AH19" s="2349"/>
      <c r="AI19" s="2349"/>
      <c r="AJ19" s="2349"/>
      <c r="AK19" s="2349"/>
      <c r="AL19" s="2349"/>
      <c r="AM19" s="2349"/>
      <c r="AN19" s="2349"/>
      <c r="AO19" s="2349"/>
      <c r="AP19" s="2349"/>
      <c r="AQ19" s="2349"/>
      <c r="AR19" s="2349"/>
      <c r="AS19" s="2349"/>
      <c r="AT19" s="2349"/>
      <c r="AU19" s="2349"/>
      <c r="AV19" s="2349"/>
      <c r="AW19" s="2349"/>
      <c r="AX19" s="2349"/>
    </row>
    <row r="20" spans="3:53" ht="14" customHeight="1" x14ac:dyDescent="0.2">
      <c r="E20" s="2349"/>
      <c r="F20" s="2349"/>
      <c r="G20" s="2349"/>
      <c r="H20" s="2349"/>
      <c r="I20" s="2349"/>
      <c r="J20" s="2349"/>
      <c r="K20" s="2349"/>
      <c r="L20" s="2349"/>
      <c r="M20" s="2349"/>
      <c r="N20" s="2349"/>
      <c r="O20" s="2349"/>
      <c r="P20" s="2363" t="s">
        <v>768</v>
      </c>
      <c r="Q20" s="2363"/>
      <c r="R20" s="2363"/>
      <c r="S20" s="2363"/>
      <c r="T20" s="2363"/>
      <c r="U20" s="2349" t="s">
        <v>771</v>
      </c>
      <c r="V20" s="2349"/>
      <c r="W20" s="2349"/>
      <c r="X20" s="2349"/>
      <c r="Y20" s="2349"/>
      <c r="Z20" s="2349" t="s">
        <v>774</v>
      </c>
      <c r="AA20" s="2349"/>
      <c r="AB20" s="2349"/>
      <c r="AC20" s="2349"/>
      <c r="AD20" s="2349"/>
      <c r="AE20" s="2349" t="s">
        <v>769</v>
      </c>
      <c r="AF20" s="2349"/>
      <c r="AG20" s="2349"/>
      <c r="AH20" s="2349"/>
      <c r="AI20" s="2349"/>
      <c r="AJ20" s="2349" t="s">
        <v>772</v>
      </c>
      <c r="AK20" s="2349"/>
      <c r="AL20" s="2349"/>
      <c r="AM20" s="2349"/>
      <c r="AN20" s="2349"/>
      <c r="AO20" s="2349" t="s">
        <v>775</v>
      </c>
      <c r="AP20" s="2349"/>
      <c r="AQ20" s="2349"/>
      <c r="AR20" s="2349"/>
      <c r="AS20" s="2349"/>
      <c r="AT20" s="2349" t="s">
        <v>782</v>
      </c>
      <c r="AU20" s="2349"/>
      <c r="AV20" s="2349"/>
      <c r="AW20" s="2349"/>
      <c r="AX20" s="2349"/>
    </row>
    <row r="21" spans="3:53" ht="14" customHeight="1" x14ac:dyDescent="0.2">
      <c r="E21" s="2349" t="s">
        <v>783</v>
      </c>
      <c r="F21" s="2349"/>
      <c r="G21" s="2349"/>
      <c r="H21" s="2349"/>
      <c r="I21" s="2349"/>
      <c r="J21" s="2370">
        <v>30</v>
      </c>
      <c r="K21" s="2371"/>
      <c r="L21" s="2371"/>
      <c r="M21" s="2371"/>
      <c r="N21" s="2372" t="s">
        <v>753</v>
      </c>
      <c r="O21" s="2373"/>
      <c r="P21" s="2374">
        <v>0</v>
      </c>
      <c r="Q21" s="2375"/>
      <c r="R21" s="2375"/>
      <c r="S21" s="2372" t="s">
        <v>763</v>
      </c>
      <c r="T21" s="2373"/>
      <c r="U21" s="2368">
        <v>0</v>
      </c>
      <c r="V21" s="2369"/>
      <c r="W21" s="2369"/>
      <c r="X21" s="2358" t="s">
        <v>763</v>
      </c>
      <c r="Y21" s="2359"/>
      <c r="Z21" s="2368">
        <v>210</v>
      </c>
      <c r="AA21" s="2369"/>
      <c r="AB21" s="2369"/>
      <c r="AC21" s="2358" t="s">
        <v>763</v>
      </c>
      <c r="AD21" s="2359"/>
      <c r="AE21" s="2368">
        <v>210</v>
      </c>
      <c r="AF21" s="2369"/>
      <c r="AG21" s="2369"/>
      <c r="AH21" s="2358" t="s">
        <v>763</v>
      </c>
      <c r="AI21" s="2359"/>
      <c r="AJ21" s="2368">
        <v>0</v>
      </c>
      <c r="AK21" s="2369"/>
      <c r="AL21" s="2369"/>
      <c r="AM21" s="2358" t="s">
        <v>763</v>
      </c>
      <c r="AN21" s="2359"/>
      <c r="AO21" s="2368">
        <v>0</v>
      </c>
      <c r="AP21" s="2369"/>
      <c r="AQ21" s="2369"/>
      <c r="AR21" s="2358" t="s">
        <v>763</v>
      </c>
      <c r="AS21" s="2359"/>
      <c r="AT21" s="2366">
        <f t="shared" ref="AT21:AT32" si="0">P21+U21+Z21+AE21+AJ21+AO21</f>
        <v>420</v>
      </c>
      <c r="AU21" s="2367"/>
      <c r="AV21" s="2367"/>
      <c r="AW21" s="2358" t="s">
        <v>763</v>
      </c>
      <c r="AX21" s="2359"/>
    </row>
    <row r="22" spans="3:53" ht="14" customHeight="1" x14ac:dyDescent="0.2">
      <c r="E22" s="2349" t="s">
        <v>784</v>
      </c>
      <c r="F22" s="2349"/>
      <c r="G22" s="2349"/>
      <c r="H22" s="2349"/>
      <c r="I22" s="2349"/>
      <c r="J22" s="2370">
        <v>31</v>
      </c>
      <c r="K22" s="2371"/>
      <c r="L22" s="2371"/>
      <c r="M22" s="2371"/>
      <c r="N22" s="2372" t="s">
        <v>753</v>
      </c>
      <c r="O22" s="2373"/>
      <c r="P22" s="2374">
        <v>0</v>
      </c>
      <c r="Q22" s="2375"/>
      <c r="R22" s="2375"/>
      <c r="S22" s="2372" t="s">
        <v>763</v>
      </c>
      <c r="T22" s="2373"/>
      <c r="U22" s="2368">
        <v>0</v>
      </c>
      <c r="V22" s="2369"/>
      <c r="W22" s="2369"/>
      <c r="X22" s="2358" t="s">
        <v>763</v>
      </c>
      <c r="Y22" s="2359"/>
      <c r="Z22" s="2368">
        <v>210</v>
      </c>
      <c r="AA22" s="2369"/>
      <c r="AB22" s="2369"/>
      <c r="AC22" s="2358" t="s">
        <v>763</v>
      </c>
      <c r="AD22" s="2359"/>
      <c r="AE22" s="2368">
        <v>210</v>
      </c>
      <c r="AF22" s="2369"/>
      <c r="AG22" s="2369"/>
      <c r="AH22" s="2358" t="s">
        <v>763</v>
      </c>
      <c r="AI22" s="2359"/>
      <c r="AJ22" s="2368">
        <v>0</v>
      </c>
      <c r="AK22" s="2369"/>
      <c r="AL22" s="2369"/>
      <c r="AM22" s="2358" t="s">
        <v>763</v>
      </c>
      <c r="AN22" s="2359"/>
      <c r="AO22" s="2368">
        <v>0</v>
      </c>
      <c r="AP22" s="2369"/>
      <c r="AQ22" s="2369"/>
      <c r="AR22" s="2358" t="s">
        <v>763</v>
      </c>
      <c r="AS22" s="2359"/>
      <c r="AT22" s="2366">
        <f t="shared" si="0"/>
        <v>420</v>
      </c>
      <c r="AU22" s="2367"/>
      <c r="AV22" s="2367"/>
      <c r="AW22" s="2358" t="s">
        <v>763</v>
      </c>
      <c r="AX22" s="2359"/>
    </row>
    <row r="23" spans="3:53" ht="14" customHeight="1" x14ac:dyDescent="0.2">
      <c r="E23" s="2349" t="s">
        <v>785</v>
      </c>
      <c r="F23" s="2349"/>
      <c r="G23" s="2349"/>
      <c r="H23" s="2349"/>
      <c r="I23" s="2349"/>
      <c r="J23" s="2370">
        <v>30</v>
      </c>
      <c r="K23" s="2371"/>
      <c r="L23" s="2371"/>
      <c r="M23" s="2371"/>
      <c r="N23" s="2372" t="s">
        <v>753</v>
      </c>
      <c r="O23" s="2373"/>
      <c r="P23" s="2374">
        <v>0</v>
      </c>
      <c r="Q23" s="2375"/>
      <c r="R23" s="2375"/>
      <c r="S23" s="2372" t="s">
        <v>763</v>
      </c>
      <c r="T23" s="2373"/>
      <c r="U23" s="2368">
        <v>0</v>
      </c>
      <c r="V23" s="2369"/>
      <c r="W23" s="2369"/>
      <c r="X23" s="2358" t="s">
        <v>763</v>
      </c>
      <c r="Y23" s="2359"/>
      <c r="Z23" s="2368">
        <v>210</v>
      </c>
      <c r="AA23" s="2369"/>
      <c r="AB23" s="2369"/>
      <c r="AC23" s="2358" t="s">
        <v>763</v>
      </c>
      <c r="AD23" s="2359"/>
      <c r="AE23" s="2368">
        <v>210</v>
      </c>
      <c r="AF23" s="2369"/>
      <c r="AG23" s="2369"/>
      <c r="AH23" s="2358" t="s">
        <v>763</v>
      </c>
      <c r="AI23" s="2359"/>
      <c r="AJ23" s="2368">
        <v>0</v>
      </c>
      <c r="AK23" s="2369"/>
      <c r="AL23" s="2369"/>
      <c r="AM23" s="2358" t="s">
        <v>763</v>
      </c>
      <c r="AN23" s="2359"/>
      <c r="AO23" s="2368">
        <v>0</v>
      </c>
      <c r="AP23" s="2369"/>
      <c r="AQ23" s="2369"/>
      <c r="AR23" s="2358" t="s">
        <v>763</v>
      </c>
      <c r="AS23" s="2359"/>
      <c r="AT23" s="2366">
        <f t="shared" si="0"/>
        <v>420</v>
      </c>
      <c r="AU23" s="2367"/>
      <c r="AV23" s="2367"/>
      <c r="AW23" s="2358" t="s">
        <v>763</v>
      </c>
      <c r="AX23" s="2359"/>
    </row>
    <row r="24" spans="3:53" ht="14" customHeight="1" x14ac:dyDescent="0.2">
      <c r="E24" s="2349" t="s">
        <v>786</v>
      </c>
      <c r="F24" s="2349"/>
      <c r="G24" s="2349"/>
      <c r="H24" s="2349"/>
      <c r="I24" s="2349"/>
      <c r="J24" s="2370">
        <v>31</v>
      </c>
      <c r="K24" s="2371"/>
      <c r="L24" s="2371"/>
      <c r="M24" s="2371"/>
      <c r="N24" s="2372" t="s">
        <v>753</v>
      </c>
      <c r="O24" s="2373"/>
      <c r="P24" s="2374">
        <v>0</v>
      </c>
      <c r="Q24" s="2375"/>
      <c r="R24" s="2375"/>
      <c r="S24" s="2372" t="s">
        <v>763</v>
      </c>
      <c r="T24" s="2373"/>
      <c r="U24" s="2368">
        <v>0</v>
      </c>
      <c r="V24" s="2369"/>
      <c r="W24" s="2369"/>
      <c r="X24" s="2358" t="s">
        <v>763</v>
      </c>
      <c r="Y24" s="2359"/>
      <c r="Z24" s="2368">
        <v>210</v>
      </c>
      <c r="AA24" s="2369"/>
      <c r="AB24" s="2369"/>
      <c r="AC24" s="2358" t="s">
        <v>763</v>
      </c>
      <c r="AD24" s="2359"/>
      <c r="AE24" s="2368">
        <v>210</v>
      </c>
      <c r="AF24" s="2369"/>
      <c r="AG24" s="2369"/>
      <c r="AH24" s="2358" t="s">
        <v>763</v>
      </c>
      <c r="AI24" s="2359"/>
      <c r="AJ24" s="2368">
        <v>0</v>
      </c>
      <c r="AK24" s="2369"/>
      <c r="AL24" s="2369"/>
      <c r="AM24" s="2358" t="s">
        <v>763</v>
      </c>
      <c r="AN24" s="2359"/>
      <c r="AO24" s="2368">
        <v>0</v>
      </c>
      <c r="AP24" s="2369"/>
      <c r="AQ24" s="2369"/>
      <c r="AR24" s="2358" t="s">
        <v>763</v>
      </c>
      <c r="AS24" s="2359"/>
      <c r="AT24" s="2366">
        <f t="shared" si="0"/>
        <v>420</v>
      </c>
      <c r="AU24" s="2367"/>
      <c r="AV24" s="2367"/>
      <c r="AW24" s="2358" t="s">
        <v>763</v>
      </c>
      <c r="AX24" s="2359"/>
    </row>
    <row r="25" spans="3:53" ht="14" customHeight="1" x14ac:dyDescent="0.2">
      <c r="E25" s="2349" t="s">
        <v>787</v>
      </c>
      <c r="F25" s="2349"/>
      <c r="G25" s="2349"/>
      <c r="H25" s="2349"/>
      <c r="I25" s="2349"/>
      <c r="J25" s="2370">
        <v>30</v>
      </c>
      <c r="K25" s="2371"/>
      <c r="L25" s="2371"/>
      <c r="M25" s="2371"/>
      <c r="N25" s="2372" t="s">
        <v>753</v>
      </c>
      <c r="O25" s="2373"/>
      <c r="P25" s="2374">
        <v>0</v>
      </c>
      <c r="Q25" s="2375"/>
      <c r="R25" s="2375"/>
      <c r="S25" s="2372" t="s">
        <v>763</v>
      </c>
      <c r="T25" s="2373"/>
      <c r="U25" s="2368">
        <v>0</v>
      </c>
      <c r="V25" s="2369"/>
      <c r="W25" s="2369"/>
      <c r="X25" s="2358" t="s">
        <v>763</v>
      </c>
      <c r="Y25" s="2359"/>
      <c r="Z25" s="2368">
        <v>210</v>
      </c>
      <c r="AA25" s="2369"/>
      <c r="AB25" s="2369"/>
      <c r="AC25" s="2358" t="s">
        <v>763</v>
      </c>
      <c r="AD25" s="2359"/>
      <c r="AE25" s="2368">
        <v>210</v>
      </c>
      <c r="AF25" s="2369"/>
      <c r="AG25" s="2369"/>
      <c r="AH25" s="2358" t="s">
        <v>763</v>
      </c>
      <c r="AI25" s="2359"/>
      <c r="AJ25" s="2368">
        <v>0</v>
      </c>
      <c r="AK25" s="2369"/>
      <c r="AL25" s="2369"/>
      <c r="AM25" s="2358" t="s">
        <v>763</v>
      </c>
      <c r="AN25" s="2359"/>
      <c r="AO25" s="2368">
        <v>0</v>
      </c>
      <c r="AP25" s="2369"/>
      <c r="AQ25" s="2369"/>
      <c r="AR25" s="2358" t="s">
        <v>763</v>
      </c>
      <c r="AS25" s="2359"/>
      <c r="AT25" s="2366">
        <f t="shared" si="0"/>
        <v>420</v>
      </c>
      <c r="AU25" s="2367"/>
      <c r="AV25" s="2367"/>
      <c r="AW25" s="2358" t="s">
        <v>763</v>
      </c>
      <c r="AX25" s="2359"/>
    </row>
    <row r="26" spans="3:53" ht="14" customHeight="1" x14ac:dyDescent="0.2">
      <c r="E26" s="2349" t="s">
        <v>788</v>
      </c>
      <c r="F26" s="2349"/>
      <c r="G26" s="2349"/>
      <c r="H26" s="2349"/>
      <c r="I26" s="2349"/>
      <c r="J26" s="2370">
        <v>30</v>
      </c>
      <c r="K26" s="2371"/>
      <c r="L26" s="2371"/>
      <c r="M26" s="2371"/>
      <c r="N26" s="2372" t="s">
        <v>753</v>
      </c>
      <c r="O26" s="2373"/>
      <c r="P26" s="2374">
        <v>0</v>
      </c>
      <c r="Q26" s="2375"/>
      <c r="R26" s="2375"/>
      <c r="S26" s="2372" t="s">
        <v>763</v>
      </c>
      <c r="T26" s="2373"/>
      <c r="U26" s="2368">
        <v>0</v>
      </c>
      <c r="V26" s="2369"/>
      <c r="W26" s="2369"/>
      <c r="X26" s="2358" t="s">
        <v>763</v>
      </c>
      <c r="Y26" s="2359"/>
      <c r="Z26" s="2368">
        <v>210</v>
      </c>
      <c r="AA26" s="2369"/>
      <c r="AB26" s="2369"/>
      <c r="AC26" s="2358" t="s">
        <v>763</v>
      </c>
      <c r="AD26" s="2359"/>
      <c r="AE26" s="2368">
        <v>210</v>
      </c>
      <c r="AF26" s="2369"/>
      <c r="AG26" s="2369"/>
      <c r="AH26" s="2358" t="s">
        <v>763</v>
      </c>
      <c r="AI26" s="2359"/>
      <c r="AJ26" s="2368">
        <v>0</v>
      </c>
      <c r="AK26" s="2369"/>
      <c r="AL26" s="2369"/>
      <c r="AM26" s="2358" t="s">
        <v>763</v>
      </c>
      <c r="AN26" s="2359"/>
      <c r="AO26" s="2368">
        <v>0</v>
      </c>
      <c r="AP26" s="2369"/>
      <c r="AQ26" s="2369"/>
      <c r="AR26" s="2358" t="s">
        <v>763</v>
      </c>
      <c r="AS26" s="2359"/>
      <c r="AT26" s="2366">
        <f t="shared" si="0"/>
        <v>420</v>
      </c>
      <c r="AU26" s="2367"/>
      <c r="AV26" s="2367"/>
      <c r="AW26" s="2358" t="s">
        <v>763</v>
      </c>
      <c r="AX26" s="2359"/>
    </row>
    <row r="27" spans="3:53" ht="14" customHeight="1" x14ac:dyDescent="0.2">
      <c r="E27" s="2349" t="s">
        <v>789</v>
      </c>
      <c r="F27" s="2349"/>
      <c r="G27" s="2349"/>
      <c r="H27" s="2349"/>
      <c r="I27" s="2349"/>
      <c r="J27" s="2370">
        <v>31</v>
      </c>
      <c r="K27" s="2371"/>
      <c r="L27" s="2371"/>
      <c r="M27" s="2371"/>
      <c r="N27" s="2372" t="s">
        <v>753</v>
      </c>
      <c r="O27" s="2373"/>
      <c r="P27" s="2374">
        <v>0</v>
      </c>
      <c r="Q27" s="2375"/>
      <c r="R27" s="2375"/>
      <c r="S27" s="2372" t="s">
        <v>763</v>
      </c>
      <c r="T27" s="2373"/>
      <c r="U27" s="2368">
        <v>0</v>
      </c>
      <c r="V27" s="2369"/>
      <c r="W27" s="2369"/>
      <c r="X27" s="2358" t="s">
        <v>763</v>
      </c>
      <c r="Y27" s="2359"/>
      <c r="Z27" s="2368">
        <v>210</v>
      </c>
      <c r="AA27" s="2369"/>
      <c r="AB27" s="2369"/>
      <c r="AC27" s="2358" t="s">
        <v>763</v>
      </c>
      <c r="AD27" s="2359"/>
      <c r="AE27" s="2368">
        <v>210</v>
      </c>
      <c r="AF27" s="2369"/>
      <c r="AG27" s="2369"/>
      <c r="AH27" s="2358" t="s">
        <v>763</v>
      </c>
      <c r="AI27" s="2359"/>
      <c r="AJ27" s="2368">
        <v>0</v>
      </c>
      <c r="AK27" s="2369"/>
      <c r="AL27" s="2369"/>
      <c r="AM27" s="2358" t="s">
        <v>763</v>
      </c>
      <c r="AN27" s="2359"/>
      <c r="AO27" s="2368">
        <v>0</v>
      </c>
      <c r="AP27" s="2369"/>
      <c r="AQ27" s="2369"/>
      <c r="AR27" s="2358" t="s">
        <v>763</v>
      </c>
      <c r="AS27" s="2359"/>
      <c r="AT27" s="2366">
        <f t="shared" si="0"/>
        <v>420</v>
      </c>
      <c r="AU27" s="2367"/>
      <c r="AV27" s="2367"/>
      <c r="AW27" s="2358" t="s">
        <v>763</v>
      </c>
      <c r="AX27" s="2359"/>
    </row>
    <row r="28" spans="3:53" ht="14" customHeight="1" x14ac:dyDescent="0.2">
      <c r="E28" s="2349" t="s">
        <v>790</v>
      </c>
      <c r="F28" s="2349"/>
      <c r="G28" s="2349"/>
      <c r="H28" s="2349"/>
      <c r="I28" s="2349"/>
      <c r="J28" s="2370">
        <v>30</v>
      </c>
      <c r="K28" s="2371"/>
      <c r="L28" s="2371"/>
      <c r="M28" s="2371"/>
      <c r="N28" s="2372" t="s">
        <v>753</v>
      </c>
      <c r="O28" s="2373"/>
      <c r="P28" s="2374">
        <v>0</v>
      </c>
      <c r="Q28" s="2375"/>
      <c r="R28" s="2375"/>
      <c r="S28" s="2372" t="s">
        <v>763</v>
      </c>
      <c r="T28" s="2373"/>
      <c r="U28" s="2368">
        <v>0</v>
      </c>
      <c r="V28" s="2369"/>
      <c r="W28" s="2369"/>
      <c r="X28" s="2358" t="s">
        <v>763</v>
      </c>
      <c r="Y28" s="2359"/>
      <c r="Z28" s="2368">
        <v>210</v>
      </c>
      <c r="AA28" s="2369"/>
      <c r="AB28" s="2369"/>
      <c r="AC28" s="2358" t="s">
        <v>763</v>
      </c>
      <c r="AD28" s="2359"/>
      <c r="AE28" s="2368">
        <v>210</v>
      </c>
      <c r="AF28" s="2369"/>
      <c r="AG28" s="2369"/>
      <c r="AH28" s="2358" t="s">
        <v>763</v>
      </c>
      <c r="AI28" s="2359"/>
      <c r="AJ28" s="2368">
        <v>0</v>
      </c>
      <c r="AK28" s="2369"/>
      <c r="AL28" s="2369"/>
      <c r="AM28" s="2358" t="s">
        <v>763</v>
      </c>
      <c r="AN28" s="2359"/>
      <c r="AO28" s="2368">
        <v>0</v>
      </c>
      <c r="AP28" s="2369"/>
      <c r="AQ28" s="2369"/>
      <c r="AR28" s="2358" t="s">
        <v>763</v>
      </c>
      <c r="AS28" s="2359"/>
      <c r="AT28" s="2366">
        <f t="shared" si="0"/>
        <v>420</v>
      </c>
      <c r="AU28" s="2367"/>
      <c r="AV28" s="2367"/>
      <c r="AW28" s="2358" t="s">
        <v>763</v>
      </c>
      <c r="AX28" s="2359"/>
    </row>
    <row r="29" spans="3:53" ht="14" customHeight="1" x14ac:dyDescent="0.2">
      <c r="E29" s="2349" t="s">
        <v>791</v>
      </c>
      <c r="F29" s="2349"/>
      <c r="G29" s="2349"/>
      <c r="H29" s="2349"/>
      <c r="I29" s="2349"/>
      <c r="J29" s="2370">
        <v>31</v>
      </c>
      <c r="K29" s="2371"/>
      <c r="L29" s="2371"/>
      <c r="M29" s="2371"/>
      <c r="N29" s="2372" t="s">
        <v>753</v>
      </c>
      <c r="O29" s="2373"/>
      <c r="P29" s="2374">
        <v>0</v>
      </c>
      <c r="Q29" s="2375"/>
      <c r="R29" s="2375"/>
      <c r="S29" s="2372" t="s">
        <v>763</v>
      </c>
      <c r="T29" s="2373"/>
      <c r="U29" s="2368">
        <v>0</v>
      </c>
      <c r="V29" s="2369"/>
      <c r="W29" s="2369"/>
      <c r="X29" s="2358" t="s">
        <v>763</v>
      </c>
      <c r="Y29" s="2359"/>
      <c r="Z29" s="2368">
        <v>210</v>
      </c>
      <c r="AA29" s="2369"/>
      <c r="AB29" s="2369"/>
      <c r="AC29" s="2358" t="s">
        <v>763</v>
      </c>
      <c r="AD29" s="2359"/>
      <c r="AE29" s="2368">
        <v>210</v>
      </c>
      <c r="AF29" s="2369"/>
      <c r="AG29" s="2369"/>
      <c r="AH29" s="2358" t="s">
        <v>763</v>
      </c>
      <c r="AI29" s="2359"/>
      <c r="AJ29" s="2368">
        <v>0</v>
      </c>
      <c r="AK29" s="2369"/>
      <c r="AL29" s="2369"/>
      <c r="AM29" s="2358" t="s">
        <v>763</v>
      </c>
      <c r="AN29" s="2359"/>
      <c r="AO29" s="2368">
        <v>0</v>
      </c>
      <c r="AP29" s="2369"/>
      <c r="AQ29" s="2369"/>
      <c r="AR29" s="2358" t="s">
        <v>763</v>
      </c>
      <c r="AS29" s="2359"/>
      <c r="AT29" s="2366">
        <f t="shared" si="0"/>
        <v>420</v>
      </c>
      <c r="AU29" s="2367"/>
      <c r="AV29" s="2367"/>
      <c r="AW29" s="2358" t="s">
        <v>763</v>
      </c>
      <c r="AX29" s="2359"/>
      <c r="BA29" s="398"/>
    </row>
    <row r="30" spans="3:53" ht="14" customHeight="1" x14ac:dyDescent="0.2">
      <c r="E30" s="2349" t="s">
        <v>792</v>
      </c>
      <c r="F30" s="2349"/>
      <c r="G30" s="2349"/>
      <c r="H30" s="2349"/>
      <c r="I30" s="2349"/>
      <c r="J30" s="2370">
        <v>30</v>
      </c>
      <c r="K30" s="2371"/>
      <c r="L30" s="2371"/>
      <c r="M30" s="2371"/>
      <c r="N30" s="2372" t="s">
        <v>753</v>
      </c>
      <c r="O30" s="2373"/>
      <c r="P30" s="2374">
        <v>0</v>
      </c>
      <c r="Q30" s="2375"/>
      <c r="R30" s="2375"/>
      <c r="S30" s="2372" t="s">
        <v>763</v>
      </c>
      <c r="T30" s="2373"/>
      <c r="U30" s="2368">
        <v>0</v>
      </c>
      <c r="V30" s="2369"/>
      <c r="W30" s="2369"/>
      <c r="X30" s="2358" t="s">
        <v>763</v>
      </c>
      <c r="Y30" s="2359"/>
      <c r="Z30" s="2368">
        <v>210</v>
      </c>
      <c r="AA30" s="2369"/>
      <c r="AB30" s="2369"/>
      <c r="AC30" s="2358" t="s">
        <v>763</v>
      </c>
      <c r="AD30" s="2359"/>
      <c r="AE30" s="2368">
        <v>210</v>
      </c>
      <c r="AF30" s="2369"/>
      <c r="AG30" s="2369"/>
      <c r="AH30" s="2358" t="s">
        <v>763</v>
      </c>
      <c r="AI30" s="2359"/>
      <c r="AJ30" s="2368">
        <v>0</v>
      </c>
      <c r="AK30" s="2369"/>
      <c r="AL30" s="2369"/>
      <c r="AM30" s="2358" t="s">
        <v>763</v>
      </c>
      <c r="AN30" s="2359"/>
      <c r="AO30" s="2368">
        <v>0</v>
      </c>
      <c r="AP30" s="2369"/>
      <c r="AQ30" s="2369"/>
      <c r="AR30" s="2358" t="s">
        <v>763</v>
      </c>
      <c r="AS30" s="2359"/>
      <c r="AT30" s="2366">
        <f t="shared" si="0"/>
        <v>420</v>
      </c>
      <c r="AU30" s="2367"/>
      <c r="AV30" s="2367"/>
      <c r="AW30" s="2358" t="s">
        <v>763</v>
      </c>
      <c r="AX30" s="2359"/>
    </row>
    <row r="31" spans="3:53" ht="14" customHeight="1" x14ac:dyDescent="0.2">
      <c r="E31" s="2349" t="s">
        <v>793</v>
      </c>
      <c r="F31" s="2349"/>
      <c r="G31" s="2349"/>
      <c r="H31" s="2349"/>
      <c r="I31" s="2349"/>
      <c r="J31" s="2370">
        <v>27</v>
      </c>
      <c r="K31" s="2371"/>
      <c r="L31" s="2371"/>
      <c r="M31" s="2371"/>
      <c r="N31" s="2372" t="s">
        <v>753</v>
      </c>
      <c r="O31" s="2373"/>
      <c r="P31" s="2374">
        <v>0</v>
      </c>
      <c r="Q31" s="2375"/>
      <c r="R31" s="2375"/>
      <c r="S31" s="2372" t="s">
        <v>763</v>
      </c>
      <c r="T31" s="2373"/>
      <c r="U31" s="2368">
        <v>0</v>
      </c>
      <c r="V31" s="2369"/>
      <c r="W31" s="2369"/>
      <c r="X31" s="2358" t="s">
        <v>763</v>
      </c>
      <c r="Y31" s="2359"/>
      <c r="Z31" s="2368">
        <v>210</v>
      </c>
      <c r="AA31" s="2369"/>
      <c r="AB31" s="2369"/>
      <c r="AC31" s="2358" t="s">
        <v>763</v>
      </c>
      <c r="AD31" s="2359"/>
      <c r="AE31" s="2368">
        <v>210</v>
      </c>
      <c r="AF31" s="2369"/>
      <c r="AG31" s="2369"/>
      <c r="AH31" s="2358" t="s">
        <v>763</v>
      </c>
      <c r="AI31" s="2359"/>
      <c r="AJ31" s="2368">
        <v>0</v>
      </c>
      <c r="AK31" s="2369"/>
      <c r="AL31" s="2369"/>
      <c r="AM31" s="2358" t="s">
        <v>763</v>
      </c>
      <c r="AN31" s="2359"/>
      <c r="AO31" s="2368">
        <v>0</v>
      </c>
      <c r="AP31" s="2369"/>
      <c r="AQ31" s="2369"/>
      <c r="AR31" s="2358" t="s">
        <v>763</v>
      </c>
      <c r="AS31" s="2359"/>
      <c r="AT31" s="2366">
        <f t="shared" si="0"/>
        <v>420</v>
      </c>
      <c r="AU31" s="2367"/>
      <c r="AV31" s="2367"/>
      <c r="AW31" s="2358" t="s">
        <v>763</v>
      </c>
      <c r="AX31" s="2359"/>
    </row>
    <row r="32" spans="3:53" ht="14" customHeight="1" x14ac:dyDescent="0.2">
      <c r="E32" s="2349" t="s">
        <v>794</v>
      </c>
      <c r="F32" s="2349"/>
      <c r="G32" s="2349"/>
      <c r="H32" s="2349"/>
      <c r="I32" s="2349"/>
      <c r="J32" s="2370">
        <v>31</v>
      </c>
      <c r="K32" s="2371"/>
      <c r="L32" s="2371"/>
      <c r="M32" s="2371"/>
      <c r="N32" s="2372" t="s">
        <v>753</v>
      </c>
      <c r="O32" s="2373"/>
      <c r="P32" s="2374">
        <v>0</v>
      </c>
      <c r="Q32" s="2375"/>
      <c r="R32" s="2375"/>
      <c r="S32" s="2372" t="s">
        <v>763</v>
      </c>
      <c r="T32" s="2373"/>
      <c r="U32" s="2368">
        <v>0</v>
      </c>
      <c r="V32" s="2369"/>
      <c r="W32" s="2369"/>
      <c r="X32" s="2358" t="s">
        <v>763</v>
      </c>
      <c r="Y32" s="2359"/>
      <c r="Z32" s="2368">
        <v>210</v>
      </c>
      <c r="AA32" s="2369"/>
      <c r="AB32" s="2369"/>
      <c r="AC32" s="2358" t="s">
        <v>763</v>
      </c>
      <c r="AD32" s="2359"/>
      <c r="AE32" s="2368">
        <v>210</v>
      </c>
      <c r="AF32" s="2369"/>
      <c r="AG32" s="2369"/>
      <c r="AH32" s="2358" t="s">
        <v>763</v>
      </c>
      <c r="AI32" s="2359"/>
      <c r="AJ32" s="2368">
        <v>0</v>
      </c>
      <c r="AK32" s="2369"/>
      <c r="AL32" s="2369"/>
      <c r="AM32" s="2358" t="s">
        <v>763</v>
      </c>
      <c r="AN32" s="2359"/>
      <c r="AO32" s="2368">
        <v>0</v>
      </c>
      <c r="AP32" s="2369"/>
      <c r="AQ32" s="2369"/>
      <c r="AR32" s="2358" t="s">
        <v>763</v>
      </c>
      <c r="AS32" s="2359"/>
      <c r="AT32" s="2366">
        <f t="shared" si="0"/>
        <v>420</v>
      </c>
      <c r="AU32" s="2367"/>
      <c r="AV32" s="2367"/>
      <c r="AW32" s="2358" t="s">
        <v>763</v>
      </c>
      <c r="AX32" s="2359"/>
    </row>
    <row r="33" spans="5:50" ht="14" customHeight="1" x14ac:dyDescent="0.2">
      <c r="E33" s="2349" t="s">
        <v>782</v>
      </c>
      <c r="F33" s="2349"/>
      <c r="G33" s="2349"/>
      <c r="H33" s="2349"/>
      <c r="I33" s="2349"/>
      <c r="J33" s="2376">
        <f>SUM(J21:M32)</f>
        <v>362</v>
      </c>
      <c r="K33" s="2377"/>
      <c r="L33" s="2377"/>
      <c r="M33" s="2377"/>
      <c r="N33" s="2372" t="s">
        <v>753</v>
      </c>
      <c r="O33" s="2373"/>
      <c r="P33" s="2378">
        <f>SUM(P21:R32)</f>
        <v>0</v>
      </c>
      <c r="Q33" s="2379"/>
      <c r="R33" s="2379"/>
      <c r="S33" s="2372" t="s">
        <v>763</v>
      </c>
      <c r="T33" s="2373"/>
      <c r="U33" s="2366">
        <f>SUM(U21:W32)</f>
        <v>0</v>
      </c>
      <c r="V33" s="2367"/>
      <c r="W33" s="2367"/>
      <c r="X33" s="2358" t="s">
        <v>763</v>
      </c>
      <c r="Y33" s="2359"/>
      <c r="Z33" s="2366">
        <f>SUM(Z21:AB32)</f>
        <v>2520</v>
      </c>
      <c r="AA33" s="2367"/>
      <c r="AB33" s="2367"/>
      <c r="AC33" s="2358" t="s">
        <v>763</v>
      </c>
      <c r="AD33" s="2359"/>
      <c r="AE33" s="2366">
        <f>SUM(AE21:AG32)</f>
        <v>2520</v>
      </c>
      <c r="AF33" s="2367"/>
      <c r="AG33" s="2367"/>
      <c r="AH33" s="2358" t="s">
        <v>763</v>
      </c>
      <c r="AI33" s="2359"/>
      <c r="AJ33" s="2366">
        <f>SUM(AJ21:AL32)</f>
        <v>0</v>
      </c>
      <c r="AK33" s="2367"/>
      <c r="AL33" s="2367"/>
      <c r="AM33" s="2358" t="s">
        <v>763</v>
      </c>
      <c r="AN33" s="2359"/>
      <c r="AO33" s="2366">
        <f>SUM(AO21:AQ32)</f>
        <v>0</v>
      </c>
      <c r="AP33" s="2367"/>
      <c r="AQ33" s="2367"/>
      <c r="AR33" s="2358" t="s">
        <v>763</v>
      </c>
      <c r="AS33" s="2359"/>
      <c r="AT33" s="2366">
        <f>SUM(AT21:AV32)</f>
        <v>5040</v>
      </c>
      <c r="AU33" s="2367"/>
      <c r="AV33" s="2367"/>
      <c r="AW33" s="2358" t="s">
        <v>763</v>
      </c>
      <c r="AX33" s="2359"/>
    </row>
    <row r="34" spans="5:50" ht="14" customHeight="1" x14ac:dyDescent="0.2">
      <c r="E34" s="2353" t="s">
        <v>795</v>
      </c>
      <c r="F34" s="2354"/>
      <c r="G34" s="2354"/>
      <c r="H34" s="2354"/>
      <c r="I34" s="2355"/>
      <c r="J34" s="2395"/>
      <c r="K34" s="2396"/>
      <c r="L34" s="2396"/>
      <c r="M34" s="2396"/>
      <c r="N34" s="2396"/>
      <c r="O34" s="2397"/>
      <c r="P34" s="2380">
        <f>IFERROR(ROUNDUP(P33/$J$33,1),"0")</f>
        <v>0</v>
      </c>
      <c r="Q34" s="2381"/>
      <c r="R34" s="2381"/>
      <c r="S34" s="2372" t="s">
        <v>763</v>
      </c>
      <c r="T34" s="2373"/>
      <c r="U34" s="2380">
        <f>IFERROR(ROUNDUP(U33/$J$33,1),"0")</f>
        <v>0</v>
      </c>
      <c r="V34" s="2381"/>
      <c r="W34" s="2381"/>
      <c r="X34" s="2358" t="s">
        <v>763</v>
      </c>
      <c r="Y34" s="2359"/>
      <c r="Z34" s="2380">
        <f>IFERROR(ROUNDUP(Z33/$J$33,1),"0")</f>
        <v>7</v>
      </c>
      <c r="AA34" s="2381"/>
      <c r="AB34" s="2381"/>
      <c r="AC34" s="2358" t="s">
        <v>763</v>
      </c>
      <c r="AD34" s="2359"/>
      <c r="AE34" s="2380">
        <f>IFERROR(ROUNDUP(AE33/$J$33,1),"0")</f>
        <v>7</v>
      </c>
      <c r="AF34" s="2381"/>
      <c r="AG34" s="2381"/>
      <c r="AH34" s="2358" t="s">
        <v>763</v>
      </c>
      <c r="AI34" s="2359"/>
      <c r="AJ34" s="2380">
        <f>IFERROR(ROUNDUP(AJ33/$J$33,1),"0")</f>
        <v>0</v>
      </c>
      <c r="AK34" s="2381"/>
      <c r="AL34" s="2381"/>
      <c r="AM34" s="2358" t="s">
        <v>763</v>
      </c>
      <c r="AN34" s="2359"/>
      <c r="AO34" s="2380">
        <f>IFERROR(ROUNDUP(AO33/$J$33,1),"0")</f>
        <v>0</v>
      </c>
      <c r="AP34" s="2381"/>
      <c r="AQ34" s="2381"/>
      <c r="AR34" s="2358" t="s">
        <v>763</v>
      </c>
      <c r="AS34" s="2359"/>
      <c r="AT34" s="2393">
        <f>P34+U34+Z34+AE34+AJ34+AO34</f>
        <v>14</v>
      </c>
      <c r="AU34" s="2394"/>
      <c r="AV34" s="2394"/>
      <c r="AW34" s="2358" t="s">
        <v>763</v>
      </c>
      <c r="AX34" s="2359"/>
    </row>
    <row r="35" spans="5:50" ht="14" customHeight="1" x14ac:dyDescent="0.2">
      <c r="E35" s="399" t="s">
        <v>796</v>
      </c>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386"/>
      <c r="AJ35" s="386"/>
      <c r="AK35" s="386"/>
      <c r="AL35" s="386"/>
      <c r="AM35" s="386"/>
      <c r="AN35" s="386"/>
      <c r="AO35" s="386"/>
      <c r="AP35" s="386"/>
      <c r="AQ35" s="386"/>
      <c r="AR35" s="386"/>
      <c r="AS35" s="386"/>
      <c r="AT35" s="386"/>
      <c r="AU35" s="386"/>
      <c r="AV35" s="386"/>
      <c r="AW35" s="386"/>
      <c r="AX35" s="400" t="str">
        <f>IFERROR(IF(AT34&gt;Y9,"「１　事業者名等」の定員数を超過しています。",""),"")</f>
        <v/>
      </c>
    </row>
    <row r="36" spans="5:50" ht="14" customHeight="1" x14ac:dyDescent="0.2">
      <c r="E36" s="399" t="s">
        <v>797</v>
      </c>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86"/>
      <c r="AM36" s="386"/>
      <c r="AN36" s="386"/>
      <c r="AO36" s="386"/>
      <c r="AP36" s="386"/>
      <c r="AQ36" s="386"/>
      <c r="AR36" s="386"/>
      <c r="AS36" s="386"/>
      <c r="AT36" s="386"/>
      <c r="AU36" s="386"/>
      <c r="AV36" s="386"/>
      <c r="AW36" s="386"/>
      <c r="AX36" s="386"/>
    </row>
    <row r="37" spans="5:50" ht="14" customHeight="1" x14ac:dyDescent="0.2">
      <c r="E37" s="399" t="s">
        <v>798</v>
      </c>
      <c r="F37" s="386"/>
      <c r="G37" s="386"/>
      <c r="H37" s="386"/>
      <c r="I37" s="386"/>
      <c r="J37" s="386"/>
      <c r="K37" s="386"/>
      <c r="L37" s="386"/>
      <c r="M37" s="386"/>
      <c r="N37" s="386"/>
      <c r="O37" s="386"/>
      <c r="P37" s="386"/>
      <c r="Q37" s="386"/>
      <c r="R37" s="386"/>
      <c r="S37" s="386"/>
      <c r="T37" s="386"/>
      <c r="U37" s="386"/>
      <c r="V37" s="386"/>
      <c r="W37" s="386"/>
      <c r="X37" s="386"/>
      <c r="Y37" s="386"/>
      <c r="Z37" s="386"/>
      <c r="AA37" s="386"/>
      <c r="AB37" s="386"/>
      <c r="AC37" s="386"/>
      <c r="AD37" s="386"/>
      <c r="AE37" s="386"/>
      <c r="AF37" s="386"/>
      <c r="AG37" s="386"/>
      <c r="AH37" s="386"/>
      <c r="AI37" s="386"/>
      <c r="AJ37" s="386"/>
      <c r="AK37" s="386"/>
      <c r="AL37" s="386"/>
      <c r="AM37" s="386"/>
      <c r="AN37" s="386"/>
      <c r="AO37" s="386"/>
      <c r="AP37" s="386"/>
      <c r="AQ37" s="386"/>
      <c r="AR37" s="386"/>
      <c r="AS37" s="386"/>
      <c r="AT37" s="386"/>
      <c r="AU37" s="386"/>
      <c r="AV37" s="386"/>
      <c r="AW37" s="386"/>
      <c r="AX37" s="386"/>
    </row>
    <row r="38" spans="5:50" ht="14" customHeight="1" x14ac:dyDescent="0.2">
      <c r="E38" s="399" t="s">
        <v>799</v>
      </c>
      <c r="F38" s="386"/>
      <c r="G38" s="386"/>
      <c r="H38" s="386"/>
      <c r="I38" s="386"/>
      <c r="J38" s="386"/>
      <c r="K38" s="386"/>
      <c r="L38" s="386"/>
      <c r="M38" s="386"/>
      <c r="N38" s="386"/>
      <c r="O38" s="386"/>
      <c r="P38" s="386"/>
      <c r="Q38" s="386"/>
      <c r="R38" s="386"/>
      <c r="S38" s="386"/>
      <c r="T38" s="386"/>
      <c r="U38" s="386"/>
      <c r="V38" s="386"/>
      <c r="W38" s="386"/>
      <c r="X38" s="386"/>
      <c r="Y38" s="386"/>
      <c r="Z38" s="386"/>
      <c r="AA38" s="386"/>
      <c r="AB38" s="386"/>
      <c r="AC38" s="386"/>
      <c r="AD38" s="386"/>
      <c r="AE38" s="386"/>
      <c r="AF38" s="386"/>
      <c r="AG38" s="386"/>
      <c r="AH38" s="386"/>
      <c r="AI38" s="386"/>
      <c r="AJ38" s="386"/>
      <c r="AK38" s="386"/>
      <c r="AL38" s="386"/>
      <c r="AM38" s="386"/>
      <c r="AN38" s="386"/>
      <c r="AO38" s="386"/>
      <c r="AP38" s="386"/>
      <c r="AQ38" s="386"/>
      <c r="AR38" s="386"/>
      <c r="AS38" s="386"/>
      <c r="AT38" s="386"/>
      <c r="AU38" s="386"/>
      <c r="AV38" s="386"/>
      <c r="AW38" s="386"/>
      <c r="AX38" s="386"/>
    </row>
    <row r="39" spans="5:50" ht="14" customHeight="1" x14ac:dyDescent="0.2">
      <c r="E39" s="399" t="s">
        <v>800</v>
      </c>
      <c r="F39" s="386"/>
      <c r="G39" s="386"/>
      <c r="H39" s="386"/>
      <c r="I39" s="386"/>
      <c r="J39" s="386"/>
      <c r="K39" s="386"/>
      <c r="L39" s="386"/>
      <c r="M39" s="386"/>
      <c r="N39" s="386"/>
      <c r="O39" s="386"/>
      <c r="P39" s="386"/>
      <c r="Q39" s="386"/>
      <c r="R39" s="386"/>
      <c r="S39" s="386"/>
      <c r="T39" s="386"/>
      <c r="U39" s="386"/>
      <c r="V39" s="386"/>
      <c r="W39" s="386"/>
      <c r="X39" s="386"/>
      <c r="Y39" s="386"/>
      <c r="Z39" s="386"/>
      <c r="AA39" s="386"/>
      <c r="AB39" s="386"/>
      <c r="AC39" s="386"/>
      <c r="AD39" s="386"/>
      <c r="AE39" s="386"/>
      <c r="AF39" s="386"/>
      <c r="AG39" s="386"/>
      <c r="AH39" s="386"/>
      <c r="AI39" s="386"/>
      <c r="AJ39" s="386"/>
      <c r="AK39" s="386"/>
      <c r="AL39" s="386"/>
      <c r="AM39" s="386"/>
      <c r="AN39" s="386"/>
      <c r="AO39" s="386"/>
      <c r="AP39" s="386"/>
      <c r="AQ39" s="386"/>
      <c r="AR39" s="386"/>
      <c r="AS39" s="386"/>
      <c r="AT39" s="386"/>
      <c r="AU39" s="386"/>
      <c r="AV39" s="386"/>
      <c r="AW39" s="386"/>
      <c r="AX39" s="386"/>
    </row>
    <row r="40" spans="5:50" ht="14" customHeight="1" x14ac:dyDescent="0.2">
      <c r="E40" s="399" t="s">
        <v>801</v>
      </c>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6"/>
      <c r="AE40" s="386"/>
      <c r="AF40" s="386"/>
      <c r="AG40" s="386"/>
      <c r="AH40" s="386"/>
      <c r="AI40" s="386"/>
      <c r="AJ40" s="386"/>
      <c r="AK40" s="386"/>
      <c r="AL40" s="386"/>
      <c r="AM40" s="386"/>
      <c r="AN40" s="386"/>
      <c r="AO40" s="386"/>
      <c r="AP40" s="386"/>
      <c r="AQ40" s="386"/>
      <c r="AR40" s="386"/>
      <c r="AS40" s="386"/>
      <c r="AT40" s="386"/>
      <c r="AU40" s="386"/>
      <c r="AV40" s="386"/>
      <c r="AW40" s="386"/>
      <c r="AX40" s="386"/>
    </row>
    <row r="41" spans="5:50" ht="14" customHeight="1" x14ac:dyDescent="0.2">
      <c r="E41" s="399"/>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6"/>
      <c r="AE41" s="386"/>
      <c r="AF41" s="386"/>
      <c r="AG41" s="386"/>
      <c r="AH41" s="386"/>
      <c r="AI41" s="386"/>
      <c r="AJ41" s="386"/>
      <c r="AK41" s="386"/>
      <c r="AL41" s="386"/>
      <c r="AM41" s="386"/>
      <c r="AN41" s="386"/>
      <c r="AO41" s="386"/>
      <c r="AP41" s="386"/>
      <c r="AQ41" s="386"/>
      <c r="AR41" s="386"/>
      <c r="AS41" s="386"/>
      <c r="AT41" s="386"/>
      <c r="AU41" s="386"/>
      <c r="AV41" s="386"/>
      <c r="AW41" s="386"/>
      <c r="AX41" s="386"/>
    </row>
    <row r="42" spans="5:50" ht="14" customHeight="1" x14ac:dyDescent="0.2">
      <c r="E42" s="399"/>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6"/>
      <c r="AO42" s="386"/>
      <c r="AP42" s="386"/>
      <c r="AQ42" s="386"/>
      <c r="AR42" s="386"/>
      <c r="AS42" s="386"/>
      <c r="AT42" s="386"/>
      <c r="AU42" s="386"/>
      <c r="AV42" s="386"/>
      <c r="AW42" s="386"/>
      <c r="AX42" s="386"/>
    </row>
    <row r="43" spans="5:50" ht="14" customHeight="1" x14ac:dyDescent="0.2">
      <c r="G43" s="387" t="s">
        <v>802</v>
      </c>
      <c r="AD43" s="387" t="s">
        <v>803</v>
      </c>
    </row>
    <row r="44" spans="5:50" ht="14" customHeight="1" x14ac:dyDescent="0.2">
      <c r="E44" s="386"/>
      <c r="F44" s="386"/>
      <c r="I44" s="2349"/>
      <c r="J44" s="2349"/>
      <c r="K44" s="2349"/>
      <c r="L44" s="2349"/>
      <c r="M44" s="2349"/>
      <c r="N44" s="2349"/>
      <c r="O44" s="2349"/>
      <c r="P44" s="2349"/>
      <c r="Q44" s="2349"/>
      <c r="R44" s="2349"/>
      <c r="S44" s="2349"/>
      <c r="T44" s="2349"/>
      <c r="U44" s="2349" t="s">
        <v>63</v>
      </c>
      <c r="V44" s="2349"/>
      <c r="W44" s="2349"/>
      <c r="X44" s="2349"/>
      <c r="Y44" s="2349"/>
      <c r="Z44" s="2349"/>
      <c r="AF44" s="2349"/>
      <c r="AG44" s="2349"/>
      <c r="AH44" s="2349"/>
      <c r="AI44" s="2349"/>
      <c r="AJ44" s="2349"/>
      <c r="AK44" s="2349"/>
      <c r="AL44" s="2349"/>
      <c r="AM44" s="2349"/>
      <c r="AN44" s="2349"/>
      <c r="AO44" s="2349"/>
      <c r="AP44" s="2349"/>
      <c r="AQ44" s="2349"/>
      <c r="AR44" s="2349" t="s">
        <v>63</v>
      </c>
      <c r="AS44" s="2349"/>
      <c r="AT44" s="2349"/>
      <c r="AU44" s="2349"/>
      <c r="AV44" s="2349"/>
      <c r="AW44" s="2349"/>
    </row>
    <row r="45" spans="5:50" ht="14" customHeight="1" x14ac:dyDescent="0.2">
      <c r="E45" s="386"/>
      <c r="F45" s="386"/>
      <c r="I45" s="2349" t="s">
        <v>804</v>
      </c>
      <c r="J45" s="2349"/>
      <c r="K45" s="2349"/>
      <c r="L45" s="2349"/>
      <c r="M45" s="2349"/>
      <c r="N45" s="2349"/>
      <c r="O45" s="2349"/>
      <c r="P45" s="2349"/>
      <c r="Q45" s="2349"/>
      <c r="R45" s="2349"/>
      <c r="S45" s="2349"/>
      <c r="T45" s="2349"/>
      <c r="U45" s="2388">
        <f>IF(AND(OR(AK7="○",AK8="○"),E12="○"),ROUNDUP(AX15*0.9/7,0),IF(AND(OR(AK7="○",AK8="○"),OR(E13="○",E14="○")),ROUNDUP(AT34/7,0),""))</f>
        <v>1</v>
      </c>
      <c r="V45" s="2389"/>
      <c r="W45" s="2389"/>
      <c r="X45" s="2390"/>
      <c r="Y45" s="2391" t="s">
        <v>46</v>
      </c>
      <c r="Z45" s="2391"/>
      <c r="AF45" s="2349" t="s">
        <v>804</v>
      </c>
      <c r="AG45" s="2349"/>
      <c r="AH45" s="2349"/>
      <c r="AI45" s="2349"/>
      <c r="AJ45" s="2349"/>
      <c r="AK45" s="2349"/>
      <c r="AL45" s="2349"/>
      <c r="AM45" s="2349"/>
      <c r="AN45" s="2349"/>
      <c r="AO45" s="2349"/>
      <c r="AP45" s="2349"/>
      <c r="AQ45" s="2349"/>
      <c r="AR45" s="2392">
        <v>2</v>
      </c>
      <c r="AS45" s="2392"/>
      <c r="AT45" s="2392"/>
      <c r="AU45" s="2392"/>
      <c r="AV45" s="2391" t="s">
        <v>46</v>
      </c>
      <c r="AW45" s="2391"/>
    </row>
    <row r="46" spans="5:50" ht="14" customHeight="1" x14ac:dyDescent="0.2">
      <c r="E46" s="399"/>
      <c r="I46" s="399"/>
      <c r="AF46" s="399"/>
    </row>
    <row r="47" spans="5:50" ht="14" customHeight="1" x14ac:dyDescent="0.2">
      <c r="E47" s="399"/>
      <c r="G47" s="387" t="s">
        <v>805</v>
      </c>
      <c r="T47" s="386"/>
      <c r="U47" s="386"/>
      <c r="V47" s="386"/>
      <c r="W47" s="386"/>
      <c r="X47" s="386"/>
      <c r="Y47" s="386"/>
      <c r="Z47" s="386"/>
      <c r="AA47" s="386"/>
      <c r="AB47" s="386"/>
      <c r="AC47" s="386"/>
      <c r="AD47" s="386"/>
      <c r="AE47" s="386"/>
      <c r="AF47" s="386"/>
      <c r="AG47" s="386"/>
      <c r="AH47" s="386"/>
      <c r="AI47" s="386"/>
    </row>
    <row r="48" spans="5:50" ht="14" customHeight="1" thickBot="1" x14ac:dyDescent="0.25">
      <c r="E48" s="399"/>
      <c r="T48" s="386"/>
      <c r="U48" s="386"/>
      <c r="V48" s="386"/>
      <c r="W48" s="386"/>
      <c r="X48" s="386"/>
      <c r="Y48" s="386"/>
      <c r="Z48" s="386"/>
      <c r="AA48" s="386"/>
      <c r="AB48" s="386"/>
      <c r="AC48" s="386"/>
      <c r="AD48" s="386"/>
      <c r="AE48" s="386"/>
      <c r="AF48" s="386"/>
      <c r="AG48" s="386"/>
      <c r="AH48" s="386"/>
      <c r="AI48" s="386"/>
    </row>
    <row r="49" spans="17:47" ht="14" customHeight="1" x14ac:dyDescent="0.2">
      <c r="Q49" s="386"/>
      <c r="R49" s="386"/>
      <c r="S49" s="386"/>
      <c r="T49" s="386"/>
      <c r="U49" s="386"/>
      <c r="V49" s="386"/>
      <c r="W49" s="386"/>
      <c r="X49" s="386"/>
      <c r="Y49" s="386"/>
      <c r="Z49" s="386"/>
      <c r="AA49" s="386"/>
      <c r="AB49" s="386"/>
      <c r="AC49" s="401"/>
      <c r="AD49" s="2398" t="str">
        <f>(IF(OR(U45&lt;=AR45),"可","規定の員数を満たしていません。"))</f>
        <v>可</v>
      </c>
      <c r="AE49" s="2399"/>
      <c r="AF49" s="2399"/>
      <c r="AG49" s="2399"/>
      <c r="AH49" s="2399"/>
      <c r="AI49" s="2399"/>
      <c r="AJ49" s="2399"/>
      <c r="AK49" s="2399"/>
      <c r="AL49" s="2399"/>
      <c r="AM49" s="2399"/>
      <c r="AN49" s="2399"/>
      <c r="AO49" s="2399"/>
      <c r="AP49" s="2399"/>
      <c r="AQ49" s="2399"/>
      <c r="AR49" s="2399"/>
      <c r="AS49" s="2399"/>
      <c r="AT49" s="2399"/>
      <c r="AU49" s="2400"/>
    </row>
    <row r="50" spans="17:47" ht="14" customHeight="1" thickBot="1" x14ac:dyDescent="0.25">
      <c r="AD50" s="2401"/>
      <c r="AE50" s="2402"/>
      <c r="AF50" s="2402"/>
      <c r="AG50" s="2402"/>
      <c r="AH50" s="2402"/>
      <c r="AI50" s="2402"/>
      <c r="AJ50" s="2402"/>
      <c r="AK50" s="2402"/>
      <c r="AL50" s="2402"/>
      <c r="AM50" s="2402"/>
      <c r="AN50" s="2402"/>
      <c r="AO50" s="2402"/>
      <c r="AP50" s="2402"/>
      <c r="AQ50" s="2402"/>
      <c r="AR50" s="2402"/>
      <c r="AS50" s="2402"/>
      <c r="AT50" s="2402"/>
      <c r="AU50" s="2403"/>
    </row>
    <row r="51" spans="17:47" ht="14" customHeight="1" x14ac:dyDescent="0.2"/>
    <row r="52" spans="17:47" ht="14" customHeight="1" x14ac:dyDescent="0.2"/>
    <row r="53" spans="17:47" ht="14" customHeight="1" x14ac:dyDescent="0.2"/>
    <row r="54" spans="17:47" ht="14" customHeight="1" x14ac:dyDescent="0.2"/>
    <row r="55" spans="17:47" ht="14" customHeight="1" x14ac:dyDescent="0.2"/>
    <row r="56" spans="17:47" ht="14" customHeight="1" x14ac:dyDescent="0.2"/>
    <row r="57" spans="17:47" ht="14" customHeight="1" x14ac:dyDescent="0.2"/>
  </sheetData>
  <mergeCells count="305">
    <mergeCell ref="AD49:AU50"/>
    <mergeCell ref="I45:T45"/>
    <mergeCell ref="U45:X45"/>
    <mergeCell ref="Y45:Z45"/>
    <mergeCell ref="AF45:AQ45"/>
    <mergeCell ref="AR45:AU45"/>
    <mergeCell ref="AV45:AW45"/>
    <mergeCell ref="AO34:AQ34"/>
    <mergeCell ref="AR34:AS34"/>
    <mergeCell ref="AT34:AV34"/>
    <mergeCell ref="AW34:AX34"/>
    <mergeCell ref="I44:T44"/>
    <mergeCell ref="U44:Z44"/>
    <mergeCell ref="AF44:AQ44"/>
    <mergeCell ref="AR44:AW44"/>
    <mergeCell ref="Z34:AB34"/>
    <mergeCell ref="AC34:AD34"/>
    <mergeCell ref="AE34:AG34"/>
    <mergeCell ref="AH34:AI34"/>
    <mergeCell ref="AJ34:AL34"/>
    <mergeCell ref="AM34:AN34"/>
    <mergeCell ref="E34:I34"/>
    <mergeCell ref="J34:O34"/>
    <mergeCell ref="P34:R34"/>
    <mergeCell ref="S34:T34"/>
    <mergeCell ref="U34:W34"/>
    <mergeCell ref="X34:Y34"/>
    <mergeCell ref="AJ33:AL33"/>
    <mergeCell ref="AM33:AN33"/>
    <mergeCell ref="AO33:AQ33"/>
    <mergeCell ref="AR33:AS33"/>
    <mergeCell ref="AT33:AV33"/>
    <mergeCell ref="AW33:AX33"/>
    <mergeCell ref="U33:W33"/>
    <mergeCell ref="X33:Y33"/>
    <mergeCell ref="Z33:AB33"/>
    <mergeCell ref="AC33:AD33"/>
    <mergeCell ref="AE33:AG33"/>
    <mergeCell ref="AH33:AI33"/>
    <mergeCell ref="AM32:AN32"/>
    <mergeCell ref="AO32:AQ32"/>
    <mergeCell ref="AR32:AS32"/>
    <mergeCell ref="AT32:AV32"/>
    <mergeCell ref="AW32:AX32"/>
    <mergeCell ref="E33:I33"/>
    <mergeCell ref="J33:M33"/>
    <mergeCell ref="N33:O33"/>
    <mergeCell ref="P33:R33"/>
    <mergeCell ref="S33:T33"/>
    <mergeCell ref="X32:Y32"/>
    <mergeCell ref="Z32:AB32"/>
    <mergeCell ref="AC32:AD32"/>
    <mergeCell ref="AE32:AG32"/>
    <mergeCell ref="AH32:AI32"/>
    <mergeCell ref="AJ32:AL32"/>
    <mergeCell ref="E32:I32"/>
    <mergeCell ref="J32:M32"/>
    <mergeCell ref="N32:O32"/>
    <mergeCell ref="P32:R32"/>
    <mergeCell ref="S32:T32"/>
    <mergeCell ref="U32:W32"/>
    <mergeCell ref="AO31:AQ31"/>
    <mergeCell ref="AR31:AS31"/>
    <mergeCell ref="AT31:AV31"/>
    <mergeCell ref="AW31:AX31"/>
    <mergeCell ref="U31:W31"/>
    <mergeCell ref="X31:Y31"/>
    <mergeCell ref="Z31:AB31"/>
    <mergeCell ref="AC31:AD31"/>
    <mergeCell ref="AE31:AG31"/>
    <mergeCell ref="AH31:AI31"/>
    <mergeCell ref="AM30:AN30"/>
    <mergeCell ref="AO30:AQ30"/>
    <mergeCell ref="AR30:AS30"/>
    <mergeCell ref="AT30:AV30"/>
    <mergeCell ref="AW30:AX30"/>
    <mergeCell ref="E31:I31"/>
    <mergeCell ref="J31:M31"/>
    <mergeCell ref="N31:O31"/>
    <mergeCell ref="P31:R31"/>
    <mergeCell ref="S31:T31"/>
    <mergeCell ref="X30:Y30"/>
    <mergeCell ref="Z30:AB30"/>
    <mergeCell ref="AC30:AD30"/>
    <mergeCell ref="AE30:AG30"/>
    <mergeCell ref="AH30:AI30"/>
    <mergeCell ref="AJ30:AL30"/>
    <mergeCell ref="E30:I30"/>
    <mergeCell ref="J30:M30"/>
    <mergeCell ref="N30:O30"/>
    <mergeCell ref="P30:R30"/>
    <mergeCell ref="S30:T30"/>
    <mergeCell ref="U30:W30"/>
    <mergeCell ref="AJ31:AL31"/>
    <mergeCell ref="AM31:AN31"/>
    <mergeCell ref="AO29:AQ29"/>
    <mergeCell ref="AR29:AS29"/>
    <mergeCell ref="AT29:AV29"/>
    <mergeCell ref="AW29:AX29"/>
    <mergeCell ref="U29:W29"/>
    <mergeCell ref="X29:Y29"/>
    <mergeCell ref="Z29:AB29"/>
    <mergeCell ref="AC29:AD29"/>
    <mergeCell ref="AE29:AG29"/>
    <mergeCell ref="AH29:AI29"/>
    <mergeCell ref="AM28:AN28"/>
    <mergeCell ref="AO28:AQ28"/>
    <mergeCell ref="AR28:AS28"/>
    <mergeCell ref="AT28:AV28"/>
    <mergeCell ref="AW28:AX28"/>
    <mergeCell ref="E29:I29"/>
    <mergeCell ref="J29:M29"/>
    <mergeCell ref="N29:O29"/>
    <mergeCell ref="P29:R29"/>
    <mergeCell ref="S29:T29"/>
    <mergeCell ref="X28:Y28"/>
    <mergeCell ref="Z28:AB28"/>
    <mergeCell ref="AC28:AD28"/>
    <mergeCell ref="AE28:AG28"/>
    <mergeCell ref="AH28:AI28"/>
    <mergeCell ref="AJ28:AL28"/>
    <mergeCell ref="E28:I28"/>
    <mergeCell ref="J28:M28"/>
    <mergeCell ref="N28:O28"/>
    <mergeCell ref="P28:R28"/>
    <mergeCell ref="S28:T28"/>
    <mergeCell ref="U28:W28"/>
    <mergeCell ref="AJ29:AL29"/>
    <mergeCell ref="AM29:AN29"/>
    <mergeCell ref="AO27:AQ27"/>
    <mergeCell ref="AR27:AS27"/>
    <mergeCell ref="AT27:AV27"/>
    <mergeCell ref="AW27:AX27"/>
    <mergeCell ref="U27:W27"/>
    <mergeCell ref="X27:Y27"/>
    <mergeCell ref="Z27:AB27"/>
    <mergeCell ref="AC27:AD27"/>
    <mergeCell ref="AE27:AG27"/>
    <mergeCell ref="AH27:AI27"/>
    <mergeCell ref="AM26:AN26"/>
    <mergeCell ref="AO26:AQ26"/>
    <mergeCell ref="AR26:AS26"/>
    <mergeCell ref="AT26:AV26"/>
    <mergeCell ref="AW26:AX26"/>
    <mergeCell ref="E27:I27"/>
    <mergeCell ref="J27:M27"/>
    <mergeCell ref="N27:O27"/>
    <mergeCell ref="P27:R27"/>
    <mergeCell ref="S27:T27"/>
    <mergeCell ref="X26:Y26"/>
    <mergeCell ref="Z26:AB26"/>
    <mergeCell ref="AC26:AD26"/>
    <mergeCell ref="AE26:AG26"/>
    <mergeCell ref="AH26:AI26"/>
    <mergeCell ref="AJ26:AL26"/>
    <mergeCell ref="E26:I26"/>
    <mergeCell ref="J26:M26"/>
    <mergeCell ref="N26:O26"/>
    <mergeCell ref="P26:R26"/>
    <mergeCell ref="S26:T26"/>
    <mergeCell ref="U26:W26"/>
    <mergeCell ref="AJ27:AL27"/>
    <mergeCell ref="AM27:AN27"/>
    <mergeCell ref="AO25:AQ25"/>
    <mergeCell ref="AR25:AS25"/>
    <mergeCell ref="AT25:AV25"/>
    <mergeCell ref="AW25:AX25"/>
    <mergeCell ref="U25:W25"/>
    <mergeCell ref="X25:Y25"/>
    <mergeCell ref="Z25:AB25"/>
    <mergeCell ref="AC25:AD25"/>
    <mergeCell ref="AE25:AG25"/>
    <mergeCell ref="AH25:AI25"/>
    <mergeCell ref="AM24:AN24"/>
    <mergeCell ref="AO24:AQ24"/>
    <mergeCell ref="AR24:AS24"/>
    <mergeCell ref="AT24:AV24"/>
    <mergeCell ref="AW24:AX24"/>
    <mergeCell ref="E25:I25"/>
    <mergeCell ref="J25:M25"/>
    <mergeCell ref="N25:O25"/>
    <mergeCell ref="P25:R25"/>
    <mergeCell ref="S25:T25"/>
    <mergeCell ref="X24:Y24"/>
    <mergeCell ref="Z24:AB24"/>
    <mergeCell ref="AC24:AD24"/>
    <mergeCell ref="AE24:AG24"/>
    <mergeCell ref="AH24:AI24"/>
    <mergeCell ref="AJ24:AL24"/>
    <mergeCell ref="E24:I24"/>
    <mergeCell ref="J24:M24"/>
    <mergeCell ref="N24:O24"/>
    <mergeCell ref="P24:R24"/>
    <mergeCell ref="S24:T24"/>
    <mergeCell ref="U24:W24"/>
    <mergeCell ref="AJ25:AL25"/>
    <mergeCell ref="AM25:AN25"/>
    <mergeCell ref="AJ23:AL23"/>
    <mergeCell ref="AM23:AN23"/>
    <mergeCell ref="AO23:AQ23"/>
    <mergeCell ref="AR23:AS23"/>
    <mergeCell ref="AT23:AV23"/>
    <mergeCell ref="AW23:AX23"/>
    <mergeCell ref="U23:W23"/>
    <mergeCell ref="X23:Y23"/>
    <mergeCell ref="Z23:AB23"/>
    <mergeCell ref="AC23:AD23"/>
    <mergeCell ref="AE23:AG23"/>
    <mergeCell ref="AH23:AI23"/>
    <mergeCell ref="E23:I23"/>
    <mergeCell ref="J23:M23"/>
    <mergeCell ref="N23:O23"/>
    <mergeCell ref="P23:R23"/>
    <mergeCell ref="S23:T23"/>
    <mergeCell ref="X22:Y22"/>
    <mergeCell ref="Z22:AB22"/>
    <mergeCell ref="AC22:AD22"/>
    <mergeCell ref="AE22:AG22"/>
    <mergeCell ref="AM22:AN22"/>
    <mergeCell ref="AO22:AQ22"/>
    <mergeCell ref="AR22:AS22"/>
    <mergeCell ref="AT22:AV22"/>
    <mergeCell ref="AW22:AX22"/>
    <mergeCell ref="AH22:AI22"/>
    <mergeCell ref="AJ22:AL22"/>
    <mergeCell ref="E21:I21"/>
    <mergeCell ref="J21:M21"/>
    <mergeCell ref="N21:O21"/>
    <mergeCell ref="E22:I22"/>
    <mergeCell ref="J22:M22"/>
    <mergeCell ref="N22:O22"/>
    <mergeCell ref="P22:R22"/>
    <mergeCell ref="S22:T22"/>
    <mergeCell ref="U22:W22"/>
    <mergeCell ref="Z21:AB21"/>
    <mergeCell ref="AC21:AD21"/>
    <mergeCell ref="AE21:AG21"/>
    <mergeCell ref="P21:R21"/>
    <mergeCell ref="S21:T21"/>
    <mergeCell ref="U21:W21"/>
    <mergeCell ref="X21:Y21"/>
    <mergeCell ref="AO21:AQ21"/>
    <mergeCell ref="AR21:AS21"/>
    <mergeCell ref="AT15:AW15"/>
    <mergeCell ref="AX15:AZ15"/>
    <mergeCell ref="BA15:BB15"/>
    <mergeCell ref="AT21:AV21"/>
    <mergeCell ref="AW21:AX21"/>
    <mergeCell ref="AH21:AI21"/>
    <mergeCell ref="AJ21:AL21"/>
    <mergeCell ref="AM21:AN21"/>
    <mergeCell ref="E19:I20"/>
    <mergeCell ref="J19:O20"/>
    <mergeCell ref="P19:AX19"/>
    <mergeCell ref="P20:T20"/>
    <mergeCell ref="U20:Y20"/>
    <mergeCell ref="Z20:AD20"/>
    <mergeCell ref="AE20:AI20"/>
    <mergeCell ref="AJ20:AN20"/>
    <mergeCell ref="AO20:AS20"/>
    <mergeCell ref="AT20:AX20"/>
    <mergeCell ref="AX13:AZ13"/>
    <mergeCell ref="BA13:BB13"/>
    <mergeCell ref="E14:G14"/>
    <mergeCell ref="H14:AF14"/>
    <mergeCell ref="AK14:AN14"/>
    <mergeCell ref="AO14:AQ14"/>
    <mergeCell ref="AR14:AS14"/>
    <mergeCell ref="AT14:AW14"/>
    <mergeCell ref="AX14:AZ14"/>
    <mergeCell ref="BA14:BB14"/>
    <mergeCell ref="E13:G13"/>
    <mergeCell ref="H13:AF13"/>
    <mergeCell ref="AK13:AN13"/>
    <mergeCell ref="AO13:AQ13"/>
    <mergeCell ref="AR13:AS13"/>
    <mergeCell ref="AT13:AW13"/>
    <mergeCell ref="AK12:AN12"/>
    <mergeCell ref="AO12:AQ12"/>
    <mergeCell ref="AR12:AS12"/>
    <mergeCell ref="AT12:AW12"/>
    <mergeCell ref="AX12:AZ12"/>
    <mergeCell ref="BA12:BB12"/>
    <mergeCell ref="E9:K9"/>
    <mergeCell ref="L9:U9"/>
    <mergeCell ref="V9:X9"/>
    <mergeCell ref="Y9:AB9"/>
    <mergeCell ref="AC9:AD9"/>
    <mergeCell ref="E12:G12"/>
    <mergeCell ref="H12:AF12"/>
    <mergeCell ref="BC2:BD2"/>
    <mergeCell ref="E7:K7"/>
    <mergeCell ref="L7:AD7"/>
    <mergeCell ref="AK7:AM7"/>
    <mergeCell ref="AN7:AY7"/>
    <mergeCell ref="E8:K8"/>
    <mergeCell ref="L8:AD8"/>
    <mergeCell ref="AK8:AM8"/>
    <mergeCell ref="AN8:AY8"/>
    <mergeCell ref="AP2:AR2"/>
    <mergeCell ref="AS2:AT2"/>
    <mergeCell ref="AU2:AV2"/>
    <mergeCell ref="AW2:AX2"/>
    <mergeCell ref="AY2:AZ2"/>
    <mergeCell ref="BA2:BB2"/>
  </mergeCells>
  <phoneticPr fontId="5"/>
  <conditionalFormatting sqref="J21:M32 AJ21:AL32">
    <cfRule type="expression" dxfId="87" priority="33">
      <formula>COUNTA($G$12)&gt;=1</formula>
    </cfRule>
  </conditionalFormatting>
  <conditionalFormatting sqref="P21:R32">
    <cfRule type="expression" dxfId="86" priority="23">
      <formula>COUNTA($G$12)&gt;=1</formula>
    </cfRule>
  </conditionalFormatting>
  <conditionalFormatting sqref="U21:W32">
    <cfRule type="expression" dxfId="85" priority="12">
      <formula>COUNTA($G$12)&gt;=1</formula>
    </cfRule>
  </conditionalFormatting>
  <conditionalFormatting sqref="Z21:AB32 AE21:AG32">
    <cfRule type="expression" dxfId="84" priority="1">
      <formula>COUNTA($G$12)&gt;=1</formula>
    </cfRule>
  </conditionalFormatting>
  <conditionalFormatting sqref="AO12:AQ14 AX12:AZ14">
    <cfRule type="expression" dxfId="83" priority="34">
      <formula>COUNTA($E$13:$G$14)&gt;=1</formula>
    </cfRule>
  </conditionalFormatting>
  <conditionalFormatting sqref="AO21:AQ32">
    <cfRule type="expression" dxfId="82" priority="2">
      <formula>COUNTA($G$12)&gt;=1</formula>
    </cfRule>
  </conditionalFormatting>
  <dataValidations count="4">
    <dataValidation type="whole" allowBlank="1" showInputMessage="1" showErrorMessage="1" error="入力月の月日数を超過しています" sqref="J22:M22 J24:M25 J27:M27 J29:M30 J32:M32" xr:uid="{00000000-0002-0000-2900-000000000000}">
      <formula1>0</formula1>
      <formula2>31</formula2>
    </dataValidation>
    <dataValidation type="whole" allowBlank="1" showInputMessage="1" showErrorMessage="1" error="入力月の月日数を超過しています" sqref="J31:M31" xr:uid="{00000000-0002-0000-2900-000001000000}">
      <formula1>0</formula1>
      <formula2>29</formula2>
    </dataValidation>
    <dataValidation type="whole" allowBlank="1" showInputMessage="1" showErrorMessage="1" error="入力月の月日数を超過しています" sqref="J21:M21 J23:M23 J26:M26 J28:M28" xr:uid="{00000000-0002-0000-2900-000002000000}">
      <formula1>0</formula1>
      <formula2>30</formula2>
    </dataValidation>
    <dataValidation type="list" allowBlank="1" showInputMessage="1" showErrorMessage="1" sqref="E12:G14 AH10 AK7:AM8" xr:uid="{00000000-0002-0000-2900-000003000000}">
      <formula1>$Q$3:$Q$4</formula1>
    </dataValidation>
  </dataValidations>
  <printOptions horizontalCentered="1" verticalCentered="1"/>
  <pageMargins left="0.25" right="0.25" top="0.75" bottom="0.75" header="0.3" footer="0.3"/>
  <pageSetup paperSize="9" scale="93"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BG55"/>
  <sheetViews>
    <sheetView view="pageBreakPreview" zoomScale="85" zoomScaleNormal="70" zoomScaleSheetLayoutView="85" workbookViewId="0">
      <selection activeCell="G7" sqref="G7:AH7"/>
    </sheetView>
  </sheetViews>
  <sheetFormatPr defaultColWidth="3.453125" defaultRowHeight="13" x14ac:dyDescent="0.2"/>
  <cols>
    <col min="1" max="1" width="1.1796875" style="404" customWidth="1"/>
    <col min="2" max="2" width="3.08984375" style="449" customWidth="1"/>
    <col min="3" max="5" width="3.08984375" style="404" customWidth="1"/>
    <col min="6" max="6" width="7.6328125" style="404" customWidth="1"/>
    <col min="7" max="30" width="3.08984375" style="404" customWidth="1"/>
    <col min="31" max="33" width="3.1796875" style="404" customWidth="1"/>
    <col min="34" max="34" width="3.08984375" style="404" customWidth="1"/>
    <col min="35" max="35" width="1.1796875" style="404" customWidth="1"/>
    <col min="36" max="256" width="3.453125" style="404"/>
    <col min="257" max="257" width="1.1796875" style="404" customWidth="1"/>
    <col min="258" max="286" width="3.08984375" style="404" customWidth="1"/>
    <col min="287" max="289" width="3.1796875" style="404" customWidth="1"/>
    <col min="290" max="290" width="3.08984375" style="404" customWidth="1"/>
    <col min="291" max="291" width="1.1796875" style="404" customWidth="1"/>
    <col min="292" max="512" width="3.453125" style="404"/>
    <col min="513" max="513" width="1.1796875" style="404" customWidth="1"/>
    <col min="514" max="542" width="3.08984375" style="404" customWidth="1"/>
    <col min="543" max="545" width="3.1796875" style="404" customWidth="1"/>
    <col min="546" max="546" width="3.08984375" style="404" customWidth="1"/>
    <col min="547" max="547" width="1.1796875" style="404" customWidth="1"/>
    <col min="548" max="768" width="3.453125" style="404"/>
    <col min="769" max="769" width="1.1796875" style="404" customWidth="1"/>
    <col min="770" max="798" width="3.08984375" style="404" customWidth="1"/>
    <col min="799" max="801" width="3.1796875" style="404" customWidth="1"/>
    <col min="802" max="802" width="3.08984375" style="404" customWidth="1"/>
    <col min="803" max="803" width="1.1796875" style="404" customWidth="1"/>
    <col min="804" max="1024" width="3.453125" style="404"/>
    <col min="1025" max="1025" width="1.1796875" style="404" customWidth="1"/>
    <col min="1026" max="1054" width="3.08984375" style="404" customWidth="1"/>
    <col min="1055" max="1057" width="3.1796875" style="404" customWidth="1"/>
    <col min="1058" max="1058" width="3.08984375" style="404" customWidth="1"/>
    <col min="1059" max="1059" width="1.1796875" style="404" customWidth="1"/>
    <col min="1060" max="1280" width="3.453125" style="404"/>
    <col min="1281" max="1281" width="1.1796875" style="404" customWidth="1"/>
    <col min="1282" max="1310" width="3.08984375" style="404" customWidth="1"/>
    <col min="1311" max="1313" width="3.1796875" style="404" customWidth="1"/>
    <col min="1314" max="1314" width="3.08984375" style="404" customWidth="1"/>
    <col min="1315" max="1315" width="1.1796875" style="404" customWidth="1"/>
    <col min="1316" max="1536" width="3.453125" style="404"/>
    <col min="1537" max="1537" width="1.1796875" style="404" customWidth="1"/>
    <col min="1538" max="1566" width="3.08984375" style="404" customWidth="1"/>
    <col min="1567" max="1569" width="3.1796875" style="404" customWidth="1"/>
    <col min="1570" max="1570" width="3.08984375" style="404" customWidth="1"/>
    <col min="1571" max="1571" width="1.1796875" style="404" customWidth="1"/>
    <col min="1572" max="1792" width="3.453125" style="404"/>
    <col min="1793" max="1793" width="1.1796875" style="404" customWidth="1"/>
    <col min="1794" max="1822" width="3.08984375" style="404" customWidth="1"/>
    <col min="1823" max="1825" width="3.1796875" style="404" customWidth="1"/>
    <col min="1826" max="1826" width="3.08984375" style="404" customWidth="1"/>
    <col min="1827" max="1827" width="1.1796875" style="404" customWidth="1"/>
    <col min="1828" max="2048" width="3.453125" style="404"/>
    <col min="2049" max="2049" width="1.1796875" style="404" customWidth="1"/>
    <col min="2050" max="2078" width="3.08984375" style="404" customWidth="1"/>
    <col min="2079" max="2081" width="3.1796875" style="404" customWidth="1"/>
    <col min="2082" max="2082" width="3.08984375" style="404" customWidth="1"/>
    <col min="2083" max="2083" width="1.1796875" style="404" customWidth="1"/>
    <col min="2084" max="2304" width="3.453125" style="404"/>
    <col min="2305" max="2305" width="1.1796875" style="404" customWidth="1"/>
    <col min="2306" max="2334" width="3.08984375" style="404" customWidth="1"/>
    <col min="2335" max="2337" width="3.1796875" style="404" customWidth="1"/>
    <col min="2338" max="2338" width="3.08984375" style="404" customWidth="1"/>
    <col min="2339" max="2339" width="1.1796875" style="404" customWidth="1"/>
    <col min="2340" max="2560" width="3.453125" style="404"/>
    <col min="2561" max="2561" width="1.1796875" style="404" customWidth="1"/>
    <col min="2562" max="2590" width="3.08984375" style="404" customWidth="1"/>
    <col min="2591" max="2593" width="3.1796875" style="404" customWidth="1"/>
    <col min="2594" max="2594" width="3.08984375" style="404" customWidth="1"/>
    <col min="2595" max="2595" width="1.1796875" style="404" customWidth="1"/>
    <col min="2596" max="2816" width="3.453125" style="404"/>
    <col min="2817" max="2817" width="1.1796875" style="404" customWidth="1"/>
    <col min="2818" max="2846" width="3.08984375" style="404" customWidth="1"/>
    <col min="2847" max="2849" width="3.1796875" style="404" customWidth="1"/>
    <col min="2850" max="2850" width="3.08984375" style="404" customWidth="1"/>
    <col min="2851" max="2851" width="1.1796875" style="404" customWidth="1"/>
    <col min="2852" max="3072" width="3.453125" style="404"/>
    <col min="3073" max="3073" width="1.1796875" style="404" customWidth="1"/>
    <col min="3074" max="3102" width="3.08984375" style="404" customWidth="1"/>
    <col min="3103" max="3105" width="3.1796875" style="404" customWidth="1"/>
    <col min="3106" max="3106" width="3.08984375" style="404" customWidth="1"/>
    <col min="3107" max="3107" width="1.1796875" style="404" customWidth="1"/>
    <col min="3108" max="3328" width="3.453125" style="404"/>
    <col min="3329" max="3329" width="1.1796875" style="404" customWidth="1"/>
    <col min="3330" max="3358" width="3.08984375" style="404" customWidth="1"/>
    <col min="3359" max="3361" width="3.1796875" style="404" customWidth="1"/>
    <col min="3362" max="3362" width="3.08984375" style="404" customWidth="1"/>
    <col min="3363" max="3363" width="1.1796875" style="404" customWidth="1"/>
    <col min="3364" max="3584" width="3.453125" style="404"/>
    <col min="3585" max="3585" width="1.1796875" style="404" customWidth="1"/>
    <col min="3586" max="3614" width="3.08984375" style="404" customWidth="1"/>
    <col min="3615" max="3617" width="3.1796875" style="404" customWidth="1"/>
    <col min="3618" max="3618" width="3.08984375" style="404" customWidth="1"/>
    <col min="3619" max="3619" width="1.1796875" style="404" customWidth="1"/>
    <col min="3620" max="3840" width="3.453125" style="404"/>
    <col min="3841" max="3841" width="1.1796875" style="404" customWidth="1"/>
    <col min="3842" max="3870" width="3.08984375" style="404" customWidth="1"/>
    <col min="3871" max="3873" width="3.1796875" style="404" customWidth="1"/>
    <col min="3874" max="3874" width="3.08984375" style="404" customWidth="1"/>
    <col min="3875" max="3875" width="1.1796875" style="404" customWidth="1"/>
    <col min="3876" max="4096" width="3.453125" style="404"/>
    <col min="4097" max="4097" width="1.1796875" style="404" customWidth="1"/>
    <col min="4098" max="4126" width="3.08984375" style="404" customWidth="1"/>
    <col min="4127" max="4129" width="3.1796875" style="404" customWidth="1"/>
    <col min="4130" max="4130" width="3.08984375" style="404" customWidth="1"/>
    <col min="4131" max="4131" width="1.1796875" style="404" customWidth="1"/>
    <col min="4132" max="4352" width="3.453125" style="404"/>
    <col min="4353" max="4353" width="1.1796875" style="404" customWidth="1"/>
    <col min="4354" max="4382" width="3.08984375" style="404" customWidth="1"/>
    <col min="4383" max="4385" width="3.1796875" style="404" customWidth="1"/>
    <col min="4386" max="4386" width="3.08984375" style="404" customWidth="1"/>
    <col min="4387" max="4387" width="1.1796875" style="404" customWidth="1"/>
    <col min="4388" max="4608" width="3.453125" style="404"/>
    <col min="4609" max="4609" width="1.1796875" style="404" customWidth="1"/>
    <col min="4610" max="4638" width="3.08984375" style="404" customWidth="1"/>
    <col min="4639" max="4641" width="3.1796875" style="404" customWidth="1"/>
    <col min="4642" max="4642" width="3.08984375" style="404" customWidth="1"/>
    <col min="4643" max="4643" width="1.1796875" style="404" customWidth="1"/>
    <col min="4644" max="4864" width="3.453125" style="404"/>
    <col min="4865" max="4865" width="1.1796875" style="404" customWidth="1"/>
    <col min="4866" max="4894" width="3.08984375" style="404" customWidth="1"/>
    <col min="4895" max="4897" width="3.1796875" style="404" customWidth="1"/>
    <col min="4898" max="4898" width="3.08984375" style="404" customWidth="1"/>
    <col min="4899" max="4899" width="1.1796875" style="404" customWidth="1"/>
    <col min="4900" max="5120" width="3.453125" style="404"/>
    <col min="5121" max="5121" width="1.1796875" style="404" customWidth="1"/>
    <col min="5122" max="5150" width="3.08984375" style="404" customWidth="1"/>
    <col min="5151" max="5153" width="3.1796875" style="404" customWidth="1"/>
    <col min="5154" max="5154" width="3.08984375" style="404" customWidth="1"/>
    <col min="5155" max="5155" width="1.1796875" style="404" customWidth="1"/>
    <col min="5156" max="5376" width="3.453125" style="404"/>
    <col min="5377" max="5377" width="1.1796875" style="404" customWidth="1"/>
    <col min="5378" max="5406" width="3.08984375" style="404" customWidth="1"/>
    <col min="5407" max="5409" width="3.1796875" style="404" customWidth="1"/>
    <col min="5410" max="5410" width="3.08984375" style="404" customWidth="1"/>
    <col min="5411" max="5411" width="1.1796875" style="404" customWidth="1"/>
    <col min="5412" max="5632" width="3.453125" style="404"/>
    <col min="5633" max="5633" width="1.1796875" style="404" customWidth="1"/>
    <col min="5634" max="5662" width="3.08984375" style="404" customWidth="1"/>
    <col min="5663" max="5665" width="3.1796875" style="404" customWidth="1"/>
    <col min="5666" max="5666" width="3.08984375" style="404" customWidth="1"/>
    <col min="5667" max="5667" width="1.1796875" style="404" customWidth="1"/>
    <col min="5668" max="5888" width="3.453125" style="404"/>
    <col min="5889" max="5889" width="1.1796875" style="404" customWidth="1"/>
    <col min="5890" max="5918" width="3.08984375" style="404" customWidth="1"/>
    <col min="5919" max="5921" width="3.1796875" style="404" customWidth="1"/>
    <col min="5922" max="5922" width="3.08984375" style="404" customWidth="1"/>
    <col min="5923" max="5923" width="1.1796875" style="404" customWidth="1"/>
    <col min="5924" max="6144" width="3.453125" style="404"/>
    <col min="6145" max="6145" width="1.1796875" style="404" customWidth="1"/>
    <col min="6146" max="6174" width="3.08984375" style="404" customWidth="1"/>
    <col min="6175" max="6177" width="3.1796875" style="404" customWidth="1"/>
    <col min="6178" max="6178" width="3.08984375" style="404" customWidth="1"/>
    <col min="6179" max="6179" width="1.1796875" style="404" customWidth="1"/>
    <col min="6180" max="6400" width="3.453125" style="404"/>
    <col min="6401" max="6401" width="1.1796875" style="404" customWidth="1"/>
    <col min="6402" max="6430" width="3.08984375" style="404" customWidth="1"/>
    <col min="6431" max="6433" width="3.1796875" style="404" customWidth="1"/>
    <col min="6434" max="6434" width="3.08984375" style="404" customWidth="1"/>
    <col min="6435" max="6435" width="1.1796875" style="404" customWidth="1"/>
    <col min="6436" max="6656" width="3.453125" style="404"/>
    <col min="6657" max="6657" width="1.1796875" style="404" customWidth="1"/>
    <col min="6658" max="6686" width="3.08984375" style="404" customWidth="1"/>
    <col min="6687" max="6689" width="3.1796875" style="404" customWidth="1"/>
    <col min="6690" max="6690" width="3.08984375" style="404" customWidth="1"/>
    <col min="6691" max="6691" width="1.1796875" style="404" customWidth="1"/>
    <col min="6692" max="6912" width="3.453125" style="404"/>
    <col min="6913" max="6913" width="1.1796875" style="404" customWidth="1"/>
    <col min="6914" max="6942" width="3.08984375" style="404" customWidth="1"/>
    <col min="6943" max="6945" width="3.1796875" style="404" customWidth="1"/>
    <col min="6946" max="6946" width="3.08984375" style="404" customWidth="1"/>
    <col min="6947" max="6947" width="1.1796875" style="404" customWidth="1"/>
    <col min="6948" max="7168" width="3.453125" style="404"/>
    <col min="7169" max="7169" width="1.1796875" style="404" customWidth="1"/>
    <col min="7170" max="7198" width="3.08984375" style="404" customWidth="1"/>
    <col min="7199" max="7201" width="3.1796875" style="404" customWidth="1"/>
    <col min="7202" max="7202" width="3.08984375" style="404" customWidth="1"/>
    <col min="7203" max="7203" width="1.1796875" style="404" customWidth="1"/>
    <col min="7204" max="7424" width="3.453125" style="404"/>
    <col min="7425" max="7425" width="1.1796875" style="404" customWidth="1"/>
    <col min="7426" max="7454" width="3.08984375" style="404" customWidth="1"/>
    <col min="7455" max="7457" width="3.1796875" style="404" customWidth="1"/>
    <col min="7458" max="7458" width="3.08984375" style="404" customWidth="1"/>
    <col min="7459" max="7459" width="1.1796875" style="404" customWidth="1"/>
    <col min="7460" max="7680" width="3.453125" style="404"/>
    <col min="7681" max="7681" width="1.1796875" style="404" customWidth="1"/>
    <col min="7682" max="7710" width="3.08984375" style="404" customWidth="1"/>
    <col min="7711" max="7713" width="3.1796875" style="404" customWidth="1"/>
    <col min="7714" max="7714" width="3.08984375" style="404" customWidth="1"/>
    <col min="7715" max="7715" width="1.1796875" style="404" customWidth="1"/>
    <col min="7716" max="7936" width="3.453125" style="404"/>
    <col min="7937" max="7937" width="1.1796875" style="404" customWidth="1"/>
    <col min="7938" max="7966" width="3.08984375" style="404" customWidth="1"/>
    <col min="7967" max="7969" width="3.1796875" style="404" customWidth="1"/>
    <col min="7970" max="7970" width="3.08984375" style="404" customWidth="1"/>
    <col min="7971" max="7971" width="1.1796875" style="404" customWidth="1"/>
    <col min="7972" max="8192" width="3.453125" style="404"/>
    <col min="8193" max="8193" width="1.1796875" style="404" customWidth="1"/>
    <col min="8194" max="8222" width="3.08984375" style="404" customWidth="1"/>
    <col min="8223" max="8225" width="3.1796875" style="404" customWidth="1"/>
    <col min="8226" max="8226" width="3.08984375" style="404" customWidth="1"/>
    <col min="8227" max="8227" width="1.1796875" style="404" customWidth="1"/>
    <col min="8228" max="8448" width="3.453125" style="404"/>
    <col min="8449" max="8449" width="1.1796875" style="404" customWidth="1"/>
    <col min="8450" max="8478" width="3.08984375" style="404" customWidth="1"/>
    <col min="8479" max="8481" width="3.1796875" style="404" customWidth="1"/>
    <col min="8482" max="8482" width="3.08984375" style="404" customWidth="1"/>
    <col min="8483" max="8483" width="1.1796875" style="404" customWidth="1"/>
    <col min="8484" max="8704" width="3.453125" style="404"/>
    <col min="8705" max="8705" width="1.1796875" style="404" customWidth="1"/>
    <col min="8706" max="8734" width="3.08984375" style="404" customWidth="1"/>
    <col min="8735" max="8737" width="3.1796875" style="404" customWidth="1"/>
    <col min="8738" max="8738" width="3.08984375" style="404" customWidth="1"/>
    <col min="8739" max="8739" width="1.1796875" style="404" customWidth="1"/>
    <col min="8740" max="8960" width="3.453125" style="404"/>
    <col min="8961" max="8961" width="1.1796875" style="404" customWidth="1"/>
    <col min="8962" max="8990" width="3.08984375" style="404" customWidth="1"/>
    <col min="8991" max="8993" width="3.1796875" style="404" customWidth="1"/>
    <col min="8994" max="8994" width="3.08984375" style="404" customWidth="1"/>
    <col min="8995" max="8995" width="1.1796875" style="404" customWidth="1"/>
    <col min="8996" max="9216" width="3.453125" style="404"/>
    <col min="9217" max="9217" width="1.1796875" style="404" customWidth="1"/>
    <col min="9218" max="9246" width="3.08984375" style="404" customWidth="1"/>
    <col min="9247" max="9249" width="3.1796875" style="404" customWidth="1"/>
    <col min="9250" max="9250" width="3.08984375" style="404" customWidth="1"/>
    <col min="9251" max="9251" width="1.1796875" style="404" customWidth="1"/>
    <col min="9252" max="9472" width="3.453125" style="404"/>
    <col min="9473" max="9473" width="1.1796875" style="404" customWidth="1"/>
    <col min="9474" max="9502" width="3.08984375" style="404" customWidth="1"/>
    <col min="9503" max="9505" width="3.1796875" style="404" customWidth="1"/>
    <col min="9506" max="9506" width="3.08984375" style="404" customWidth="1"/>
    <col min="9507" max="9507" width="1.1796875" style="404" customWidth="1"/>
    <col min="9508" max="9728" width="3.453125" style="404"/>
    <col min="9729" max="9729" width="1.1796875" style="404" customWidth="1"/>
    <col min="9730" max="9758" width="3.08984375" style="404" customWidth="1"/>
    <col min="9759" max="9761" width="3.1796875" style="404" customWidth="1"/>
    <col min="9762" max="9762" width="3.08984375" style="404" customWidth="1"/>
    <col min="9763" max="9763" width="1.1796875" style="404" customWidth="1"/>
    <col min="9764" max="9984" width="3.453125" style="404"/>
    <col min="9985" max="9985" width="1.1796875" style="404" customWidth="1"/>
    <col min="9986" max="10014" width="3.08984375" style="404" customWidth="1"/>
    <col min="10015" max="10017" width="3.1796875" style="404" customWidth="1"/>
    <col min="10018" max="10018" width="3.08984375" style="404" customWidth="1"/>
    <col min="10019" max="10019" width="1.1796875" style="404" customWidth="1"/>
    <col min="10020" max="10240" width="3.453125" style="404"/>
    <col min="10241" max="10241" width="1.1796875" style="404" customWidth="1"/>
    <col min="10242" max="10270" width="3.08984375" style="404" customWidth="1"/>
    <col min="10271" max="10273" width="3.1796875" style="404" customWidth="1"/>
    <col min="10274" max="10274" width="3.08984375" style="404" customWidth="1"/>
    <col min="10275" max="10275" width="1.1796875" style="404" customWidth="1"/>
    <col min="10276" max="10496" width="3.453125" style="404"/>
    <col min="10497" max="10497" width="1.1796875" style="404" customWidth="1"/>
    <col min="10498" max="10526" width="3.08984375" style="404" customWidth="1"/>
    <col min="10527" max="10529" width="3.1796875" style="404" customWidth="1"/>
    <col min="10530" max="10530" width="3.08984375" style="404" customWidth="1"/>
    <col min="10531" max="10531" width="1.1796875" style="404" customWidth="1"/>
    <col min="10532" max="10752" width="3.453125" style="404"/>
    <col min="10753" max="10753" width="1.1796875" style="404" customWidth="1"/>
    <col min="10754" max="10782" width="3.08984375" style="404" customWidth="1"/>
    <col min="10783" max="10785" width="3.1796875" style="404" customWidth="1"/>
    <col min="10786" max="10786" width="3.08984375" style="404" customWidth="1"/>
    <col min="10787" max="10787" width="1.1796875" style="404" customWidth="1"/>
    <col min="10788" max="11008" width="3.453125" style="404"/>
    <col min="11009" max="11009" width="1.1796875" style="404" customWidth="1"/>
    <col min="11010" max="11038" width="3.08984375" style="404" customWidth="1"/>
    <col min="11039" max="11041" width="3.1796875" style="404" customWidth="1"/>
    <col min="11042" max="11042" width="3.08984375" style="404" customWidth="1"/>
    <col min="11043" max="11043" width="1.1796875" style="404" customWidth="1"/>
    <col min="11044" max="11264" width="3.453125" style="404"/>
    <col min="11265" max="11265" width="1.1796875" style="404" customWidth="1"/>
    <col min="11266" max="11294" width="3.08984375" style="404" customWidth="1"/>
    <col min="11295" max="11297" width="3.1796875" style="404" customWidth="1"/>
    <col min="11298" max="11298" width="3.08984375" style="404" customWidth="1"/>
    <col min="11299" max="11299" width="1.1796875" style="404" customWidth="1"/>
    <col min="11300" max="11520" width="3.453125" style="404"/>
    <col min="11521" max="11521" width="1.1796875" style="404" customWidth="1"/>
    <col min="11522" max="11550" width="3.08984375" style="404" customWidth="1"/>
    <col min="11551" max="11553" width="3.1796875" style="404" customWidth="1"/>
    <col min="11554" max="11554" width="3.08984375" style="404" customWidth="1"/>
    <col min="11555" max="11555" width="1.1796875" style="404" customWidth="1"/>
    <col min="11556" max="11776" width="3.453125" style="404"/>
    <col min="11777" max="11777" width="1.1796875" style="404" customWidth="1"/>
    <col min="11778" max="11806" width="3.08984375" style="404" customWidth="1"/>
    <col min="11807" max="11809" width="3.1796875" style="404" customWidth="1"/>
    <col min="11810" max="11810" width="3.08984375" style="404" customWidth="1"/>
    <col min="11811" max="11811" width="1.1796875" style="404" customWidth="1"/>
    <col min="11812" max="12032" width="3.453125" style="404"/>
    <col min="12033" max="12033" width="1.1796875" style="404" customWidth="1"/>
    <col min="12034" max="12062" width="3.08984375" style="404" customWidth="1"/>
    <col min="12063" max="12065" width="3.1796875" style="404" customWidth="1"/>
    <col min="12066" max="12066" width="3.08984375" style="404" customWidth="1"/>
    <col min="12067" max="12067" width="1.1796875" style="404" customWidth="1"/>
    <col min="12068" max="12288" width="3.453125" style="404"/>
    <col min="12289" max="12289" width="1.1796875" style="404" customWidth="1"/>
    <col min="12290" max="12318" width="3.08984375" style="404" customWidth="1"/>
    <col min="12319" max="12321" width="3.1796875" style="404" customWidth="1"/>
    <col min="12322" max="12322" width="3.08984375" style="404" customWidth="1"/>
    <col min="12323" max="12323" width="1.1796875" style="404" customWidth="1"/>
    <col min="12324" max="12544" width="3.453125" style="404"/>
    <col min="12545" max="12545" width="1.1796875" style="404" customWidth="1"/>
    <col min="12546" max="12574" width="3.08984375" style="404" customWidth="1"/>
    <col min="12575" max="12577" width="3.1796875" style="404" customWidth="1"/>
    <col min="12578" max="12578" width="3.08984375" style="404" customWidth="1"/>
    <col min="12579" max="12579" width="1.1796875" style="404" customWidth="1"/>
    <col min="12580" max="12800" width="3.453125" style="404"/>
    <col min="12801" max="12801" width="1.1796875" style="404" customWidth="1"/>
    <col min="12802" max="12830" width="3.08984375" style="404" customWidth="1"/>
    <col min="12831" max="12833" width="3.1796875" style="404" customWidth="1"/>
    <col min="12834" max="12834" width="3.08984375" style="404" customWidth="1"/>
    <col min="12835" max="12835" width="1.1796875" style="404" customWidth="1"/>
    <col min="12836" max="13056" width="3.453125" style="404"/>
    <col min="13057" max="13057" width="1.1796875" style="404" customWidth="1"/>
    <col min="13058" max="13086" width="3.08984375" style="404" customWidth="1"/>
    <col min="13087" max="13089" width="3.1796875" style="404" customWidth="1"/>
    <col min="13090" max="13090" width="3.08984375" style="404" customWidth="1"/>
    <col min="13091" max="13091" width="1.1796875" style="404" customWidth="1"/>
    <col min="13092" max="13312" width="3.453125" style="404"/>
    <col min="13313" max="13313" width="1.1796875" style="404" customWidth="1"/>
    <col min="13314" max="13342" width="3.08984375" style="404" customWidth="1"/>
    <col min="13343" max="13345" width="3.1796875" style="404" customWidth="1"/>
    <col min="13346" max="13346" width="3.08984375" style="404" customWidth="1"/>
    <col min="13347" max="13347" width="1.1796875" style="404" customWidth="1"/>
    <col min="13348" max="13568" width="3.453125" style="404"/>
    <col min="13569" max="13569" width="1.1796875" style="404" customWidth="1"/>
    <col min="13570" max="13598" width="3.08984375" style="404" customWidth="1"/>
    <col min="13599" max="13601" width="3.1796875" style="404" customWidth="1"/>
    <col min="13602" max="13602" width="3.08984375" style="404" customWidth="1"/>
    <col min="13603" max="13603" width="1.1796875" style="404" customWidth="1"/>
    <col min="13604" max="13824" width="3.453125" style="404"/>
    <col min="13825" max="13825" width="1.1796875" style="404" customWidth="1"/>
    <col min="13826" max="13854" width="3.08984375" style="404" customWidth="1"/>
    <col min="13855" max="13857" width="3.1796875" style="404" customWidth="1"/>
    <col min="13858" max="13858" width="3.08984375" style="404" customWidth="1"/>
    <col min="13859" max="13859" width="1.1796875" style="404" customWidth="1"/>
    <col min="13860" max="14080" width="3.453125" style="404"/>
    <col min="14081" max="14081" width="1.1796875" style="404" customWidth="1"/>
    <col min="14082" max="14110" width="3.08984375" style="404" customWidth="1"/>
    <col min="14111" max="14113" width="3.1796875" style="404" customWidth="1"/>
    <col min="14114" max="14114" width="3.08984375" style="404" customWidth="1"/>
    <col min="14115" max="14115" width="1.1796875" style="404" customWidth="1"/>
    <col min="14116" max="14336" width="3.453125" style="404"/>
    <col min="14337" max="14337" width="1.1796875" style="404" customWidth="1"/>
    <col min="14338" max="14366" width="3.08984375" style="404" customWidth="1"/>
    <col min="14367" max="14369" width="3.1796875" style="404" customWidth="1"/>
    <col min="14370" max="14370" width="3.08984375" style="404" customWidth="1"/>
    <col min="14371" max="14371" width="1.1796875" style="404" customWidth="1"/>
    <col min="14372" max="14592" width="3.453125" style="404"/>
    <col min="14593" max="14593" width="1.1796875" style="404" customWidth="1"/>
    <col min="14594" max="14622" width="3.08984375" style="404" customWidth="1"/>
    <col min="14623" max="14625" width="3.1796875" style="404" customWidth="1"/>
    <col min="14626" max="14626" width="3.08984375" style="404" customWidth="1"/>
    <col min="14627" max="14627" width="1.1796875" style="404" customWidth="1"/>
    <col min="14628" max="14848" width="3.453125" style="404"/>
    <col min="14849" max="14849" width="1.1796875" style="404" customWidth="1"/>
    <col min="14850" max="14878" width="3.08984375" style="404" customWidth="1"/>
    <col min="14879" max="14881" width="3.1796875" style="404" customWidth="1"/>
    <col min="14882" max="14882" width="3.08984375" style="404" customWidth="1"/>
    <col min="14883" max="14883" width="1.1796875" style="404" customWidth="1"/>
    <col min="14884" max="15104" width="3.453125" style="404"/>
    <col min="15105" max="15105" width="1.1796875" style="404" customWidth="1"/>
    <col min="15106" max="15134" width="3.08984375" style="404" customWidth="1"/>
    <col min="15135" max="15137" width="3.1796875" style="404" customWidth="1"/>
    <col min="15138" max="15138" width="3.08984375" style="404" customWidth="1"/>
    <col min="15139" max="15139" width="1.1796875" style="404" customWidth="1"/>
    <col min="15140" max="15360" width="3.453125" style="404"/>
    <col min="15361" max="15361" width="1.1796875" style="404" customWidth="1"/>
    <col min="15362" max="15390" width="3.08984375" style="404" customWidth="1"/>
    <col min="15391" max="15393" width="3.1796875" style="404" customWidth="1"/>
    <col min="15394" max="15394" width="3.08984375" style="404" customWidth="1"/>
    <col min="15395" max="15395" width="1.1796875" style="404" customWidth="1"/>
    <col min="15396" max="15616" width="3.453125" style="404"/>
    <col min="15617" max="15617" width="1.1796875" style="404" customWidth="1"/>
    <col min="15618" max="15646" width="3.08984375" style="404" customWidth="1"/>
    <col min="15647" max="15649" width="3.1796875" style="404" customWidth="1"/>
    <col min="15650" max="15650" width="3.08984375" style="404" customWidth="1"/>
    <col min="15651" max="15651" width="1.1796875" style="404" customWidth="1"/>
    <col min="15652" max="15872" width="3.453125" style="404"/>
    <col min="15873" max="15873" width="1.1796875" style="404" customWidth="1"/>
    <col min="15874" max="15902" width="3.08984375" style="404" customWidth="1"/>
    <col min="15903" max="15905" width="3.1796875" style="404" customWidth="1"/>
    <col min="15906" max="15906" width="3.08984375" style="404" customWidth="1"/>
    <col min="15907" max="15907" width="1.1796875" style="404" customWidth="1"/>
    <col min="15908" max="16128" width="3.453125" style="404"/>
    <col min="16129" max="16129" width="1.1796875" style="404" customWidth="1"/>
    <col min="16130" max="16158" width="3.08984375" style="404" customWidth="1"/>
    <col min="16159" max="16161" width="3.1796875" style="404" customWidth="1"/>
    <col min="16162" max="16162" width="3.08984375" style="404" customWidth="1"/>
    <col min="16163" max="16163" width="1.1796875" style="404" customWidth="1"/>
    <col min="16164" max="16384" width="3.453125" style="404"/>
  </cols>
  <sheetData>
    <row r="1" spans="2:59" s="402" customFormat="1" x14ac:dyDescent="0.2"/>
    <row r="2" spans="2:59" s="402" customFormat="1" x14ac:dyDescent="0.2">
      <c r="Y2" s="403"/>
      <c r="Z2" s="410"/>
      <c r="AA2" s="410"/>
      <c r="AB2" s="2442" t="s">
        <v>1328</v>
      </c>
      <c r="AC2" s="2442"/>
      <c r="AD2" s="2442"/>
      <c r="AE2" s="2442"/>
      <c r="AF2" s="2442"/>
      <c r="AG2" s="2442"/>
      <c r="AH2" s="2442"/>
    </row>
    <row r="3" spans="2:59" s="402" customFormat="1" x14ac:dyDescent="0.2">
      <c r="AH3" s="403"/>
    </row>
    <row r="4" spans="2:59" s="402" customFormat="1" ht="16.5" x14ac:dyDescent="0.2">
      <c r="B4" s="2404" t="s">
        <v>812</v>
      </c>
      <c r="C4" s="2404"/>
      <c r="D4" s="2404"/>
      <c r="E4" s="2404"/>
      <c r="F4" s="2404"/>
      <c r="G4" s="2404"/>
      <c r="H4" s="2404"/>
      <c r="I4" s="2404"/>
      <c r="J4" s="2404"/>
      <c r="K4" s="2404"/>
      <c r="L4" s="2404"/>
      <c r="M4" s="2404"/>
      <c r="N4" s="2404"/>
      <c r="O4" s="2404"/>
      <c r="P4" s="2404"/>
      <c r="Q4" s="2404"/>
      <c r="R4" s="2404"/>
      <c r="S4" s="2404"/>
      <c r="T4" s="2404"/>
      <c r="U4" s="2404"/>
      <c r="V4" s="2404"/>
      <c r="W4" s="2404"/>
      <c r="X4" s="2404"/>
      <c r="Y4" s="2404"/>
      <c r="Z4" s="2404"/>
      <c r="AA4" s="2404"/>
      <c r="AB4" s="2404"/>
      <c r="AC4" s="2404"/>
      <c r="AD4" s="2404"/>
      <c r="AE4" s="2404"/>
      <c r="AF4" s="2404"/>
      <c r="AG4" s="2404"/>
      <c r="AH4" s="2404"/>
    </row>
    <row r="5" spans="2:59" s="402" customFormat="1" x14ac:dyDescent="0.2"/>
    <row r="6" spans="2:59" s="402" customFormat="1" ht="24.9" customHeight="1" x14ac:dyDescent="0.2">
      <c r="B6" s="2405" t="s">
        <v>813</v>
      </c>
      <c r="C6" s="2405"/>
      <c r="D6" s="2405"/>
      <c r="E6" s="2405"/>
      <c r="F6" s="2406"/>
      <c r="G6" s="2443"/>
      <c r="H6" s="2444"/>
      <c r="I6" s="2444"/>
      <c r="J6" s="2444"/>
      <c r="K6" s="2444"/>
      <c r="L6" s="2444"/>
      <c r="M6" s="2444"/>
      <c r="N6" s="2444"/>
      <c r="O6" s="2444"/>
      <c r="P6" s="2444"/>
      <c r="Q6" s="2444"/>
      <c r="R6" s="2444"/>
      <c r="S6" s="2444"/>
      <c r="T6" s="2444"/>
      <c r="U6" s="2444"/>
      <c r="V6" s="2444"/>
      <c r="W6" s="2444"/>
      <c r="X6" s="2444"/>
      <c r="Y6" s="2444"/>
      <c r="Z6" s="2444"/>
      <c r="AA6" s="2444"/>
      <c r="AB6" s="2444"/>
      <c r="AC6" s="2444"/>
      <c r="AD6" s="2444"/>
      <c r="AE6" s="2444"/>
      <c r="AF6" s="2444"/>
      <c r="AG6" s="2444"/>
      <c r="AH6" s="2445"/>
    </row>
    <row r="7" spans="2:59" ht="21" customHeight="1" x14ac:dyDescent="0.2">
      <c r="B7" s="2406" t="s">
        <v>814</v>
      </c>
      <c r="C7" s="2407"/>
      <c r="D7" s="2407"/>
      <c r="E7" s="2407"/>
      <c r="F7" s="2408"/>
      <c r="G7" s="2409"/>
      <c r="H7" s="2410"/>
      <c r="I7" s="2410"/>
      <c r="J7" s="2410"/>
      <c r="K7" s="2410"/>
      <c r="L7" s="2410"/>
      <c r="M7" s="2410"/>
      <c r="N7" s="2410"/>
      <c r="O7" s="2410"/>
      <c r="P7" s="2410"/>
      <c r="Q7" s="2410"/>
      <c r="R7" s="2410"/>
      <c r="S7" s="2410"/>
      <c r="T7" s="2410"/>
      <c r="U7" s="2410"/>
      <c r="V7" s="2410"/>
      <c r="W7" s="2410"/>
      <c r="X7" s="2410"/>
      <c r="Y7" s="2410"/>
      <c r="Z7" s="2410"/>
      <c r="AA7" s="2410"/>
      <c r="AB7" s="2410"/>
      <c r="AC7" s="2410"/>
      <c r="AD7" s="2410"/>
      <c r="AE7" s="2410"/>
      <c r="AF7" s="2410"/>
      <c r="AG7" s="2410"/>
      <c r="AH7" s="2411"/>
      <c r="AK7" s="37" t="s">
        <v>1227</v>
      </c>
      <c r="AL7" s="37" t="s">
        <v>1228</v>
      </c>
      <c r="AM7" s="37" t="s">
        <v>1229</v>
      </c>
    </row>
    <row r="8" spans="2:59" ht="21" customHeight="1" x14ac:dyDescent="0.2">
      <c r="B8" s="2413" t="s">
        <v>815</v>
      </c>
      <c r="C8" s="2414"/>
      <c r="D8" s="2414"/>
      <c r="E8" s="2414"/>
      <c r="F8" s="2415"/>
      <c r="G8" s="2422"/>
      <c r="H8" s="2423"/>
      <c r="I8" s="2423"/>
      <c r="J8" s="2423"/>
      <c r="K8" s="2423"/>
      <c r="L8" s="2423"/>
      <c r="M8" s="2423"/>
      <c r="N8" s="2423"/>
      <c r="O8" s="2423"/>
      <c r="P8" s="2423"/>
      <c r="Q8" s="2423"/>
      <c r="R8" s="2423"/>
      <c r="S8" s="2423"/>
      <c r="T8" s="2423"/>
      <c r="U8" s="2423"/>
      <c r="V8" s="2423"/>
      <c r="W8" s="2423"/>
      <c r="X8" s="2423"/>
      <c r="Y8" s="2423"/>
      <c r="Z8" s="2423"/>
      <c r="AA8" s="2423"/>
      <c r="AB8" s="2423"/>
      <c r="AC8" s="2423"/>
      <c r="AD8" s="2423"/>
      <c r="AE8" s="2423"/>
      <c r="AF8" s="2423"/>
      <c r="AG8" s="2423"/>
      <c r="AH8" s="2424"/>
      <c r="AK8" s="402" t="s">
        <v>1329</v>
      </c>
      <c r="AL8" s="402" t="s">
        <v>1330</v>
      </c>
      <c r="AM8" s="402" t="s">
        <v>1331</v>
      </c>
    </row>
    <row r="9" spans="2:59" ht="21" customHeight="1" x14ac:dyDescent="0.2">
      <c r="B9" s="2416"/>
      <c r="C9" s="2417"/>
      <c r="D9" s="2417"/>
      <c r="E9" s="2417"/>
      <c r="F9" s="2417"/>
      <c r="G9" s="2425"/>
      <c r="H9" s="2426"/>
      <c r="I9" s="2426"/>
      <c r="J9" s="2426"/>
      <c r="K9" s="2426"/>
      <c r="L9" s="2426"/>
      <c r="M9" s="2426"/>
      <c r="N9" s="2426"/>
      <c r="O9" s="2426"/>
      <c r="P9" s="2426"/>
      <c r="Q9" s="2426"/>
      <c r="R9" s="2426"/>
      <c r="S9" s="2426"/>
      <c r="T9" s="2426"/>
      <c r="U9" s="2426"/>
      <c r="V9" s="2426"/>
      <c r="W9" s="2426"/>
      <c r="X9" s="2426"/>
      <c r="Y9" s="2426"/>
      <c r="Z9" s="2426"/>
      <c r="AA9" s="2426"/>
      <c r="AB9" s="2426"/>
      <c r="AC9" s="2426"/>
      <c r="AD9" s="2426"/>
      <c r="AE9" s="2426"/>
      <c r="AF9" s="2426"/>
      <c r="AG9" s="2426"/>
      <c r="AH9" s="2427"/>
      <c r="AK9" s="410"/>
      <c r="AL9" s="410"/>
    </row>
    <row r="10" spans="2:59" ht="21" customHeight="1" x14ac:dyDescent="0.2">
      <c r="B10" s="2413" t="s">
        <v>816</v>
      </c>
      <c r="C10" s="2414"/>
      <c r="D10" s="2414"/>
      <c r="E10" s="2414"/>
      <c r="F10" s="2415"/>
      <c r="G10" s="2422"/>
      <c r="H10" s="2423"/>
      <c r="I10" s="2423"/>
      <c r="J10" s="2423"/>
      <c r="K10" s="2423"/>
      <c r="L10" s="2423"/>
      <c r="M10" s="2423"/>
      <c r="N10" s="2423"/>
      <c r="O10" s="2423"/>
      <c r="P10" s="2423"/>
      <c r="Q10" s="2423"/>
      <c r="R10" s="2423"/>
      <c r="S10" s="2423"/>
      <c r="T10" s="2423"/>
      <c r="U10" s="2423"/>
      <c r="V10" s="2423"/>
      <c r="W10" s="2423"/>
      <c r="X10" s="2423"/>
      <c r="Y10" s="2423"/>
      <c r="Z10" s="2423"/>
      <c r="AA10" s="2423"/>
      <c r="AB10" s="2423"/>
      <c r="AC10" s="2423"/>
      <c r="AD10" s="2423"/>
      <c r="AE10" s="2423"/>
      <c r="AF10" s="2423"/>
      <c r="AG10" s="2423"/>
      <c r="AH10" s="2424"/>
      <c r="AK10" s="410" t="s">
        <v>1332</v>
      </c>
      <c r="AL10" s="410" t="s">
        <v>1333</v>
      </c>
    </row>
    <row r="11" spans="2:59" ht="21" customHeight="1" x14ac:dyDescent="0.2">
      <c r="B11" s="2418"/>
      <c r="C11" s="2419"/>
      <c r="D11" s="2419"/>
      <c r="E11" s="2419"/>
      <c r="F11" s="2420"/>
      <c r="G11" s="2425"/>
      <c r="H11" s="2426"/>
      <c r="I11" s="2426"/>
      <c r="J11" s="2426"/>
      <c r="K11" s="2426"/>
      <c r="L11" s="2426"/>
      <c r="M11" s="2426"/>
      <c r="N11" s="2426"/>
      <c r="O11" s="2426"/>
      <c r="P11" s="2426"/>
      <c r="Q11" s="2426"/>
      <c r="R11" s="2426"/>
      <c r="S11" s="2426"/>
      <c r="T11" s="2426"/>
      <c r="U11" s="2426"/>
      <c r="V11" s="2426"/>
      <c r="W11" s="2426"/>
      <c r="X11" s="2426"/>
      <c r="Y11" s="2426"/>
      <c r="Z11" s="2426"/>
      <c r="AA11" s="2426"/>
      <c r="AB11" s="2426"/>
      <c r="AC11" s="2426"/>
      <c r="AD11" s="2426"/>
      <c r="AE11" s="2426"/>
      <c r="AF11" s="2426"/>
      <c r="AG11" s="2426"/>
      <c r="AH11" s="2427"/>
    </row>
    <row r="12" spans="2:59" ht="13.5" customHeight="1" x14ac:dyDescent="0.2">
      <c r="B12" s="402"/>
      <c r="C12" s="402"/>
      <c r="D12" s="402"/>
      <c r="E12" s="402"/>
      <c r="F12" s="402"/>
      <c r="G12" s="411"/>
      <c r="H12" s="402"/>
      <c r="I12" s="410"/>
      <c r="J12" s="410"/>
      <c r="K12" s="410"/>
      <c r="L12" s="410"/>
      <c r="M12" s="410"/>
      <c r="N12" s="410"/>
      <c r="O12" s="410"/>
      <c r="P12" s="410"/>
      <c r="Q12" s="410"/>
      <c r="R12" s="410"/>
      <c r="S12" s="410"/>
      <c r="T12" s="410"/>
      <c r="U12" s="412"/>
      <c r="V12" s="412"/>
      <c r="W12" s="412"/>
      <c r="X12" s="412"/>
      <c r="Y12" s="412"/>
      <c r="Z12" s="412"/>
      <c r="AA12" s="412"/>
      <c r="AB12" s="412"/>
      <c r="AC12" s="412"/>
      <c r="AD12" s="412"/>
      <c r="AE12" s="412"/>
      <c r="AF12" s="412"/>
      <c r="AG12" s="412"/>
      <c r="AH12" s="412"/>
    </row>
    <row r="13" spans="2:59" ht="21" customHeight="1" x14ac:dyDescent="0.2">
      <c r="B13" s="416" t="s">
        <v>817</v>
      </c>
      <c r="C13" s="407"/>
      <c r="D13" s="407"/>
      <c r="E13" s="407"/>
      <c r="F13" s="407"/>
      <c r="G13" s="406"/>
      <c r="H13" s="407"/>
      <c r="I13" s="414"/>
      <c r="J13" s="414"/>
      <c r="K13" s="414"/>
      <c r="L13" s="414"/>
      <c r="M13" s="414"/>
      <c r="N13" s="414"/>
      <c r="O13" s="414"/>
      <c r="P13" s="414"/>
      <c r="Q13" s="414"/>
      <c r="R13" s="414"/>
      <c r="S13" s="414"/>
      <c r="T13" s="414"/>
      <c r="U13" s="408"/>
      <c r="V13" s="408"/>
      <c r="W13" s="408"/>
      <c r="X13" s="408"/>
      <c r="Y13" s="408"/>
      <c r="Z13" s="408"/>
      <c r="AA13" s="408"/>
      <c r="AB13" s="408"/>
      <c r="AC13" s="408"/>
      <c r="AD13" s="408"/>
      <c r="AE13" s="408"/>
      <c r="AF13" s="408"/>
      <c r="AG13" s="408"/>
      <c r="AH13" s="409"/>
    </row>
    <row r="14" spans="2:59" ht="21" customHeight="1" x14ac:dyDescent="0.2">
      <c r="B14" s="417"/>
      <c r="C14" s="402" t="s">
        <v>818</v>
      </c>
      <c r="D14" s="402"/>
      <c r="E14" s="402"/>
      <c r="F14" s="402"/>
      <c r="G14" s="411"/>
      <c r="H14" s="402"/>
      <c r="I14" s="410"/>
      <c r="J14" s="410"/>
      <c r="K14" s="410"/>
      <c r="L14" s="410"/>
      <c r="M14" s="410"/>
      <c r="N14" s="410"/>
      <c r="O14" s="410"/>
      <c r="P14" s="410"/>
      <c r="Q14" s="410"/>
      <c r="R14" s="410"/>
      <c r="S14" s="410"/>
      <c r="T14" s="410"/>
      <c r="U14" s="412"/>
      <c r="V14" s="412"/>
      <c r="W14" s="412"/>
      <c r="X14" s="412"/>
      <c r="Y14" s="412"/>
      <c r="Z14" s="412"/>
      <c r="AA14" s="412"/>
      <c r="AB14" s="412"/>
      <c r="AC14" s="412"/>
      <c r="AD14" s="412"/>
      <c r="AE14" s="412"/>
      <c r="AF14" s="412"/>
      <c r="AG14" s="412"/>
      <c r="AH14" s="413"/>
    </row>
    <row r="15" spans="2:59" ht="21" customHeight="1" x14ac:dyDescent="0.2">
      <c r="B15" s="418"/>
      <c r="C15" s="2421" t="s">
        <v>819</v>
      </c>
      <c r="D15" s="2421"/>
      <c r="E15" s="2421"/>
      <c r="F15" s="2421"/>
      <c r="G15" s="2421"/>
      <c r="H15" s="2421"/>
      <c r="I15" s="2421"/>
      <c r="J15" s="2421"/>
      <c r="K15" s="2421"/>
      <c r="L15" s="2421"/>
      <c r="M15" s="2421"/>
      <c r="N15" s="2421"/>
      <c r="O15" s="2421"/>
      <c r="P15" s="2421"/>
      <c r="Q15" s="2421"/>
      <c r="R15" s="2421"/>
      <c r="S15" s="2421"/>
      <c r="T15" s="2421"/>
      <c r="U15" s="2421"/>
      <c r="V15" s="2421"/>
      <c r="W15" s="2421"/>
      <c r="X15" s="2421"/>
      <c r="Y15" s="2421"/>
      <c r="Z15" s="2421"/>
      <c r="AA15" s="2428" t="s">
        <v>820</v>
      </c>
      <c r="AB15" s="2428"/>
      <c r="AC15" s="2428"/>
      <c r="AD15" s="2428"/>
      <c r="AE15" s="2428"/>
      <c r="AF15" s="2428"/>
      <c r="AG15" s="2428"/>
      <c r="AH15" s="413"/>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row>
    <row r="16" spans="2:59" ht="21" customHeight="1" x14ac:dyDescent="0.2">
      <c r="B16" s="418"/>
      <c r="C16" s="2429"/>
      <c r="D16" s="2429"/>
      <c r="E16" s="2429"/>
      <c r="F16" s="2429"/>
      <c r="G16" s="2429"/>
      <c r="H16" s="2429"/>
      <c r="I16" s="2429"/>
      <c r="J16" s="2429"/>
      <c r="K16" s="2429"/>
      <c r="L16" s="2429"/>
      <c r="M16" s="2429"/>
      <c r="N16" s="2429"/>
      <c r="O16" s="2429"/>
      <c r="P16" s="2429"/>
      <c r="Q16" s="2429"/>
      <c r="R16" s="2429"/>
      <c r="S16" s="2429"/>
      <c r="T16" s="2429"/>
      <c r="U16" s="2429"/>
      <c r="V16" s="2429"/>
      <c r="W16" s="2429"/>
      <c r="X16" s="2429"/>
      <c r="Y16" s="2429"/>
      <c r="Z16" s="2429"/>
      <c r="AA16" s="837"/>
      <c r="AB16" s="837"/>
      <c r="AC16" s="837"/>
      <c r="AD16" s="837"/>
      <c r="AE16" s="837"/>
      <c r="AF16" s="837"/>
      <c r="AG16" s="837"/>
      <c r="AH16" s="413"/>
      <c r="AK16" s="419"/>
      <c r="AL16" s="419"/>
      <c r="AM16" s="419"/>
      <c r="AN16" s="419"/>
      <c r="AO16" s="419"/>
      <c r="AP16" s="419"/>
      <c r="AQ16" s="419"/>
      <c r="AR16" s="419"/>
      <c r="AS16" s="419"/>
      <c r="AT16" s="419"/>
      <c r="AU16" s="419"/>
      <c r="AV16" s="419"/>
      <c r="AW16" s="419"/>
      <c r="AX16" s="419"/>
      <c r="AY16" s="419"/>
      <c r="AZ16" s="419"/>
      <c r="BA16" s="419"/>
      <c r="BB16" s="419"/>
      <c r="BC16" s="419"/>
      <c r="BD16" s="419"/>
      <c r="BE16" s="419"/>
      <c r="BF16" s="419"/>
      <c r="BG16" s="419"/>
    </row>
    <row r="17" spans="2:59" ht="9" customHeight="1" x14ac:dyDescent="0.2">
      <c r="B17" s="418"/>
      <c r="C17" s="420"/>
      <c r="D17" s="420"/>
      <c r="E17" s="420"/>
      <c r="F17" s="420"/>
      <c r="G17" s="420"/>
      <c r="H17" s="420"/>
      <c r="I17" s="420"/>
      <c r="J17" s="420"/>
      <c r="K17" s="420"/>
      <c r="L17" s="420"/>
      <c r="M17" s="420"/>
      <c r="N17" s="420"/>
      <c r="O17" s="420"/>
      <c r="P17" s="420"/>
      <c r="Q17" s="420"/>
      <c r="R17" s="420"/>
      <c r="S17" s="420"/>
      <c r="T17" s="420"/>
      <c r="U17" s="420"/>
      <c r="V17" s="420"/>
      <c r="W17" s="420"/>
      <c r="X17" s="420"/>
      <c r="Y17" s="420"/>
      <c r="Z17" s="420"/>
      <c r="AA17" s="408"/>
      <c r="AB17" s="408"/>
      <c r="AC17" s="408"/>
      <c r="AD17" s="408"/>
      <c r="AE17" s="408"/>
      <c r="AF17" s="408"/>
      <c r="AG17" s="408"/>
      <c r="AH17" s="413"/>
      <c r="AK17" s="421"/>
      <c r="AL17" s="421"/>
      <c r="AM17" s="421"/>
      <c r="AN17" s="421"/>
      <c r="AO17" s="421"/>
      <c r="AP17" s="421"/>
      <c r="AQ17" s="421"/>
      <c r="AR17" s="421"/>
      <c r="AS17" s="421"/>
      <c r="AT17" s="421"/>
      <c r="AU17" s="421"/>
      <c r="AV17" s="421"/>
      <c r="AW17" s="421"/>
      <c r="AX17" s="421"/>
      <c r="AY17" s="421"/>
      <c r="AZ17" s="421"/>
      <c r="BA17" s="421"/>
      <c r="BB17" s="421"/>
      <c r="BC17" s="421"/>
      <c r="BD17" s="421"/>
      <c r="BE17" s="421"/>
      <c r="BF17" s="421"/>
      <c r="BG17" s="421"/>
    </row>
    <row r="18" spans="2:59" ht="21" customHeight="1" x14ac:dyDescent="0.2">
      <c r="B18" s="418"/>
      <c r="C18" s="422" t="s">
        <v>821</v>
      </c>
      <c r="D18" s="423"/>
      <c r="E18" s="423"/>
      <c r="F18" s="423"/>
      <c r="G18" s="424"/>
      <c r="H18" s="412"/>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3"/>
    </row>
    <row r="19" spans="2:59" ht="21" customHeight="1" x14ac:dyDescent="0.2">
      <c r="B19" s="418"/>
      <c r="C19" s="2421" t="s">
        <v>822</v>
      </c>
      <c r="D19" s="2421"/>
      <c r="E19" s="2421"/>
      <c r="F19" s="2421"/>
      <c r="G19" s="2421"/>
      <c r="H19" s="2421"/>
      <c r="I19" s="2421"/>
      <c r="J19" s="2421"/>
      <c r="K19" s="2421"/>
      <c r="L19" s="2421"/>
      <c r="M19" s="2421"/>
      <c r="N19" s="2421"/>
      <c r="O19" s="2421"/>
      <c r="P19" s="2421"/>
      <c r="Q19" s="2421"/>
      <c r="R19" s="2421"/>
      <c r="S19" s="2421"/>
      <c r="T19" s="2421"/>
      <c r="U19" s="2421"/>
      <c r="V19" s="2421"/>
      <c r="W19" s="2421"/>
      <c r="X19" s="2421"/>
      <c r="Y19" s="2421"/>
      <c r="Z19" s="2421"/>
      <c r="AA19" s="2428" t="s">
        <v>820</v>
      </c>
      <c r="AB19" s="2428"/>
      <c r="AC19" s="2428"/>
      <c r="AD19" s="2428"/>
      <c r="AE19" s="2428"/>
      <c r="AF19" s="2428"/>
      <c r="AG19" s="2428"/>
      <c r="AH19" s="413"/>
    </row>
    <row r="20" spans="2:59" ht="20.149999999999999" customHeight="1" x14ac:dyDescent="0.2">
      <c r="B20" s="425"/>
      <c r="C20" s="2432"/>
      <c r="D20" s="2432"/>
      <c r="E20" s="2432"/>
      <c r="F20" s="2432"/>
      <c r="G20" s="2432"/>
      <c r="H20" s="2432"/>
      <c r="I20" s="2432"/>
      <c r="J20" s="2432"/>
      <c r="K20" s="2432"/>
      <c r="L20" s="2432"/>
      <c r="M20" s="2432"/>
      <c r="N20" s="2432"/>
      <c r="O20" s="2432"/>
      <c r="P20" s="2432"/>
      <c r="Q20" s="2432"/>
      <c r="R20" s="2432"/>
      <c r="S20" s="2432"/>
      <c r="T20" s="2432"/>
      <c r="U20" s="2432"/>
      <c r="V20" s="2432"/>
      <c r="W20" s="2432"/>
      <c r="X20" s="2432"/>
      <c r="Y20" s="2432"/>
      <c r="Z20" s="2429"/>
      <c r="AA20" s="838"/>
      <c r="AB20" s="838"/>
      <c r="AC20" s="838"/>
      <c r="AD20" s="838"/>
      <c r="AE20" s="838"/>
      <c r="AF20" s="838"/>
      <c r="AG20" s="838"/>
      <c r="AH20" s="426"/>
    </row>
    <row r="21" spans="2:59" s="402" customFormat="1" ht="20.149999999999999" customHeight="1" x14ac:dyDescent="0.2">
      <c r="B21" s="425"/>
      <c r="C21" s="2446" t="s">
        <v>823</v>
      </c>
      <c r="D21" s="2447"/>
      <c r="E21" s="2447"/>
      <c r="F21" s="2447"/>
      <c r="G21" s="2447"/>
      <c r="H21" s="2447"/>
      <c r="I21" s="2447"/>
      <c r="J21" s="2447"/>
      <c r="K21" s="2447"/>
      <c r="L21" s="2447"/>
      <c r="M21" s="2422"/>
      <c r="N21" s="2423"/>
      <c r="O21" s="2423"/>
      <c r="P21" s="2423"/>
      <c r="Q21" s="2423"/>
      <c r="R21" s="2423"/>
      <c r="S21" s="2423"/>
      <c r="T21" s="2423"/>
      <c r="U21" s="2423"/>
      <c r="V21" s="2423"/>
      <c r="W21" s="2423"/>
      <c r="X21" s="2423"/>
      <c r="Y21" s="2423"/>
      <c r="Z21" s="2423"/>
      <c r="AA21" s="2423"/>
      <c r="AB21" s="2423"/>
      <c r="AC21" s="2423"/>
      <c r="AD21" s="2423"/>
      <c r="AE21" s="2423"/>
      <c r="AF21" s="2423"/>
      <c r="AG21" s="2424"/>
      <c r="AH21" s="413"/>
      <c r="AK21" s="402" t="s">
        <v>1334</v>
      </c>
      <c r="AL21" s="402" t="s">
        <v>1335</v>
      </c>
      <c r="AM21" s="402" t="s">
        <v>1336</v>
      </c>
      <c r="AN21" s="402" t="s">
        <v>1337</v>
      </c>
    </row>
    <row r="22" spans="2:59" s="402" customFormat="1" ht="20.149999999999999" customHeight="1" x14ac:dyDescent="0.2">
      <c r="B22" s="418"/>
      <c r="C22" s="2448"/>
      <c r="D22" s="2449"/>
      <c r="E22" s="2449"/>
      <c r="F22" s="2449"/>
      <c r="G22" s="2449"/>
      <c r="H22" s="2449"/>
      <c r="I22" s="2449"/>
      <c r="J22" s="2449"/>
      <c r="K22" s="2449"/>
      <c r="L22" s="2449"/>
      <c r="M22" s="2425"/>
      <c r="N22" s="2426"/>
      <c r="O22" s="2426"/>
      <c r="P22" s="2426"/>
      <c r="Q22" s="2426"/>
      <c r="R22" s="2426"/>
      <c r="S22" s="2426"/>
      <c r="T22" s="2426"/>
      <c r="U22" s="2426"/>
      <c r="V22" s="2426"/>
      <c r="W22" s="2426"/>
      <c r="X22" s="2426"/>
      <c r="Y22" s="2426"/>
      <c r="Z22" s="2426"/>
      <c r="AA22" s="2426"/>
      <c r="AB22" s="2426"/>
      <c r="AC22" s="2426"/>
      <c r="AD22" s="2426"/>
      <c r="AE22" s="2426"/>
      <c r="AF22" s="2426"/>
      <c r="AG22" s="2427"/>
      <c r="AH22" s="413"/>
    </row>
    <row r="23" spans="2:59" s="402" customFormat="1" ht="9" customHeight="1" x14ac:dyDescent="0.2">
      <c r="B23" s="418"/>
      <c r="C23" s="427"/>
      <c r="D23" s="427"/>
      <c r="E23" s="427"/>
      <c r="F23" s="427"/>
      <c r="G23" s="427"/>
      <c r="H23" s="427"/>
      <c r="I23" s="427"/>
      <c r="J23" s="427"/>
      <c r="K23" s="427"/>
      <c r="L23" s="427"/>
      <c r="M23" s="427"/>
      <c r="N23" s="427"/>
      <c r="O23" s="427"/>
      <c r="P23" s="427"/>
      <c r="Q23" s="427"/>
      <c r="R23" s="427"/>
      <c r="S23" s="427"/>
      <c r="T23" s="427"/>
      <c r="U23" s="427"/>
      <c r="V23" s="427"/>
      <c r="W23" s="427"/>
      <c r="X23" s="427"/>
      <c r="Y23" s="427"/>
      <c r="Z23" s="427"/>
      <c r="AA23" s="405"/>
      <c r="AC23" s="410"/>
      <c r="AD23" s="410"/>
      <c r="AE23" s="410"/>
      <c r="AF23" s="410"/>
      <c r="AG23" s="410"/>
      <c r="AH23" s="413"/>
    </row>
    <row r="24" spans="2:59" s="402" customFormat="1" ht="20.149999999999999" customHeight="1" x14ac:dyDescent="0.2">
      <c r="B24" s="418"/>
      <c r="C24" s="2450" t="s">
        <v>824</v>
      </c>
      <c r="D24" s="2450"/>
      <c r="E24" s="2450"/>
      <c r="F24" s="2450"/>
      <c r="G24" s="2450"/>
      <c r="H24" s="2450"/>
      <c r="I24" s="2450"/>
      <c r="J24" s="2450"/>
      <c r="K24" s="2450"/>
      <c r="L24" s="2450"/>
      <c r="M24" s="2450"/>
      <c r="N24" s="2450"/>
      <c r="O24" s="2450"/>
      <c r="P24" s="2450"/>
      <c r="Q24" s="2450"/>
      <c r="R24" s="2450"/>
      <c r="S24" s="2450"/>
      <c r="T24" s="2450"/>
      <c r="U24" s="2450"/>
      <c r="V24" s="2450"/>
      <c r="W24" s="2450"/>
      <c r="X24" s="2450"/>
      <c r="Y24" s="2450"/>
      <c r="Z24" s="2450"/>
      <c r="AA24" s="412"/>
      <c r="AB24" s="412"/>
      <c r="AC24" s="412"/>
      <c r="AD24" s="412"/>
      <c r="AE24" s="412"/>
      <c r="AF24" s="412"/>
      <c r="AG24" s="412"/>
      <c r="AH24" s="413"/>
    </row>
    <row r="25" spans="2:59" s="402" customFormat="1" ht="20.149999999999999" customHeight="1" x14ac:dyDescent="0.2">
      <c r="B25" s="425"/>
      <c r="C25" s="2412"/>
      <c r="D25" s="2412"/>
      <c r="E25" s="2412"/>
      <c r="F25" s="2412"/>
      <c r="G25" s="2412"/>
      <c r="H25" s="2412"/>
      <c r="I25" s="2412"/>
      <c r="J25" s="2412"/>
      <c r="K25" s="2412"/>
      <c r="L25" s="2412"/>
      <c r="M25" s="2412"/>
      <c r="N25" s="2412"/>
      <c r="O25" s="2412"/>
      <c r="P25" s="2412"/>
      <c r="Q25" s="2412"/>
      <c r="R25" s="2412"/>
      <c r="S25" s="2412"/>
      <c r="T25" s="2412"/>
      <c r="U25" s="2412"/>
      <c r="V25" s="2412"/>
      <c r="W25" s="2412"/>
      <c r="X25" s="2412"/>
      <c r="Y25" s="2412"/>
      <c r="Z25" s="2412"/>
      <c r="AA25" s="425"/>
      <c r="AB25" s="410"/>
      <c r="AC25" s="410"/>
      <c r="AD25" s="410"/>
      <c r="AE25" s="410"/>
      <c r="AF25" s="410"/>
      <c r="AG25" s="410"/>
      <c r="AH25" s="428"/>
    </row>
    <row r="26" spans="2:59" s="402" customFormat="1" ht="9" customHeight="1" x14ac:dyDescent="0.2">
      <c r="B26" s="425"/>
      <c r="C26" s="410"/>
      <c r="D26" s="410"/>
      <c r="E26" s="410"/>
      <c r="F26" s="410"/>
      <c r="G26" s="410"/>
      <c r="H26" s="410"/>
      <c r="I26" s="410"/>
      <c r="J26" s="410"/>
      <c r="K26" s="410"/>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28"/>
    </row>
    <row r="27" spans="2:59" s="402" customFormat="1" ht="24" customHeight="1" x14ac:dyDescent="0.2">
      <c r="B27" s="418"/>
      <c r="C27" s="2421" t="s">
        <v>825</v>
      </c>
      <c r="D27" s="2421"/>
      <c r="E27" s="2421"/>
      <c r="F27" s="2421"/>
      <c r="G27" s="2421"/>
      <c r="H27" s="2421"/>
      <c r="I27" s="2421"/>
      <c r="J27" s="2421"/>
      <c r="K27" s="2435"/>
      <c r="L27" s="2435"/>
      <c r="M27" s="2435"/>
      <c r="N27" s="2435"/>
      <c r="O27" s="2435"/>
      <c r="P27" s="2435"/>
      <c r="Q27" s="2435"/>
      <c r="R27" s="2433" t="s">
        <v>16</v>
      </c>
      <c r="S27" s="2435"/>
      <c r="T27" s="2435"/>
      <c r="U27" s="2435"/>
      <c r="V27" s="2435"/>
      <c r="W27" s="2435"/>
      <c r="X27" s="2435"/>
      <c r="Y27" s="2435"/>
      <c r="Z27" s="2433" t="s">
        <v>826</v>
      </c>
      <c r="AA27" s="2435"/>
      <c r="AB27" s="2435"/>
      <c r="AC27" s="2435"/>
      <c r="AD27" s="2435"/>
      <c r="AE27" s="2435"/>
      <c r="AF27" s="2435"/>
      <c r="AG27" s="2451" t="s">
        <v>811</v>
      </c>
      <c r="AH27" s="413"/>
    </row>
    <row r="28" spans="2:59" s="402" customFormat="1" ht="20.149999999999999" customHeight="1" x14ac:dyDescent="0.2">
      <c r="B28" s="418"/>
      <c r="C28" s="2421"/>
      <c r="D28" s="2421"/>
      <c r="E28" s="2421"/>
      <c r="F28" s="2421"/>
      <c r="G28" s="2421"/>
      <c r="H28" s="2421"/>
      <c r="I28" s="2421"/>
      <c r="J28" s="2421"/>
      <c r="K28" s="2436"/>
      <c r="L28" s="2436"/>
      <c r="M28" s="2436"/>
      <c r="N28" s="2436"/>
      <c r="O28" s="2436"/>
      <c r="P28" s="2436"/>
      <c r="Q28" s="2436"/>
      <c r="R28" s="2434"/>
      <c r="S28" s="2436"/>
      <c r="T28" s="2436"/>
      <c r="U28" s="2436"/>
      <c r="V28" s="2436"/>
      <c r="W28" s="2436"/>
      <c r="X28" s="2436"/>
      <c r="Y28" s="2436"/>
      <c r="Z28" s="2434"/>
      <c r="AA28" s="2436"/>
      <c r="AB28" s="2436"/>
      <c r="AC28" s="2436"/>
      <c r="AD28" s="2436"/>
      <c r="AE28" s="2436"/>
      <c r="AF28" s="2436"/>
      <c r="AG28" s="2452"/>
      <c r="AH28" s="413"/>
    </row>
    <row r="29" spans="2:59" s="402" customFormat="1" ht="13.5" customHeight="1" x14ac:dyDescent="0.2">
      <c r="B29" s="429"/>
      <c r="C29" s="415"/>
      <c r="D29" s="415"/>
      <c r="E29" s="415"/>
      <c r="F29" s="415"/>
      <c r="G29" s="415"/>
      <c r="H29" s="415"/>
      <c r="I29" s="415"/>
      <c r="J29" s="415"/>
      <c r="K29" s="415"/>
      <c r="L29" s="415"/>
      <c r="M29" s="415"/>
      <c r="N29" s="415"/>
      <c r="O29" s="415"/>
      <c r="P29" s="415"/>
      <c r="Q29" s="415"/>
      <c r="R29" s="415"/>
      <c r="S29" s="415"/>
      <c r="T29" s="415"/>
      <c r="U29" s="415"/>
      <c r="V29" s="415"/>
      <c r="W29" s="415"/>
      <c r="X29" s="415"/>
      <c r="Y29" s="415"/>
      <c r="Z29" s="415"/>
      <c r="AA29" s="415"/>
      <c r="AB29" s="415"/>
      <c r="AC29" s="415"/>
      <c r="AD29" s="415"/>
      <c r="AE29" s="415"/>
      <c r="AF29" s="415"/>
      <c r="AG29" s="415"/>
      <c r="AH29" s="430"/>
    </row>
    <row r="30" spans="2:59" s="402" customFormat="1" ht="13.5" customHeight="1" x14ac:dyDescent="0.2"/>
    <row r="31" spans="2:59" s="402" customFormat="1" ht="20.149999999999999" customHeight="1" x14ac:dyDescent="0.2">
      <c r="B31" s="416" t="s">
        <v>827</v>
      </c>
      <c r="C31" s="407"/>
      <c r="D31" s="407"/>
      <c r="E31" s="407"/>
      <c r="F31" s="407"/>
      <c r="G31" s="407"/>
      <c r="H31" s="407"/>
      <c r="I31" s="407"/>
      <c r="J31" s="407"/>
      <c r="K31" s="407"/>
      <c r="L31" s="407"/>
      <c r="M31" s="407"/>
      <c r="N31" s="407"/>
      <c r="O31" s="407"/>
      <c r="P31" s="407"/>
      <c r="Q31" s="407"/>
      <c r="R31" s="407"/>
      <c r="S31" s="407"/>
      <c r="T31" s="407"/>
      <c r="U31" s="407"/>
      <c r="V31" s="407"/>
      <c r="W31" s="407"/>
      <c r="X31" s="407"/>
      <c r="Y31" s="407"/>
      <c r="Z31" s="407"/>
      <c r="AA31" s="407"/>
      <c r="AB31" s="407"/>
      <c r="AC31" s="407"/>
      <c r="AD31" s="407"/>
      <c r="AE31" s="407"/>
      <c r="AF31" s="407"/>
      <c r="AG31" s="407"/>
      <c r="AH31" s="431"/>
    </row>
    <row r="32" spans="2:59" s="402" customFormat="1" ht="20.149999999999999" customHeight="1" x14ac:dyDescent="0.2">
      <c r="B32" s="418"/>
      <c r="C32" s="2453" t="s">
        <v>828</v>
      </c>
      <c r="D32" s="2453"/>
      <c r="E32" s="2453"/>
      <c r="F32" s="2453"/>
      <c r="G32" s="2453"/>
      <c r="H32" s="2453"/>
      <c r="I32" s="2453"/>
      <c r="J32" s="2453"/>
      <c r="K32" s="2453"/>
      <c r="L32" s="2453"/>
      <c r="M32" s="2453"/>
      <c r="N32" s="2453"/>
      <c r="O32" s="2453"/>
      <c r="P32" s="2453"/>
      <c r="Q32" s="2453"/>
      <c r="R32" s="2453"/>
      <c r="S32" s="2453"/>
      <c r="T32" s="2453"/>
      <c r="U32" s="2453"/>
      <c r="V32" s="2453"/>
      <c r="W32" s="2453"/>
      <c r="X32" s="2453"/>
      <c r="Y32" s="2453"/>
      <c r="Z32" s="2453"/>
      <c r="AA32" s="2453"/>
      <c r="AB32" s="2453"/>
      <c r="AC32" s="2453"/>
      <c r="AD32" s="2453"/>
      <c r="AE32" s="2453"/>
      <c r="AF32" s="412"/>
      <c r="AG32" s="412"/>
      <c r="AH32" s="413"/>
    </row>
    <row r="33" spans="1:40" s="402" customFormat="1" ht="20.149999999999999" customHeight="1" x14ac:dyDescent="0.2">
      <c r="B33" s="432"/>
      <c r="C33" s="2430" t="s">
        <v>819</v>
      </c>
      <c r="D33" s="2421"/>
      <c r="E33" s="2421"/>
      <c r="F33" s="2421"/>
      <c r="G33" s="2421"/>
      <c r="H33" s="2421"/>
      <c r="I33" s="2421"/>
      <c r="J33" s="2421"/>
      <c r="K33" s="2421"/>
      <c r="L33" s="2421"/>
      <c r="M33" s="2421"/>
      <c r="N33" s="2421"/>
      <c r="O33" s="2421"/>
      <c r="P33" s="2421"/>
      <c r="Q33" s="2421"/>
      <c r="R33" s="2421"/>
      <c r="S33" s="2421"/>
      <c r="T33" s="2421"/>
      <c r="U33" s="2421"/>
      <c r="V33" s="2421"/>
      <c r="W33" s="2421"/>
      <c r="X33" s="2421"/>
      <c r="Y33" s="2421"/>
      <c r="Z33" s="2421"/>
      <c r="AA33" s="2428" t="s">
        <v>820</v>
      </c>
      <c r="AB33" s="2428"/>
      <c r="AC33" s="2428"/>
      <c r="AD33" s="2428"/>
      <c r="AE33" s="2428"/>
      <c r="AF33" s="2428"/>
      <c r="AG33" s="2428"/>
      <c r="AH33" s="433"/>
    </row>
    <row r="34" spans="1:40" s="402" customFormat="1" ht="20.149999999999999" customHeight="1" x14ac:dyDescent="0.2">
      <c r="B34" s="434"/>
      <c r="C34" s="2431"/>
      <c r="D34" s="2432"/>
      <c r="E34" s="2432"/>
      <c r="F34" s="2432"/>
      <c r="G34" s="2432"/>
      <c r="H34" s="2432"/>
      <c r="I34" s="2432"/>
      <c r="J34" s="2432"/>
      <c r="K34" s="2432"/>
      <c r="L34" s="2432"/>
      <c r="M34" s="2432"/>
      <c r="N34" s="2432"/>
      <c r="O34" s="2432"/>
      <c r="P34" s="2432"/>
      <c r="Q34" s="2432"/>
      <c r="R34" s="2432"/>
      <c r="S34" s="2432"/>
      <c r="T34" s="2432"/>
      <c r="U34" s="2432"/>
      <c r="V34" s="2432"/>
      <c r="W34" s="2432"/>
      <c r="X34" s="2432"/>
      <c r="Y34" s="2432"/>
      <c r="Z34" s="2432"/>
      <c r="AA34" s="839"/>
      <c r="AB34" s="838"/>
      <c r="AC34" s="838"/>
      <c r="AD34" s="838"/>
      <c r="AE34" s="838"/>
      <c r="AF34" s="838"/>
      <c r="AG34" s="840"/>
      <c r="AH34" s="433"/>
    </row>
    <row r="35" spans="1:40" s="402" customFormat="1" ht="9" customHeight="1" x14ac:dyDescent="0.2">
      <c r="B35" s="425"/>
      <c r="C35" s="435"/>
      <c r="D35" s="435"/>
      <c r="E35" s="435"/>
      <c r="F35" s="435"/>
      <c r="G35" s="435"/>
      <c r="H35" s="435"/>
      <c r="I35" s="435"/>
      <c r="J35" s="435"/>
      <c r="K35" s="435"/>
      <c r="L35" s="435"/>
      <c r="M35" s="435"/>
      <c r="N35" s="435"/>
      <c r="O35" s="435"/>
      <c r="P35" s="435"/>
      <c r="Q35" s="435"/>
      <c r="R35" s="435"/>
      <c r="S35" s="435"/>
      <c r="T35" s="435"/>
      <c r="U35" s="435"/>
      <c r="V35" s="435"/>
      <c r="W35" s="435"/>
      <c r="X35" s="435"/>
      <c r="Y35" s="435"/>
      <c r="Z35" s="435"/>
      <c r="AA35" s="412"/>
      <c r="AB35" s="412"/>
      <c r="AC35" s="412"/>
      <c r="AD35" s="412"/>
      <c r="AE35" s="412"/>
      <c r="AF35" s="412"/>
      <c r="AG35" s="412"/>
      <c r="AH35" s="413"/>
    </row>
    <row r="36" spans="1:40" s="402" customFormat="1" ht="20.149999999999999" customHeight="1" x14ac:dyDescent="0.2">
      <c r="B36" s="425"/>
      <c r="C36" s="2446" t="s">
        <v>823</v>
      </c>
      <c r="D36" s="2447"/>
      <c r="E36" s="2447"/>
      <c r="F36" s="2447"/>
      <c r="G36" s="2447"/>
      <c r="H36" s="2447"/>
      <c r="I36" s="2447"/>
      <c r="J36" s="2447"/>
      <c r="K36" s="2447"/>
      <c r="L36" s="2447"/>
      <c r="M36" s="2422"/>
      <c r="N36" s="2423"/>
      <c r="O36" s="2423"/>
      <c r="P36" s="2423"/>
      <c r="Q36" s="2423"/>
      <c r="R36" s="2423"/>
      <c r="S36" s="2423"/>
      <c r="T36" s="2423"/>
      <c r="U36" s="2423"/>
      <c r="V36" s="2423"/>
      <c r="W36" s="2423"/>
      <c r="X36" s="2423"/>
      <c r="Y36" s="2423"/>
      <c r="Z36" s="2423"/>
      <c r="AA36" s="2423"/>
      <c r="AB36" s="2423"/>
      <c r="AC36" s="2423"/>
      <c r="AD36" s="2423"/>
      <c r="AE36" s="2423"/>
      <c r="AF36" s="2423"/>
      <c r="AG36" s="2424"/>
      <c r="AH36" s="433"/>
      <c r="AK36" s="402" t="s">
        <v>1338</v>
      </c>
      <c r="AL36" s="402" t="s">
        <v>1335</v>
      </c>
      <c r="AM36" s="402" t="s">
        <v>1339</v>
      </c>
    </row>
    <row r="37" spans="1:40" s="402" customFormat="1" ht="20.149999999999999" customHeight="1" x14ac:dyDescent="0.2">
      <c r="B37" s="425"/>
      <c r="C37" s="2448"/>
      <c r="D37" s="2449"/>
      <c r="E37" s="2449"/>
      <c r="F37" s="2449"/>
      <c r="G37" s="2449"/>
      <c r="H37" s="2449"/>
      <c r="I37" s="2449"/>
      <c r="J37" s="2449"/>
      <c r="K37" s="2449"/>
      <c r="L37" s="2449"/>
      <c r="M37" s="2425"/>
      <c r="N37" s="2426"/>
      <c r="O37" s="2426"/>
      <c r="P37" s="2426"/>
      <c r="Q37" s="2426"/>
      <c r="R37" s="2426"/>
      <c r="S37" s="2426"/>
      <c r="T37" s="2426"/>
      <c r="U37" s="2426"/>
      <c r="V37" s="2426"/>
      <c r="W37" s="2426"/>
      <c r="X37" s="2426"/>
      <c r="Y37" s="2426"/>
      <c r="Z37" s="2426"/>
      <c r="AA37" s="2426"/>
      <c r="AB37" s="2426"/>
      <c r="AC37" s="2426"/>
      <c r="AD37" s="2426"/>
      <c r="AE37" s="2426"/>
      <c r="AF37" s="2426"/>
      <c r="AG37" s="2427"/>
      <c r="AH37" s="433"/>
    </row>
    <row r="38" spans="1:40" s="402" customFormat="1" ht="9" customHeight="1" x14ac:dyDescent="0.2">
      <c r="B38" s="425"/>
      <c r="C38" s="435"/>
      <c r="D38" s="435"/>
      <c r="E38" s="435"/>
      <c r="F38" s="435"/>
      <c r="G38" s="435"/>
      <c r="H38" s="435"/>
      <c r="I38" s="435"/>
      <c r="J38" s="435"/>
      <c r="K38" s="435"/>
      <c r="L38" s="435"/>
      <c r="M38" s="411"/>
      <c r="Q38" s="410"/>
      <c r="R38" s="410"/>
      <c r="S38" s="410"/>
      <c r="T38" s="410"/>
      <c r="U38" s="410"/>
      <c r="V38" s="410"/>
      <c r="W38" s="410"/>
      <c r="X38" s="410"/>
      <c r="Y38" s="411"/>
      <c r="AA38" s="410"/>
      <c r="AB38" s="410"/>
      <c r="AC38" s="410"/>
      <c r="AD38" s="410"/>
      <c r="AE38" s="410"/>
      <c r="AF38" s="410"/>
      <c r="AG38" s="410"/>
      <c r="AH38" s="413"/>
    </row>
    <row r="39" spans="1:40" s="402" customFormat="1" ht="20.149999999999999" customHeight="1" x14ac:dyDescent="0.2">
      <c r="B39" s="418"/>
      <c r="C39" s="2421" t="s">
        <v>829</v>
      </c>
      <c r="D39" s="2421"/>
      <c r="E39" s="2421"/>
      <c r="F39" s="2421"/>
      <c r="G39" s="2421"/>
      <c r="H39" s="2421"/>
      <c r="I39" s="2421"/>
      <c r="J39" s="2421"/>
      <c r="K39" s="2440"/>
      <c r="L39" s="2441"/>
      <c r="M39" s="2441"/>
      <c r="N39" s="2441"/>
      <c r="O39" s="2441"/>
      <c r="P39" s="2441"/>
      <c r="Q39" s="2441"/>
      <c r="R39" s="436" t="s">
        <v>16</v>
      </c>
      <c r="S39" s="2441"/>
      <c r="T39" s="2441"/>
      <c r="U39" s="2441"/>
      <c r="V39" s="2441"/>
      <c r="W39" s="2441"/>
      <c r="X39" s="2441"/>
      <c r="Y39" s="2441"/>
      <c r="Z39" s="436" t="s">
        <v>826</v>
      </c>
      <c r="AA39" s="2441"/>
      <c r="AB39" s="2441"/>
      <c r="AC39" s="2441"/>
      <c r="AD39" s="2441"/>
      <c r="AE39" s="2441"/>
      <c r="AF39" s="2441"/>
      <c r="AG39" s="437" t="s">
        <v>811</v>
      </c>
      <c r="AH39" s="438"/>
    </row>
    <row r="40" spans="1:40" s="402" customFormat="1" ht="10.5" customHeight="1" x14ac:dyDescent="0.2">
      <c r="B40" s="439"/>
      <c r="C40" s="427"/>
      <c r="D40" s="427"/>
      <c r="E40" s="427"/>
      <c r="F40" s="427"/>
      <c r="G40" s="427"/>
      <c r="H40" s="427"/>
      <c r="I40" s="427"/>
      <c r="J40" s="427"/>
      <c r="K40" s="440"/>
      <c r="L40" s="440"/>
      <c r="M40" s="440"/>
      <c r="N40" s="440"/>
      <c r="O40" s="440"/>
      <c r="P40" s="440"/>
      <c r="Q40" s="440"/>
      <c r="R40" s="440"/>
      <c r="S40" s="440"/>
      <c r="T40" s="440"/>
      <c r="U40" s="440"/>
      <c r="V40" s="440"/>
      <c r="W40" s="440"/>
      <c r="X40" s="440"/>
      <c r="Y40" s="440"/>
      <c r="Z40" s="440"/>
      <c r="AA40" s="440"/>
      <c r="AB40" s="440"/>
      <c r="AC40" s="440"/>
      <c r="AD40" s="440"/>
      <c r="AE40" s="440"/>
      <c r="AF40" s="440"/>
      <c r="AG40" s="440"/>
      <c r="AH40" s="441"/>
    </row>
    <row r="41" spans="1:40" s="402" customFormat="1" ht="6" customHeight="1" x14ac:dyDescent="0.2">
      <c r="B41" s="435"/>
      <c r="C41" s="435"/>
      <c r="D41" s="435"/>
      <c r="E41" s="435"/>
      <c r="F41" s="435"/>
      <c r="X41" s="442"/>
      <c r="Y41" s="442"/>
    </row>
    <row r="42" spans="1:40" s="402" customFormat="1" x14ac:dyDescent="0.2">
      <c r="B42" s="2437" t="s">
        <v>40</v>
      </c>
      <c r="C42" s="2437"/>
      <c r="D42" s="443" t="s">
        <v>830</v>
      </c>
      <c r="E42" s="444"/>
      <c r="F42" s="444"/>
      <c r="G42" s="444"/>
      <c r="H42" s="444"/>
      <c r="I42" s="444"/>
      <c r="J42" s="444"/>
      <c r="K42" s="444"/>
      <c r="L42" s="444"/>
      <c r="M42" s="444"/>
      <c r="N42" s="444"/>
      <c r="O42" s="444"/>
      <c r="P42" s="444"/>
      <c r="Q42" s="444"/>
      <c r="R42" s="444"/>
      <c r="S42" s="444"/>
      <c r="T42" s="444"/>
      <c r="U42" s="444"/>
      <c r="V42" s="444"/>
      <c r="W42" s="444"/>
      <c r="X42" s="444"/>
      <c r="Y42" s="444"/>
      <c r="Z42" s="444"/>
      <c r="AA42" s="444"/>
      <c r="AB42" s="444"/>
      <c r="AC42" s="444"/>
      <c r="AD42" s="444"/>
      <c r="AE42" s="444"/>
      <c r="AF42" s="444"/>
      <c r="AG42" s="444"/>
      <c r="AH42" s="444"/>
    </row>
    <row r="43" spans="1:40" s="402" customFormat="1" ht="13.5" customHeight="1" x14ac:dyDescent="0.2">
      <c r="B43" s="2437" t="s">
        <v>39</v>
      </c>
      <c r="C43" s="2437"/>
      <c r="D43" s="443" t="s">
        <v>831</v>
      </c>
      <c r="E43" s="443"/>
      <c r="F43" s="443"/>
      <c r="G43" s="443"/>
      <c r="H43" s="443"/>
      <c r="I43" s="443"/>
      <c r="J43" s="443"/>
      <c r="K43" s="443"/>
      <c r="L43" s="443"/>
      <c r="M43" s="443"/>
      <c r="N43" s="443"/>
      <c r="O43" s="443"/>
      <c r="P43" s="443"/>
      <c r="Q43" s="443"/>
      <c r="R43" s="443"/>
      <c r="S43" s="443"/>
      <c r="T43" s="443"/>
      <c r="U43" s="443"/>
      <c r="V43" s="443"/>
      <c r="W43" s="443"/>
      <c r="X43" s="443"/>
      <c r="Y43" s="443"/>
      <c r="Z43" s="443"/>
      <c r="AA43" s="443"/>
      <c r="AB43" s="443"/>
      <c r="AC43" s="443"/>
      <c r="AD43" s="443"/>
      <c r="AE43" s="443"/>
      <c r="AF43" s="443"/>
      <c r="AG43" s="443"/>
      <c r="AH43" s="443"/>
    </row>
    <row r="44" spans="1:40" s="402" customFormat="1" x14ac:dyDescent="0.2">
      <c r="B44" s="2437" t="s">
        <v>38</v>
      </c>
      <c r="C44" s="2437"/>
      <c r="D44" s="445" t="s">
        <v>832</v>
      </c>
      <c r="E44" s="446"/>
      <c r="F44" s="446"/>
      <c r="G44" s="446"/>
      <c r="H44" s="446"/>
      <c r="I44" s="446"/>
      <c r="J44" s="446"/>
      <c r="K44" s="446"/>
      <c r="L44" s="446"/>
      <c r="M44" s="446"/>
      <c r="N44" s="446"/>
      <c r="O44" s="446"/>
      <c r="P44" s="446"/>
      <c r="Q44" s="446"/>
      <c r="R44" s="446"/>
      <c r="S44" s="446"/>
      <c r="T44" s="446"/>
      <c r="U44" s="446"/>
      <c r="V44" s="446"/>
      <c r="W44" s="446"/>
      <c r="X44" s="446"/>
      <c r="Y44" s="446"/>
      <c r="Z44" s="446"/>
      <c r="AA44" s="446"/>
      <c r="AB44" s="446"/>
      <c r="AC44" s="446"/>
      <c r="AD44" s="446"/>
      <c r="AE44" s="446"/>
      <c r="AF44" s="446"/>
      <c r="AG44" s="446"/>
      <c r="AH44" s="446"/>
    </row>
    <row r="45" spans="1:40" ht="13.5" customHeight="1" x14ac:dyDescent="0.2">
      <c r="B45" s="2437" t="s">
        <v>37</v>
      </c>
      <c r="C45" s="2437"/>
      <c r="D45" s="443" t="s">
        <v>833</v>
      </c>
      <c r="E45" s="444"/>
      <c r="F45" s="444"/>
      <c r="G45" s="444"/>
      <c r="H45" s="444"/>
      <c r="I45" s="444"/>
      <c r="J45" s="444"/>
      <c r="K45" s="444"/>
      <c r="L45" s="444"/>
      <c r="M45" s="444"/>
      <c r="N45" s="444"/>
      <c r="O45" s="444"/>
      <c r="P45" s="444"/>
      <c r="Q45" s="444"/>
      <c r="R45" s="444"/>
      <c r="S45" s="444"/>
      <c r="T45" s="444"/>
      <c r="U45" s="444"/>
      <c r="V45" s="444"/>
      <c r="W45" s="444"/>
      <c r="X45" s="444"/>
      <c r="Y45" s="444"/>
      <c r="Z45" s="444"/>
      <c r="AA45" s="444"/>
      <c r="AB45" s="444"/>
      <c r="AC45" s="444"/>
      <c r="AD45" s="444"/>
      <c r="AE45" s="444"/>
      <c r="AF45" s="444"/>
      <c r="AG45" s="444"/>
      <c r="AH45" s="444"/>
    </row>
    <row r="46" spans="1:40" s="447" customFormat="1" x14ac:dyDescent="0.2">
      <c r="B46" s="411"/>
      <c r="C46" s="410"/>
      <c r="D46" s="443" t="s">
        <v>834</v>
      </c>
      <c r="E46" s="444"/>
      <c r="F46" s="444"/>
      <c r="G46" s="444"/>
      <c r="H46" s="444"/>
      <c r="I46" s="444"/>
      <c r="J46" s="444"/>
      <c r="K46" s="444"/>
      <c r="L46" s="444"/>
      <c r="M46" s="444"/>
      <c r="N46" s="444"/>
      <c r="O46" s="444"/>
      <c r="P46" s="444"/>
      <c r="Q46" s="444"/>
      <c r="R46" s="444"/>
      <c r="S46" s="444"/>
      <c r="T46" s="444"/>
      <c r="U46" s="444"/>
      <c r="V46" s="444"/>
      <c r="W46" s="444"/>
      <c r="X46" s="444"/>
      <c r="Y46" s="444"/>
      <c r="Z46" s="444"/>
      <c r="AA46" s="444"/>
      <c r="AB46" s="444"/>
      <c r="AC46" s="444"/>
      <c r="AD46" s="444"/>
      <c r="AE46" s="444"/>
      <c r="AF46" s="444"/>
      <c r="AG46" s="444"/>
      <c r="AH46" s="444"/>
    </row>
    <row r="47" spans="1:40" s="447" customFormat="1" ht="13.5" customHeight="1" x14ac:dyDescent="0.2">
      <c r="A47" s="405"/>
      <c r="B47" s="448" t="s">
        <v>835</v>
      </c>
      <c r="C47" s="448"/>
      <c r="D47" s="2438" t="s">
        <v>836</v>
      </c>
      <c r="E47" s="2438"/>
      <c r="F47" s="2438"/>
      <c r="G47" s="2438"/>
      <c r="H47" s="2438"/>
      <c r="I47" s="2438"/>
      <c r="J47" s="2438"/>
      <c r="K47" s="2438"/>
      <c r="L47" s="2438"/>
      <c r="M47" s="2438"/>
      <c r="N47" s="2438"/>
      <c r="O47" s="2438"/>
      <c r="P47" s="2438"/>
      <c r="Q47" s="2438"/>
      <c r="R47" s="2438"/>
      <c r="S47" s="2438"/>
      <c r="T47" s="2438"/>
      <c r="U47" s="2438"/>
      <c r="V47" s="2438"/>
      <c r="W47" s="2438"/>
      <c r="X47" s="2438"/>
      <c r="Y47" s="2438"/>
      <c r="Z47" s="2438"/>
      <c r="AA47" s="2438"/>
      <c r="AB47" s="2438"/>
      <c r="AC47" s="2438"/>
      <c r="AD47" s="2438"/>
      <c r="AE47" s="2438"/>
      <c r="AF47" s="2438"/>
      <c r="AG47" s="2438"/>
      <c r="AH47" s="2438"/>
      <c r="AI47" s="405"/>
      <c r="AJ47" s="405"/>
      <c r="AK47" s="405"/>
      <c r="AL47" s="405"/>
      <c r="AM47" s="405"/>
      <c r="AN47" s="405"/>
    </row>
    <row r="48" spans="1:40" s="447" customFormat="1" ht="12.75" customHeight="1" x14ac:dyDescent="0.2">
      <c r="A48" s="405"/>
      <c r="B48" s="448" t="s">
        <v>837</v>
      </c>
      <c r="C48" s="405"/>
      <c r="D48" s="2439" t="s">
        <v>838</v>
      </c>
      <c r="E48" s="2439"/>
      <c r="F48" s="2439"/>
      <c r="G48" s="2439"/>
      <c r="H48" s="2439"/>
      <c r="I48" s="2439"/>
      <c r="J48" s="2439"/>
      <c r="K48" s="2439"/>
      <c r="L48" s="2439"/>
      <c r="M48" s="2439"/>
      <c r="N48" s="2439"/>
      <c r="O48" s="2439"/>
      <c r="P48" s="2439"/>
      <c r="Q48" s="2439"/>
      <c r="R48" s="2439"/>
      <c r="S48" s="2439"/>
      <c r="T48" s="2439"/>
      <c r="U48" s="2439"/>
      <c r="V48" s="2439"/>
      <c r="W48" s="2439"/>
      <c r="X48" s="2439"/>
      <c r="Y48" s="2439"/>
      <c r="Z48" s="2439"/>
      <c r="AA48" s="2439"/>
      <c r="AB48" s="2439"/>
      <c r="AC48" s="2439"/>
      <c r="AD48" s="2439"/>
      <c r="AE48" s="2439"/>
      <c r="AF48" s="2439"/>
      <c r="AG48" s="2439"/>
      <c r="AH48" s="2439"/>
      <c r="AI48" s="405"/>
      <c r="AJ48" s="405"/>
      <c r="AK48" s="405"/>
      <c r="AL48" s="405"/>
      <c r="AM48" s="405"/>
      <c r="AN48" s="405"/>
    </row>
    <row r="49" spans="1:40" s="447" customFormat="1" x14ac:dyDescent="0.2">
      <c r="A49" s="405"/>
      <c r="B49" s="405"/>
      <c r="C49" s="405"/>
      <c r="D49" s="448" t="s">
        <v>839</v>
      </c>
      <c r="E49" s="405"/>
      <c r="F49" s="405"/>
      <c r="G49" s="405"/>
      <c r="H49" s="405"/>
      <c r="I49" s="405"/>
      <c r="J49" s="405"/>
      <c r="K49" s="405"/>
      <c r="L49" s="405"/>
      <c r="M49" s="405"/>
      <c r="N49" s="405"/>
      <c r="O49" s="405"/>
      <c r="P49" s="405"/>
      <c r="Q49" s="405"/>
      <c r="R49" s="405"/>
      <c r="S49" s="405"/>
      <c r="T49" s="405"/>
      <c r="U49" s="405"/>
      <c r="V49" s="405"/>
      <c r="W49" s="405"/>
      <c r="X49" s="405"/>
      <c r="Y49" s="405"/>
      <c r="Z49" s="405"/>
      <c r="AA49" s="405"/>
      <c r="AB49" s="405"/>
      <c r="AC49" s="405"/>
      <c r="AD49" s="405"/>
      <c r="AE49" s="405"/>
      <c r="AF49" s="405"/>
      <c r="AG49" s="405"/>
      <c r="AH49" s="405"/>
      <c r="AI49" s="405"/>
      <c r="AJ49" s="405"/>
      <c r="AK49" s="405"/>
      <c r="AL49" s="405"/>
      <c r="AM49" s="405"/>
      <c r="AN49" s="405"/>
    </row>
    <row r="50" spans="1:40" s="447" customFormat="1" x14ac:dyDescent="0.2">
      <c r="A50" s="405"/>
      <c r="B50" s="405"/>
      <c r="C50" s="405"/>
      <c r="D50" s="405"/>
      <c r="E50" s="405"/>
      <c r="F50" s="405"/>
      <c r="G50" s="405"/>
      <c r="H50" s="405"/>
      <c r="I50" s="405"/>
      <c r="J50" s="405"/>
      <c r="K50" s="405"/>
      <c r="L50" s="405"/>
      <c r="M50" s="405"/>
      <c r="N50" s="405"/>
      <c r="O50" s="405"/>
      <c r="P50" s="405"/>
      <c r="Q50" s="405"/>
      <c r="R50" s="405"/>
      <c r="S50" s="405"/>
      <c r="T50" s="405"/>
      <c r="U50" s="405"/>
      <c r="V50" s="405"/>
      <c r="W50" s="405"/>
      <c r="X50" s="405"/>
      <c r="Y50" s="405"/>
      <c r="Z50" s="405"/>
      <c r="AA50" s="405"/>
      <c r="AB50" s="405"/>
      <c r="AC50" s="405"/>
      <c r="AD50" s="405"/>
      <c r="AE50" s="405"/>
      <c r="AF50" s="405"/>
      <c r="AG50" s="405"/>
      <c r="AH50" s="405"/>
      <c r="AI50" s="405"/>
      <c r="AJ50" s="405"/>
      <c r="AK50" s="405"/>
      <c r="AL50" s="405"/>
      <c r="AM50" s="405"/>
      <c r="AN50" s="405"/>
    </row>
    <row r="51" spans="1:40" ht="156" customHeight="1" x14ac:dyDescent="0.2">
      <c r="A51" s="405"/>
      <c r="B51" s="405"/>
      <c r="C51" s="405"/>
      <c r="D51" s="405"/>
      <c r="E51" s="405"/>
      <c r="F51" s="405"/>
      <c r="G51" s="405"/>
      <c r="H51" s="405"/>
      <c r="I51" s="405"/>
      <c r="J51" s="405"/>
      <c r="K51" s="405"/>
      <c r="L51" s="405"/>
      <c r="M51" s="405"/>
      <c r="N51" s="405"/>
      <c r="O51" s="405"/>
      <c r="P51" s="405"/>
      <c r="Q51" s="405"/>
      <c r="R51" s="405"/>
      <c r="S51" s="405"/>
      <c r="T51" s="405"/>
      <c r="U51" s="405"/>
      <c r="V51" s="405"/>
      <c r="W51" s="405"/>
      <c r="X51" s="405"/>
      <c r="Y51" s="405"/>
      <c r="Z51" s="405"/>
      <c r="AA51" s="405"/>
      <c r="AB51" s="405"/>
      <c r="AC51" s="405"/>
      <c r="AD51" s="405"/>
      <c r="AE51" s="405"/>
      <c r="AF51" s="405"/>
      <c r="AG51" s="405"/>
      <c r="AH51" s="405"/>
      <c r="AI51" s="405"/>
      <c r="AJ51" s="405"/>
      <c r="AK51" s="405"/>
      <c r="AL51" s="405"/>
      <c r="AM51" s="405"/>
      <c r="AN51" s="405"/>
    </row>
    <row r="52" spans="1:40" x14ac:dyDescent="0.2">
      <c r="A52" s="405"/>
      <c r="B52" s="405"/>
      <c r="C52" s="405"/>
      <c r="D52" s="405"/>
      <c r="E52" s="405"/>
      <c r="F52" s="405"/>
      <c r="G52" s="405"/>
      <c r="H52" s="405"/>
      <c r="I52" s="405"/>
      <c r="J52" s="405"/>
      <c r="K52" s="405"/>
      <c r="L52" s="405"/>
      <c r="M52" s="405"/>
      <c r="N52" s="405"/>
      <c r="O52" s="405"/>
      <c r="P52" s="405"/>
      <c r="Q52" s="405"/>
      <c r="R52" s="405"/>
      <c r="S52" s="405"/>
      <c r="T52" s="405"/>
      <c r="U52" s="405"/>
      <c r="V52" s="405"/>
      <c r="W52" s="405"/>
      <c r="X52" s="405"/>
      <c r="Y52" s="405"/>
      <c r="Z52" s="405"/>
      <c r="AA52" s="405"/>
      <c r="AB52" s="405"/>
      <c r="AC52" s="405"/>
      <c r="AD52" s="405"/>
      <c r="AE52" s="405"/>
      <c r="AF52" s="405"/>
      <c r="AG52" s="405"/>
      <c r="AH52" s="405"/>
      <c r="AI52" s="405"/>
      <c r="AJ52" s="405"/>
      <c r="AK52" s="405"/>
      <c r="AL52" s="405"/>
      <c r="AM52" s="405"/>
      <c r="AN52" s="405"/>
    </row>
    <row r="53" spans="1:40" x14ac:dyDescent="0.2">
      <c r="A53" s="405"/>
      <c r="B53" s="405"/>
      <c r="C53" s="405"/>
      <c r="D53" s="405"/>
      <c r="E53" s="405"/>
      <c r="F53" s="405"/>
      <c r="G53" s="405"/>
      <c r="H53" s="405"/>
      <c r="I53" s="405"/>
      <c r="J53" s="405"/>
      <c r="K53" s="405"/>
      <c r="L53" s="405"/>
      <c r="M53" s="405"/>
      <c r="N53" s="405"/>
      <c r="O53" s="405"/>
      <c r="P53" s="405"/>
      <c r="Q53" s="405"/>
      <c r="R53" s="405"/>
      <c r="S53" s="405"/>
      <c r="T53" s="405"/>
      <c r="U53" s="405"/>
      <c r="V53" s="405"/>
      <c r="W53" s="405"/>
      <c r="X53" s="405"/>
      <c r="Y53" s="405"/>
      <c r="Z53" s="405"/>
      <c r="AA53" s="405"/>
      <c r="AB53" s="405"/>
      <c r="AC53" s="405"/>
      <c r="AD53" s="405"/>
      <c r="AE53" s="405"/>
      <c r="AF53" s="405"/>
      <c r="AG53" s="405"/>
      <c r="AH53" s="405"/>
      <c r="AI53" s="405"/>
      <c r="AJ53" s="405"/>
      <c r="AK53" s="405"/>
      <c r="AL53" s="405"/>
      <c r="AM53" s="405"/>
      <c r="AN53" s="405"/>
    </row>
    <row r="54" spans="1:40" x14ac:dyDescent="0.2">
      <c r="A54" s="405"/>
      <c r="B54" s="405"/>
      <c r="C54" s="405"/>
      <c r="D54" s="405"/>
      <c r="E54" s="405"/>
      <c r="F54" s="405"/>
      <c r="G54" s="405"/>
      <c r="H54" s="405"/>
      <c r="I54" s="405"/>
      <c r="J54" s="405"/>
      <c r="K54" s="405"/>
      <c r="L54" s="405"/>
      <c r="M54" s="405"/>
      <c r="N54" s="405"/>
      <c r="O54" s="405"/>
      <c r="P54" s="405"/>
      <c r="Q54" s="405"/>
      <c r="R54" s="405"/>
      <c r="S54" s="405"/>
      <c r="T54" s="405"/>
      <c r="U54" s="405"/>
      <c r="V54" s="405"/>
      <c r="W54" s="405"/>
      <c r="X54" s="405"/>
      <c r="Y54" s="405"/>
      <c r="Z54" s="405"/>
      <c r="AA54" s="405"/>
      <c r="AB54" s="405"/>
      <c r="AC54" s="405"/>
      <c r="AD54" s="405"/>
      <c r="AE54" s="405"/>
      <c r="AF54" s="405"/>
      <c r="AG54" s="405"/>
      <c r="AH54" s="405"/>
      <c r="AI54" s="405"/>
      <c r="AJ54" s="405"/>
      <c r="AK54" s="405"/>
      <c r="AL54" s="405"/>
      <c r="AM54" s="405"/>
      <c r="AN54" s="405"/>
    </row>
    <row r="55" spans="1:40" x14ac:dyDescent="0.2">
      <c r="A55" s="405"/>
      <c r="B55" s="405"/>
      <c r="C55" s="405"/>
      <c r="D55" s="405"/>
      <c r="E55" s="405"/>
      <c r="F55" s="405"/>
      <c r="G55" s="405"/>
      <c r="H55" s="405"/>
      <c r="I55" s="405"/>
      <c r="J55" s="405"/>
      <c r="K55" s="405"/>
      <c r="L55" s="405"/>
      <c r="M55" s="405"/>
      <c r="N55" s="405"/>
      <c r="O55" s="405"/>
      <c r="P55" s="405"/>
      <c r="Q55" s="405"/>
      <c r="R55" s="405"/>
      <c r="S55" s="405"/>
      <c r="T55" s="405"/>
      <c r="U55" s="405"/>
      <c r="V55" s="405"/>
      <c r="W55" s="405"/>
      <c r="X55" s="405"/>
      <c r="Y55" s="405"/>
      <c r="Z55" s="405"/>
      <c r="AA55" s="405"/>
      <c r="AB55" s="405"/>
      <c r="AC55" s="405"/>
      <c r="AD55" s="405"/>
      <c r="AE55" s="405"/>
      <c r="AF55" s="405"/>
      <c r="AG55" s="405"/>
      <c r="AH55" s="405"/>
      <c r="AI55" s="405"/>
      <c r="AJ55" s="405"/>
      <c r="AK55" s="405"/>
      <c r="AL55" s="405"/>
      <c r="AM55" s="405"/>
      <c r="AN55" s="405"/>
    </row>
  </sheetData>
  <mergeCells count="43">
    <mergeCell ref="M36:AG37"/>
    <mergeCell ref="AB2:AH2"/>
    <mergeCell ref="G6:AH6"/>
    <mergeCell ref="G8:AH9"/>
    <mergeCell ref="G10:AH11"/>
    <mergeCell ref="AA19:AG19"/>
    <mergeCell ref="C20:Z20"/>
    <mergeCell ref="C21:L22"/>
    <mergeCell ref="C24:Z24"/>
    <mergeCell ref="C36:L37"/>
    <mergeCell ref="C27:J28"/>
    <mergeCell ref="K27:Q28"/>
    <mergeCell ref="R27:R28"/>
    <mergeCell ref="S27:Y28"/>
    <mergeCell ref="AG27:AG28"/>
    <mergeCell ref="C32:AE32"/>
    <mergeCell ref="B44:C44"/>
    <mergeCell ref="B45:C45"/>
    <mergeCell ref="D47:AH47"/>
    <mergeCell ref="D48:AH48"/>
    <mergeCell ref="C39:J39"/>
    <mergeCell ref="K39:Q39"/>
    <mergeCell ref="S39:Y39"/>
    <mergeCell ref="AA39:AF39"/>
    <mergeCell ref="B42:C42"/>
    <mergeCell ref="B43:C43"/>
    <mergeCell ref="C33:Z33"/>
    <mergeCell ref="AA33:AG33"/>
    <mergeCell ref="C34:Z34"/>
    <mergeCell ref="Z27:Z28"/>
    <mergeCell ref="AA27:AF28"/>
    <mergeCell ref="B4:AH4"/>
    <mergeCell ref="B6:F6"/>
    <mergeCell ref="B7:F7"/>
    <mergeCell ref="G7:AH7"/>
    <mergeCell ref="C25:Z25"/>
    <mergeCell ref="B8:F9"/>
    <mergeCell ref="B10:F11"/>
    <mergeCell ref="C15:Z15"/>
    <mergeCell ref="C19:Z19"/>
    <mergeCell ref="M21:AG22"/>
    <mergeCell ref="AA15:AG15"/>
    <mergeCell ref="C16:Z16"/>
  </mergeCells>
  <phoneticPr fontId="5"/>
  <dataValidations count="5">
    <dataValidation type="list" allowBlank="1" showInputMessage="1" showErrorMessage="1" sqref="G7:AH7" xr:uid="{00000000-0002-0000-2A00-000000000000}">
      <formula1>$AK$7:$AM$7</formula1>
    </dataValidation>
    <dataValidation type="list" allowBlank="1" showInputMessage="1" showErrorMessage="1" sqref="G8:AH9" xr:uid="{00000000-0002-0000-2A00-000001000000}">
      <formula1>$AK$8:$AM$8</formula1>
    </dataValidation>
    <dataValidation type="list" allowBlank="1" showInputMessage="1" showErrorMessage="1" sqref="G10:AH11" xr:uid="{00000000-0002-0000-2A00-000002000000}">
      <formula1>$AK$10:$AL$10</formula1>
    </dataValidation>
    <dataValidation type="list" allowBlank="1" showInputMessage="1" showErrorMessage="1" sqref="M21:AG22" xr:uid="{00000000-0002-0000-2A00-000003000000}">
      <formula1>$AK$21:$AN$21</formula1>
    </dataValidation>
    <dataValidation type="list" allowBlank="1" showInputMessage="1" showErrorMessage="1" sqref="M36:AG37" xr:uid="{00000000-0002-0000-2A00-000004000000}">
      <formula1>$AK$36:$AM$36</formula1>
    </dataValidation>
  </dataValidations>
  <pageMargins left="0.7" right="0.7" top="0.75" bottom="0.75" header="0.3" footer="0.3"/>
  <pageSetup paperSize="9" scale="73" orientation="portrait" r:id="rId1"/>
  <headerFooter>
    <oddHeader>&amp;R別紙６６</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A00-000005000000}">
          <x14:formula1>
            <xm:f>"□,■"</xm:f>
          </x14:formula1>
          <xm:sqref>WLS983046:WLS983053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L65542 JH65542 TD65542 ACZ65542 AMV65542 AWR65542 BGN65542 BQJ65542 CAF65542 CKB65542 CTX65542 DDT65542 DNP65542 DXL65542 EHH65542 ERD65542 FAZ65542 FKV65542 FUR65542 GEN65542 GOJ65542 GYF65542 HIB65542 HRX65542 IBT65542 ILP65542 IVL65542 JFH65542 JPD65542 JYZ65542 KIV65542 KSR65542 LCN65542 LMJ65542 LWF65542 MGB65542 MPX65542 MZT65542 NJP65542 NTL65542 ODH65542 OND65542 OWZ65542 PGV65542 PQR65542 QAN65542 QKJ65542 QUF65542 REB65542 RNX65542 RXT65542 SHP65542 SRL65542 TBH65542 TLD65542 TUZ65542 UEV65542 UOR65542 UYN65542 VIJ65542 VSF65542 WCB65542 WLX65542 WVT65542 L131078 JH131078 TD131078 ACZ131078 AMV131078 AWR131078 BGN131078 BQJ131078 CAF131078 CKB131078 CTX131078 DDT131078 DNP131078 DXL131078 EHH131078 ERD131078 FAZ131078 FKV131078 FUR131078 GEN131078 GOJ131078 GYF131078 HIB131078 HRX131078 IBT131078 ILP131078 IVL131078 JFH131078 JPD131078 JYZ131078 KIV131078 KSR131078 LCN131078 LMJ131078 LWF131078 MGB131078 MPX131078 MZT131078 NJP131078 NTL131078 ODH131078 OND131078 OWZ131078 PGV131078 PQR131078 QAN131078 QKJ131078 QUF131078 REB131078 RNX131078 RXT131078 SHP131078 SRL131078 TBH131078 TLD131078 TUZ131078 UEV131078 UOR131078 UYN131078 VIJ131078 VSF131078 WCB131078 WLX131078 WVT131078 L196614 JH196614 TD196614 ACZ196614 AMV196614 AWR196614 BGN196614 BQJ196614 CAF196614 CKB196614 CTX196614 DDT196614 DNP196614 DXL196614 EHH196614 ERD196614 FAZ196614 FKV196614 FUR196614 GEN196614 GOJ196614 GYF196614 HIB196614 HRX196614 IBT196614 ILP196614 IVL196614 JFH196614 JPD196614 JYZ196614 KIV196614 KSR196614 LCN196614 LMJ196614 LWF196614 MGB196614 MPX196614 MZT196614 NJP196614 NTL196614 ODH196614 OND196614 OWZ196614 PGV196614 PQR196614 QAN196614 QKJ196614 QUF196614 REB196614 RNX196614 RXT196614 SHP196614 SRL196614 TBH196614 TLD196614 TUZ196614 UEV196614 UOR196614 UYN196614 VIJ196614 VSF196614 WCB196614 WLX196614 WVT196614 L262150 JH262150 TD262150 ACZ262150 AMV262150 AWR262150 BGN262150 BQJ262150 CAF262150 CKB262150 CTX262150 DDT262150 DNP262150 DXL262150 EHH262150 ERD262150 FAZ262150 FKV262150 FUR262150 GEN262150 GOJ262150 GYF262150 HIB262150 HRX262150 IBT262150 ILP262150 IVL262150 JFH262150 JPD262150 JYZ262150 KIV262150 KSR262150 LCN262150 LMJ262150 LWF262150 MGB262150 MPX262150 MZT262150 NJP262150 NTL262150 ODH262150 OND262150 OWZ262150 PGV262150 PQR262150 QAN262150 QKJ262150 QUF262150 REB262150 RNX262150 RXT262150 SHP262150 SRL262150 TBH262150 TLD262150 TUZ262150 UEV262150 UOR262150 UYN262150 VIJ262150 VSF262150 WCB262150 WLX262150 WVT262150 L327686 JH327686 TD327686 ACZ327686 AMV327686 AWR327686 BGN327686 BQJ327686 CAF327686 CKB327686 CTX327686 DDT327686 DNP327686 DXL327686 EHH327686 ERD327686 FAZ327686 FKV327686 FUR327686 GEN327686 GOJ327686 GYF327686 HIB327686 HRX327686 IBT327686 ILP327686 IVL327686 JFH327686 JPD327686 JYZ327686 KIV327686 KSR327686 LCN327686 LMJ327686 LWF327686 MGB327686 MPX327686 MZT327686 NJP327686 NTL327686 ODH327686 OND327686 OWZ327686 PGV327686 PQR327686 QAN327686 QKJ327686 QUF327686 REB327686 RNX327686 RXT327686 SHP327686 SRL327686 TBH327686 TLD327686 TUZ327686 UEV327686 UOR327686 UYN327686 VIJ327686 VSF327686 WCB327686 WLX327686 WVT327686 L393222 JH393222 TD393222 ACZ393222 AMV393222 AWR393222 BGN393222 BQJ393222 CAF393222 CKB393222 CTX393222 DDT393222 DNP393222 DXL393222 EHH393222 ERD393222 FAZ393222 FKV393222 FUR393222 GEN393222 GOJ393222 GYF393222 HIB393222 HRX393222 IBT393222 ILP393222 IVL393222 JFH393222 JPD393222 JYZ393222 KIV393222 KSR393222 LCN393222 LMJ393222 LWF393222 MGB393222 MPX393222 MZT393222 NJP393222 NTL393222 ODH393222 OND393222 OWZ393222 PGV393222 PQR393222 QAN393222 QKJ393222 QUF393222 REB393222 RNX393222 RXT393222 SHP393222 SRL393222 TBH393222 TLD393222 TUZ393222 UEV393222 UOR393222 UYN393222 VIJ393222 VSF393222 WCB393222 WLX393222 WVT393222 L458758 JH458758 TD458758 ACZ458758 AMV458758 AWR458758 BGN458758 BQJ458758 CAF458758 CKB458758 CTX458758 DDT458758 DNP458758 DXL458758 EHH458758 ERD458758 FAZ458758 FKV458758 FUR458758 GEN458758 GOJ458758 GYF458758 HIB458758 HRX458758 IBT458758 ILP458758 IVL458758 JFH458758 JPD458758 JYZ458758 KIV458758 KSR458758 LCN458758 LMJ458758 LWF458758 MGB458758 MPX458758 MZT458758 NJP458758 NTL458758 ODH458758 OND458758 OWZ458758 PGV458758 PQR458758 QAN458758 QKJ458758 QUF458758 REB458758 RNX458758 RXT458758 SHP458758 SRL458758 TBH458758 TLD458758 TUZ458758 UEV458758 UOR458758 UYN458758 VIJ458758 VSF458758 WCB458758 WLX458758 WVT458758 L524294 JH524294 TD524294 ACZ524294 AMV524294 AWR524294 BGN524294 BQJ524294 CAF524294 CKB524294 CTX524294 DDT524294 DNP524294 DXL524294 EHH524294 ERD524294 FAZ524294 FKV524294 FUR524294 GEN524294 GOJ524294 GYF524294 HIB524294 HRX524294 IBT524294 ILP524294 IVL524294 JFH524294 JPD524294 JYZ524294 KIV524294 KSR524294 LCN524294 LMJ524294 LWF524294 MGB524294 MPX524294 MZT524294 NJP524294 NTL524294 ODH524294 OND524294 OWZ524294 PGV524294 PQR524294 QAN524294 QKJ524294 QUF524294 REB524294 RNX524294 RXT524294 SHP524294 SRL524294 TBH524294 TLD524294 TUZ524294 UEV524294 UOR524294 UYN524294 VIJ524294 VSF524294 WCB524294 WLX524294 WVT524294 L589830 JH589830 TD589830 ACZ589830 AMV589830 AWR589830 BGN589830 BQJ589830 CAF589830 CKB589830 CTX589830 DDT589830 DNP589830 DXL589830 EHH589830 ERD589830 FAZ589830 FKV589830 FUR589830 GEN589830 GOJ589830 GYF589830 HIB589830 HRX589830 IBT589830 ILP589830 IVL589830 JFH589830 JPD589830 JYZ589830 KIV589830 KSR589830 LCN589830 LMJ589830 LWF589830 MGB589830 MPX589830 MZT589830 NJP589830 NTL589830 ODH589830 OND589830 OWZ589830 PGV589830 PQR589830 QAN589830 QKJ589830 QUF589830 REB589830 RNX589830 RXT589830 SHP589830 SRL589830 TBH589830 TLD589830 TUZ589830 UEV589830 UOR589830 UYN589830 VIJ589830 VSF589830 WCB589830 WLX589830 WVT589830 L655366 JH655366 TD655366 ACZ655366 AMV655366 AWR655366 BGN655366 BQJ655366 CAF655366 CKB655366 CTX655366 DDT655366 DNP655366 DXL655366 EHH655366 ERD655366 FAZ655366 FKV655366 FUR655366 GEN655366 GOJ655366 GYF655366 HIB655366 HRX655366 IBT655366 ILP655366 IVL655366 JFH655366 JPD655366 JYZ655366 KIV655366 KSR655366 LCN655366 LMJ655366 LWF655366 MGB655366 MPX655366 MZT655366 NJP655366 NTL655366 ODH655366 OND655366 OWZ655366 PGV655366 PQR655366 QAN655366 QKJ655366 QUF655366 REB655366 RNX655366 RXT655366 SHP655366 SRL655366 TBH655366 TLD655366 TUZ655366 UEV655366 UOR655366 UYN655366 VIJ655366 VSF655366 WCB655366 WLX655366 WVT655366 L720902 JH720902 TD720902 ACZ720902 AMV720902 AWR720902 BGN720902 BQJ720902 CAF720902 CKB720902 CTX720902 DDT720902 DNP720902 DXL720902 EHH720902 ERD720902 FAZ720902 FKV720902 FUR720902 GEN720902 GOJ720902 GYF720902 HIB720902 HRX720902 IBT720902 ILP720902 IVL720902 JFH720902 JPD720902 JYZ720902 KIV720902 KSR720902 LCN720902 LMJ720902 LWF720902 MGB720902 MPX720902 MZT720902 NJP720902 NTL720902 ODH720902 OND720902 OWZ720902 PGV720902 PQR720902 QAN720902 QKJ720902 QUF720902 REB720902 RNX720902 RXT720902 SHP720902 SRL720902 TBH720902 TLD720902 TUZ720902 UEV720902 UOR720902 UYN720902 VIJ720902 VSF720902 WCB720902 WLX720902 WVT720902 L786438 JH786438 TD786438 ACZ786438 AMV786438 AWR786438 BGN786438 BQJ786438 CAF786438 CKB786438 CTX786438 DDT786438 DNP786438 DXL786438 EHH786438 ERD786438 FAZ786438 FKV786438 FUR786438 GEN786438 GOJ786438 GYF786438 HIB786438 HRX786438 IBT786438 ILP786438 IVL786438 JFH786438 JPD786438 JYZ786438 KIV786438 KSR786438 LCN786438 LMJ786438 LWF786438 MGB786438 MPX786438 MZT786438 NJP786438 NTL786438 ODH786438 OND786438 OWZ786438 PGV786438 PQR786438 QAN786438 QKJ786438 QUF786438 REB786438 RNX786438 RXT786438 SHP786438 SRL786438 TBH786438 TLD786438 TUZ786438 UEV786438 UOR786438 UYN786438 VIJ786438 VSF786438 WCB786438 WLX786438 WVT786438 L851974 JH851974 TD851974 ACZ851974 AMV851974 AWR851974 BGN851974 BQJ851974 CAF851974 CKB851974 CTX851974 DDT851974 DNP851974 DXL851974 EHH851974 ERD851974 FAZ851974 FKV851974 FUR851974 GEN851974 GOJ851974 GYF851974 HIB851974 HRX851974 IBT851974 ILP851974 IVL851974 JFH851974 JPD851974 JYZ851974 KIV851974 KSR851974 LCN851974 LMJ851974 LWF851974 MGB851974 MPX851974 MZT851974 NJP851974 NTL851974 ODH851974 OND851974 OWZ851974 PGV851974 PQR851974 QAN851974 QKJ851974 QUF851974 REB851974 RNX851974 RXT851974 SHP851974 SRL851974 TBH851974 TLD851974 TUZ851974 UEV851974 UOR851974 UYN851974 VIJ851974 VSF851974 WCB851974 WLX851974 WVT851974 L917510 JH917510 TD917510 ACZ917510 AMV917510 AWR917510 BGN917510 BQJ917510 CAF917510 CKB917510 CTX917510 DDT917510 DNP917510 DXL917510 EHH917510 ERD917510 FAZ917510 FKV917510 FUR917510 GEN917510 GOJ917510 GYF917510 HIB917510 HRX917510 IBT917510 ILP917510 IVL917510 JFH917510 JPD917510 JYZ917510 KIV917510 KSR917510 LCN917510 LMJ917510 LWF917510 MGB917510 MPX917510 MZT917510 NJP917510 NTL917510 ODH917510 OND917510 OWZ917510 PGV917510 PQR917510 QAN917510 QKJ917510 QUF917510 REB917510 RNX917510 RXT917510 SHP917510 SRL917510 TBH917510 TLD917510 TUZ917510 UEV917510 UOR917510 UYN917510 VIJ917510 VSF917510 WCB917510 WLX917510 WVT917510 L983046 JH983046 TD983046 ACZ983046 AMV983046 AWR983046 BGN983046 BQJ983046 CAF983046 CKB983046 CTX983046 DDT983046 DNP983046 DXL983046 EHH983046 ERD983046 FAZ983046 FKV983046 FUR983046 GEN983046 GOJ983046 GYF983046 HIB983046 HRX983046 IBT983046 ILP983046 IVL983046 JFH983046 JPD983046 JYZ983046 KIV983046 KSR983046 LCN983046 LMJ983046 LWF983046 MGB983046 MPX983046 MZT983046 NJP983046 NTL983046 ODH983046 OND983046 OWZ983046 PGV983046 PQR983046 QAN983046 QKJ983046 QUF983046 REB983046 RNX983046 RXT983046 SHP983046 SRL983046 TBH983046 TLD983046 TUZ983046 UEV983046 UOR983046 UYN983046 VIJ983046 VSF983046 WCB983046 WLX983046 WVT983046 WBW983046:WBW983053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Q65542 JM65542 TI65542 ADE65542 ANA65542 AWW65542 BGS65542 BQO65542 CAK65542 CKG65542 CUC65542 DDY65542 DNU65542 DXQ65542 EHM65542 ERI65542 FBE65542 FLA65542 FUW65542 GES65542 GOO65542 GYK65542 HIG65542 HSC65542 IBY65542 ILU65542 IVQ65542 JFM65542 JPI65542 JZE65542 KJA65542 KSW65542 LCS65542 LMO65542 LWK65542 MGG65542 MQC65542 MZY65542 NJU65542 NTQ65542 ODM65542 ONI65542 OXE65542 PHA65542 PQW65542 QAS65542 QKO65542 QUK65542 REG65542 ROC65542 RXY65542 SHU65542 SRQ65542 TBM65542 TLI65542 TVE65542 UFA65542 UOW65542 UYS65542 VIO65542 VSK65542 WCG65542 WMC65542 WVY65542 Q131078 JM131078 TI131078 ADE131078 ANA131078 AWW131078 BGS131078 BQO131078 CAK131078 CKG131078 CUC131078 DDY131078 DNU131078 DXQ131078 EHM131078 ERI131078 FBE131078 FLA131078 FUW131078 GES131078 GOO131078 GYK131078 HIG131078 HSC131078 IBY131078 ILU131078 IVQ131078 JFM131078 JPI131078 JZE131078 KJA131078 KSW131078 LCS131078 LMO131078 LWK131078 MGG131078 MQC131078 MZY131078 NJU131078 NTQ131078 ODM131078 ONI131078 OXE131078 PHA131078 PQW131078 QAS131078 QKO131078 QUK131078 REG131078 ROC131078 RXY131078 SHU131078 SRQ131078 TBM131078 TLI131078 TVE131078 UFA131078 UOW131078 UYS131078 VIO131078 VSK131078 WCG131078 WMC131078 WVY131078 Q196614 JM196614 TI196614 ADE196614 ANA196614 AWW196614 BGS196614 BQO196614 CAK196614 CKG196614 CUC196614 DDY196614 DNU196614 DXQ196614 EHM196614 ERI196614 FBE196614 FLA196614 FUW196614 GES196614 GOO196614 GYK196614 HIG196614 HSC196614 IBY196614 ILU196614 IVQ196614 JFM196614 JPI196614 JZE196614 KJA196614 KSW196614 LCS196614 LMO196614 LWK196614 MGG196614 MQC196614 MZY196614 NJU196614 NTQ196614 ODM196614 ONI196614 OXE196614 PHA196614 PQW196614 QAS196614 QKO196614 QUK196614 REG196614 ROC196614 RXY196614 SHU196614 SRQ196614 TBM196614 TLI196614 TVE196614 UFA196614 UOW196614 UYS196614 VIO196614 VSK196614 WCG196614 WMC196614 WVY196614 Q262150 JM262150 TI262150 ADE262150 ANA262150 AWW262150 BGS262150 BQO262150 CAK262150 CKG262150 CUC262150 DDY262150 DNU262150 DXQ262150 EHM262150 ERI262150 FBE262150 FLA262150 FUW262150 GES262150 GOO262150 GYK262150 HIG262150 HSC262150 IBY262150 ILU262150 IVQ262150 JFM262150 JPI262150 JZE262150 KJA262150 KSW262150 LCS262150 LMO262150 LWK262150 MGG262150 MQC262150 MZY262150 NJU262150 NTQ262150 ODM262150 ONI262150 OXE262150 PHA262150 PQW262150 QAS262150 QKO262150 QUK262150 REG262150 ROC262150 RXY262150 SHU262150 SRQ262150 TBM262150 TLI262150 TVE262150 UFA262150 UOW262150 UYS262150 VIO262150 VSK262150 WCG262150 WMC262150 WVY262150 Q327686 JM327686 TI327686 ADE327686 ANA327686 AWW327686 BGS327686 BQO327686 CAK327686 CKG327686 CUC327686 DDY327686 DNU327686 DXQ327686 EHM327686 ERI327686 FBE327686 FLA327686 FUW327686 GES327686 GOO327686 GYK327686 HIG327686 HSC327686 IBY327686 ILU327686 IVQ327686 JFM327686 JPI327686 JZE327686 KJA327686 KSW327686 LCS327686 LMO327686 LWK327686 MGG327686 MQC327686 MZY327686 NJU327686 NTQ327686 ODM327686 ONI327686 OXE327686 PHA327686 PQW327686 QAS327686 QKO327686 QUK327686 REG327686 ROC327686 RXY327686 SHU327686 SRQ327686 TBM327686 TLI327686 TVE327686 UFA327686 UOW327686 UYS327686 VIO327686 VSK327686 WCG327686 WMC327686 WVY327686 Q393222 JM393222 TI393222 ADE393222 ANA393222 AWW393222 BGS393222 BQO393222 CAK393222 CKG393222 CUC393222 DDY393222 DNU393222 DXQ393222 EHM393222 ERI393222 FBE393222 FLA393222 FUW393222 GES393222 GOO393222 GYK393222 HIG393222 HSC393222 IBY393222 ILU393222 IVQ393222 JFM393222 JPI393222 JZE393222 KJA393222 KSW393222 LCS393222 LMO393222 LWK393222 MGG393222 MQC393222 MZY393222 NJU393222 NTQ393222 ODM393222 ONI393222 OXE393222 PHA393222 PQW393222 QAS393222 QKO393222 QUK393222 REG393222 ROC393222 RXY393222 SHU393222 SRQ393222 TBM393222 TLI393222 TVE393222 UFA393222 UOW393222 UYS393222 VIO393222 VSK393222 WCG393222 WMC393222 WVY393222 Q458758 JM458758 TI458758 ADE458758 ANA458758 AWW458758 BGS458758 BQO458758 CAK458758 CKG458758 CUC458758 DDY458758 DNU458758 DXQ458758 EHM458758 ERI458758 FBE458758 FLA458758 FUW458758 GES458758 GOO458758 GYK458758 HIG458758 HSC458758 IBY458758 ILU458758 IVQ458758 JFM458758 JPI458758 JZE458758 KJA458758 KSW458758 LCS458758 LMO458758 LWK458758 MGG458758 MQC458758 MZY458758 NJU458758 NTQ458758 ODM458758 ONI458758 OXE458758 PHA458758 PQW458758 QAS458758 QKO458758 QUK458758 REG458758 ROC458758 RXY458758 SHU458758 SRQ458758 TBM458758 TLI458758 TVE458758 UFA458758 UOW458758 UYS458758 VIO458758 VSK458758 WCG458758 WMC458758 WVY458758 Q524294 JM524294 TI524294 ADE524294 ANA524294 AWW524294 BGS524294 BQO524294 CAK524294 CKG524294 CUC524294 DDY524294 DNU524294 DXQ524294 EHM524294 ERI524294 FBE524294 FLA524294 FUW524294 GES524294 GOO524294 GYK524294 HIG524294 HSC524294 IBY524294 ILU524294 IVQ524294 JFM524294 JPI524294 JZE524294 KJA524294 KSW524294 LCS524294 LMO524294 LWK524294 MGG524294 MQC524294 MZY524294 NJU524294 NTQ524294 ODM524294 ONI524294 OXE524294 PHA524294 PQW524294 QAS524294 QKO524294 QUK524294 REG524294 ROC524294 RXY524294 SHU524294 SRQ524294 TBM524294 TLI524294 TVE524294 UFA524294 UOW524294 UYS524294 VIO524294 VSK524294 WCG524294 WMC524294 WVY524294 Q589830 JM589830 TI589830 ADE589830 ANA589830 AWW589830 BGS589830 BQO589830 CAK589830 CKG589830 CUC589830 DDY589830 DNU589830 DXQ589830 EHM589830 ERI589830 FBE589830 FLA589830 FUW589830 GES589830 GOO589830 GYK589830 HIG589830 HSC589830 IBY589830 ILU589830 IVQ589830 JFM589830 JPI589830 JZE589830 KJA589830 KSW589830 LCS589830 LMO589830 LWK589830 MGG589830 MQC589830 MZY589830 NJU589830 NTQ589830 ODM589830 ONI589830 OXE589830 PHA589830 PQW589830 QAS589830 QKO589830 QUK589830 REG589830 ROC589830 RXY589830 SHU589830 SRQ589830 TBM589830 TLI589830 TVE589830 UFA589830 UOW589830 UYS589830 VIO589830 VSK589830 WCG589830 WMC589830 WVY589830 Q655366 JM655366 TI655366 ADE655366 ANA655366 AWW655366 BGS655366 BQO655366 CAK655366 CKG655366 CUC655366 DDY655366 DNU655366 DXQ655366 EHM655366 ERI655366 FBE655366 FLA655366 FUW655366 GES655366 GOO655366 GYK655366 HIG655366 HSC655366 IBY655366 ILU655366 IVQ655366 JFM655366 JPI655366 JZE655366 KJA655366 KSW655366 LCS655366 LMO655366 LWK655366 MGG655366 MQC655366 MZY655366 NJU655366 NTQ655366 ODM655366 ONI655366 OXE655366 PHA655366 PQW655366 QAS655366 QKO655366 QUK655366 REG655366 ROC655366 RXY655366 SHU655366 SRQ655366 TBM655366 TLI655366 TVE655366 UFA655366 UOW655366 UYS655366 VIO655366 VSK655366 WCG655366 WMC655366 WVY655366 Q720902 JM720902 TI720902 ADE720902 ANA720902 AWW720902 BGS720902 BQO720902 CAK720902 CKG720902 CUC720902 DDY720902 DNU720902 DXQ720902 EHM720902 ERI720902 FBE720902 FLA720902 FUW720902 GES720902 GOO720902 GYK720902 HIG720902 HSC720902 IBY720902 ILU720902 IVQ720902 JFM720902 JPI720902 JZE720902 KJA720902 KSW720902 LCS720902 LMO720902 LWK720902 MGG720902 MQC720902 MZY720902 NJU720902 NTQ720902 ODM720902 ONI720902 OXE720902 PHA720902 PQW720902 QAS720902 QKO720902 QUK720902 REG720902 ROC720902 RXY720902 SHU720902 SRQ720902 TBM720902 TLI720902 TVE720902 UFA720902 UOW720902 UYS720902 VIO720902 VSK720902 WCG720902 WMC720902 WVY720902 Q786438 JM786438 TI786438 ADE786438 ANA786438 AWW786438 BGS786438 BQO786438 CAK786438 CKG786438 CUC786438 DDY786438 DNU786438 DXQ786438 EHM786438 ERI786438 FBE786438 FLA786438 FUW786438 GES786438 GOO786438 GYK786438 HIG786438 HSC786438 IBY786438 ILU786438 IVQ786438 JFM786438 JPI786438 JZE786438 KJA786438 KSW786438 LCS786438 LMO786438 LWK786438 MGG786438 MQC786438 MZY786438 NJU786438 NTQ786438 ODM786438 ONI786438 OXE786438 PHA786438 PQW786438 QAS786438 QKO786438 QUK786438 REG786438 ROC786438 RXY786438 SHU786438 SRQ786438 TBM786438 TLI786438 TVE786438 UFA786438 UOW786438 UYS786438 VIO786438 VSK786438 WCG786438 WMC786438 WVY786438 Q851974 JM851974 TI851974 ADE851974 ANA851974 AWW851974 BGS851974 BQO851974 CAK851974 CKG851974 CUC851974 DDY851974 DNU851974 DXQ851974 EHM851974 ERI851974 FBE851974 FLA851974 FUW851974 GES851974 GOO851974 GYK851974 HIG851974 HSC851974 IBY851974 ILU851974 IVQ851974 JFM851974 JPI851974 JZE851974 KJA851974 KSW851974 LCS851974 LMO851974 LWK851974 MGG851974 MQC851974 MZY851974 NJU851974 NTQ851974 ODM851974 ONI851974 OXE851974 PHA851974 PQW851974 QAS851974 QKO851974 QUK851974 REG851974 ROC851974 RXY851974 SHU851974 SRQ851974 TBM851974 TLI851974 TVE851974 UFA851974 UOW851974 UYS851974 VIO851974 VSK851974 WCG851974 WMC851974 WVY851974 Q917510 JM917510 TI917510 ADE917510 ANA917510 AWW917510 BGS917510 BQO917510 CAK917510 CKG917510 CUC917510 DDY917510 DNU917510 DXQ917510 EHM917510 ERI917510 FBE917510 FLA917510 FUW917510 GES917510 GOO917510 GYK917510 HIG917510 HSC917510 IBY917510 ILU917510 IVQ917510 JFM917510 JPI917510 JZE917510 KJA917510 KSW917510 LCS917510 LMO917510 LWK917510 MGG917510 MQC917510 MZY917510 NJU917510 NTQ917510 ODM917510 ONI917510 OXE917510 PHA917510 PQW917510 QAS917510 QKO917510 QUK917510 REG917510 ROC917510 RXY917510 SHU917510 SRQ917510 TBM917510 TLI917510 TVE917510 UFA917510 UOW917510 UYS917510 VIO917510 VSK917510 WCG917510 WMC917510 WVY917510 Q983046 JM983046 TI983046 ADE983046 ANA983046 AWW983046 BGS983046 BQO983046 CAK983046 CKG983046 CUC983046 DDY983046 DNU983046 DXQ983046 EHM983046 ERI983046 FBE983046 FLA983046 FUW983046 GES983046 GOO983046 GYK983046 HIG983046 HSC983046 IBY983046 ILU983046 IVQ983046 JFM983046 JPI983046 JZE983046 KJA983046 KSW983046 LCS983046 LMO983046 LWK983046 MGG983046 MQC983046 MZY983046 NJU983046 NTQ983046 ODM983046 ONI983046 OXE983046 PHA983046 PQW983046 QAS983046 QKO983046 QUK983046 REG983046 ROC983046 RXY983046 SHU983046 SRQ983046 TBM983046 TLI983046 TVE983046 UFA983046 UOW983046 UYS983046 VIO983046 VSK983046 WCG983046 WMC983046 WVY983046 VIE983046:VIE983053 JQ10:JS10 TM10:TO10 ADI10:ADK10 ANE10:ANG10 AXA10:AXC10 BGW10:BGY10 BQS10:BQU10 CAO10:CAQ10 CKK10:CKM10 CUG10:CUI10 DEC10:DEE10 DNY10:DOA10 DXU10:DXW10 EHQ10:EHS10 ERM10:ERO10 FBI10:FBK10 FLE10:FLG10 FVA10:FVC10 GEW10:GEY10 GOS10:GOU10 GYO10:GYQ10 HIK10:HIM10 HSG10:HSI10 ICC10:ICE10 ILY10:IMA10 IVU10:IVW10 JFQ10:JFS10 JPM10:JPO10 JZI10:JZK10 KJE10:KJG10 KTA10:KTC10 LCW10:LCY10 LMS10:LMU10 LWO10:LWQ10 MGK10:MGM10 MQG10:MQI10 NAC10:NAE10 NJY10:NKA10 NTU10:NTW10 ODQ10:ODS10 ONM10:ONO10 OXI10:OXK10 PHE10:PHG10 PRA10:PRC10 QAW10:QAY10 QKS10:QKU10 QUO10:QUQ10 REK10:REM10 ROG10:ROI10 RYC10:RYE10 SHY10:SIA10 SRU10:SRW10 TBQ10:TBS10 TLM10:TLO10 TVI10:TVK10 UFE10:UFG10 UPA10:UPC10 UYW10:UYY10 VIS10:VIU10 VSO10:VSQ10 WCK10:WCM10 WMG10:WMI10 WWC10:WWE10 U65545:W65545 JQ65545:JS65545 TM65545:TO65545 ADI65545:ADK65545 ANE65545:ANG65545 AXA65545:AXC65545 BGW65545:BGY65545 BQS65545:BQU65545 CAO65545:CAQ65545 CKK65545:CKM65545 CUG65545:CUI65545 DEC65545:DEE65545 DNY65545:DOA65545 DXU65545:DXW65545 EHQ65545:EHS65545 ERM65545:ERO65545 FBI65545:FBK65545 FLE65545:FLG65545 FVA65545:FVC65545 GEW65545:GEY65545 GOS65545:GOU65545 GYO65545:GYQ65545 HIK65545:HIM65545 HSG65545:HSI65545 ICC65545:ICE65545 ILY65545:IMA65545 IVU65545:IVW65545 JFQ65545:JFS65545 JPM65545:JPO65545 JZI65545:JZK65545 KJE65545:KJG65545 KTA65545:KTC65545 LCW65545:LCY65545 LMS65545:LMU65545 LWO65545:LWQ65545 MGK65545:MGM65545 MQG65545:MQI65545 NAC65545:NAE65545 NJY65545:NKA65545 NTU65545:NTW65545 ODQ65545:ODS65545 ONM65545:ONO65545 OXI65545:OXK65545 PHE65545:PHG65545 PRA65545:PRC65545 QAW65545:QAY65545 QKS65545:QKU65545 QUO65545:QUQ65545 REK65545:REM65545 ROG65545:ROI65545 RYC65545:RYE65545 SHY65545:SIA65545 SRU65545:SRW65545 TBQ65545:TBS65545 TLM65545:TLO65545 TVI65545:TVK65545 UFE65545:UFG65545 UPA65545:UPC65545 UYW65545:UYY65545 VIS65545:VIU65545 VSO65545:VSQ65545 WCK65545:WCM65545 WMG65545:WMI65545 WWC65545:WWE65545 U131081:W131081 JQ131081:JS131081 TM131081:TO131081 ADI131081:ADK131081 ANE131081:ANG131081 AXA131081:AXC131081 BGW131081:BGY131081 BQS131081:BQU131081 CAO131081:CAQ131081 CKK131081:CKM131081 CUG131081:CUI131081 DEC131081:DEE131081 DNY131081:DOA131081 DXU131081:DXW131081 EHQ131081:EHS131081 ERM131081:ERO131081 FBI131081:FBK131081 FLE131081:FLG131081 FVA131081:FVC131081 GEW131081:GEY131081 GOS131081:GOU131081 GYO131081:GYQ131081 HIK131081:HIM131081 HSG131081:HSI131081 ICC131081:ICE131081 ILY131081:IMA131081 IVU131081:IVW131081 JFQ131081:JFS131081 JPM131081:JPO131081 JZI131081:JZK131081 KJE131081:KJG131081 KTA131081:KTC131081 LCW131081:LCY131081 LMS131081:LMU131081 LWO131081:LWQ131081 MGK131081:MGM131081 MQG131081:MQI131081 NAC131081:NAE131081 NJY131081:NKA131081 NTU131081:NTW131081 ODQ131081:ODS131081 ONM131081:ONO131081 OXI131081:OXK131081 PHE131081:PHG131081 PRA131081:PRC131081 QAW131081:QAY131081 QKS131081:QKU131081 QUO131081:QUQ131081 REK131081:REM131081 ROG131081:ROI131081 RYC131081:RYE131081 SHY131081:SIA131081 SRU131081:SRW131081 TBQ131081:TBS131081 TLM131081:TLO131081 TVI131081:TVK131081 UFE131081:UFG131081 UPA131081:UPC131081 UYW131081:UYY131081 VIS131081:VIU131081 VSO131081:VSQ131081 WCK131081:WCM131081 WMG131081:WMI131081 WWC131081:WWE131081 U196617:W196617 JQ196617:JS196617 TM196617:TO196617 ADI196617:ADK196617 ANE196617:ANG196617 AXA196617:AXC196617 BGW196617:BGY196617 BQS196617:BQU196617 CAO196617:CAQ196617 CKK196617:CKM196617 CUG196617:CUI196617 DEC196617:DEE196617 DNY196617:DOA196617 DXU196617:DXW196617 EHQ196617:EHS196617 ERM196617:ERO196617 FBI196617:FBK196617 FLE196617:FLG196617 FVA196617:FVC196617 GEW196617:GEY196617 GOS196617:GOU196617 GYO196617:GYQ196617 HIK196617:HIM196617 HSG196617:HSI196617 ICC196617:ICE196617 ILY196617:IMA196617 IVU196617:IVW196617 JFQ196617:JFS196617 JPM196617:JPO196617 JZI196617:JZK196617 KJE196617:KJG196617 KTA196617:KTC196617 LCW196617:LCY196617 LMS196617:LMU196617 LWO196617:LWQ196617 MGK196617:MGM196617 MQG196617:MQI196617 NAC196617:NAE196617 NJY196617:NKA196617 NTU196617:NTW196617 ODQ196617:ODS196617 ONM196617:ONO196617 OXI196617:OXK196617 PHE196617:PHG196617 PRA196617:PRC196617 QAW196617:QAY196617 QKS196617:QKU196617 QUO196617:QUQ196617 REK196617:REM196617 ROG196617:ROI196617 RYC196617:RYE196617 SHY196617:SIA196617 SRU196617:SRW196617 TBQ196617:TBS196617 TLM196617:TLO196617 TVI196617:TVK196617 UFE196617:UFG196617 UPA196617:UPC196617 UYW196617:UYY196617 VIS196617:VIU196617 VSO196617:VSQ196617 WCK196617:WCM196617 WMG196617:WMI196617 WWC196617:WWE196617 U262153:W262153 JQ262153:JS262153 TM262153:TO262153 ADI262153:ADK262153 ANE262153:ANG262153 AXA262153:AXC262153 BGW262153:BGY262153 BQS262153:BQU262153 CAO262153:CAQ262153 CKK262153:CKM262153 CUG262153:CUI262153 DEC262153:DEE262153 DNY262153:DOA262153 DXU262153:DXW262153 EHQ262153:EHS262153 ERM262153:ERO262153 FBI262153:FBK262153 FLE262153:FLG262153 FVA262153:FVC262153 GEW262153:GEY262153 GOS262153:GOU262153 GYO262153:GYQ262153 HIK262153:HIM262153 HSG262153:HSI262153 ICC262153:ICE262153 ILY262153:IMA262153 IVU262153:IVW262153 JFQ262153:JFS262153 JPM262153:JPO262153 JZI262153:JZK262153 KJE262153:KJG262153 KTA262153:KTC262153 LCW262153:LCY262153 LMS262153:LMU262153 LWO262153:LWQ262153 MGK262153:MGM262153 MQG262153:MQI262153 NAC262153:NAE262153 NJY262153:NKA262153 NTU262153:NTW262153 ODQ262153:ODS262153 ONM262153:ONO262153 OXI262153:OXK262153 PHE262153:PHG262153 PRA262153:PRC262153 QAW262153:QAY262153 QKS262153:QKU262153 QUO262153:QUQ262153 REK262153:REM262153 ROG262153:ROI262153 RYC262153:RYE262153 SHY262153:SIA262153 SRU262153:SRW262153 TBQ262153:TBS262153 TLM262153:TLO262153 TVI262153:TVK262153 UFE262153:UFG262153 UPA262153:UPC262153 UYW262153:UYY262153 VIS262153:VIU262153 VSO262153:VSQ262153 WCK262153:WCM262153 WMG262153:WMI262153 WWC262153:WWE262153 U327689:W327689 JQ327689:JS327689 TM327689:TO327689 ADI327689:ADK327689 ANE327689:ANG327689 AXA327689:AXC327689 BGW327689:BGY327689 BQS327689:BQU327689 CAO327689:CAQ327689 CKK327689:CKM327689 CUG327689:CUI327689 DEC327689:DEE327689 DNY327689:DOA327689 DXU327689:DXW327689 EHQ327689:EHS327689 ERM327689:ERO327689 FBI327689:FBK327689 FLE327689:FLG327689 FVA327689:FVC327689 GEW327689:GEY327689 GOS327689:GOU327689 GYO327689:GYQ327689 HIK327689:HIM327689 HSG327689:HSI327689 ICC327689:ICE327689 ILY327689:IMA327689 IVU327689:IVW327689 JFQ327689:JFS327689 JPM327689:JPO327689 JZI327689:JZK327689 KJE327689:KJG327689 KTA327689:KTC327689 LCW327689:LCY327689 LMS327689:LMU327689 LWO327689:LWQ327689 MGK327689:MGM327689 MQG327689:MQI327689 NAC327689:NAE327689 NJY327689:NKA327689 NTU327689:NTW327689 ODQ327689:ODS327689 ONM327689:ONO327689 OXI327689:OXK327689 PHE327689:PHG327689 PRA327689:PRC327689 QAW327689:QAY327689 QKS327689:QKU327689 QUO327689:QUQ327689 REK327689:REM327689 ROG327689:ROI327689 RYC327689:RYE327689 SHY327689:SIA327689 SRU327689:SRW327689 TBQ327689:TBS327689 TLM327689:TLO327689 TVI327689:TVK327689 UFE327689:UFG327689 UPA327689:UPC327689 UYW327689:UYY327689 VIS327689:VIU327689 VSO327689:VSQ327689 WCK327689:WCM327689 WMG327689:WMI327689 WWC327689:WWE327689 U393225:W393225 JQ393225:JS393225 TM393225:TO393225 ADI393225:ADK393225 ANE393225:ANG393225 AXA393225:AXC393225 BGW393225:BGY393225 BQS393225:BQU393225 CAO393225:CAQ393225 CKK393225:CKM393225 CUG393225:CUI393225 DEC393225:DEE393225 DNY393225:DOA393225 DXU393225:DXW393225 EHQ393225:EHS393225 ERM393225:ERO393225 FBI393225:FBK393225 FLE393225:FLG393225 FVA393225:FVC393225 GEW393225:GEY393225 GOS393225:GOU393225 GYO393225:GYQ393225 HIK393225:HIM393225 HSG393225:HSI393225 ICC393225:ICE393225 ILY393225:IMA393225 IVU393225:IVW393225 JFQ393225:JFS393225 JPM393225:JPO393225 JZI393225:JZK393225 KJE393225:KJG393225 KTA393225:KTC393225 LCW393225:LCY393225 LMS393225:LMU393225 LWO393225:LWQ393225 MGK393225:MGM393225 MQG393225:MQI393225 NAC393225:NAE393225 NJY393225:NKA393225 NTU393225:NTW393225 ODQ393225:ODS393225 ONM393225:ONO393225 OXI393225:OXK393225 PHE393225:PHG393225 PRA393225:PRC393225 QAW393225:QAY393225 QKS393225:QKU393225 QUO393225:QUQ393225 REK393225:REM393225 ROG393225:ROI393225 RYC393225:RYE393225 SHY393225:SIA393225 SRU393225:SRW393225 TBQ393225:TBS393225 TLM393225:TLO393225 TVI393225:TVK393225 UFE393225:UFG393225 UPA393225:UPC393225 UYW393225:UYY393225 VIS393225:VIU393225 VSO393225:VSQ393225 WCK393225:WCM393225 WMG393225:WMI393225 WWC393225:WWE393225 U458761:W458761 JQ458761:JS458761 TM458761:TO458761 ADI458761:ADK458761 ANE458761:ANG458761 AXA458761:AXC458761 BGW458761:BGY458761 BQS458761:BQU458761 CAO458761:CAQ458761 CKK458761:CKM458761 CUG458761:CUI458761 DEC458761:DEE458761 DNY458761:DOA458761 DXU458761:DXW458761 EHQ458761:EHS458761 ERM458761:ERO458761 FBI458761:FBK458761 FLE458761:FLG458761 FVA458761:FVC458761 GEW458761:GEY458761 GOS458761:GOU458761 GYO458761:GYQ458761 HIK458761:HIM458761 HSG458761:HSI458761 ICC458761:ICE458761 ILY458761:IMA458761 IVU458761:IVW458761 JFQ458761:JFS458761 JPM458761:JPO458761 JZI458761:JZK458761 KJE458761:KJG458761 KTA458761:KTC458761 LCW458761:LCY458761 LMS458761:LMU458761 LWO458761:LWQ458761 MGK458761:MGM458761 MQG458761:MQI458761 NAC458761:NAE458761 NJY458761:NKA458761 NTU458761:NTW458761 ODQ458761:ODS458761 ONM458761:ONO458761 OXI458761:OXK458761 PHE458761:PHG458761 PRA458761:PRC458761 QAW458761:QAY458761 QKS458761:QKU458761 QUO458761:QUQ458761 REK458761:REM458761 ROG458761:ROI458761 RYC458761:RYE458761 SHY458761:SIA458761 SRU458761:SRW458761 TBQ458761:TBS458761 TLM458761:TLO458761 TVI458761:TVK458761 UFE458761:UFG458761 UPA458761:UPC458761 UYW458761:UYY458761 VIS458761:VIU458761 VSO458761:VSQ458761 WCK458761:WCM458761 WMG458761:WMI458761 WWC458761:WWE458761 U524297:W524297 JQ524297:JS524297 TM524297:TO524297 ADI524297:ADK524297 ANE524297:ANG524297 AXA524297:AXC524297 BGW524297:BGY524297 BQS524297:BQU524297 CAO524297:CAQ524297 CKK524297:CKM524297 CUG524297:CUI524297 DEC524297:DEE524297 DNY524297:DOA524297 DXU524297:DXW524297 EHQ524297:EHS524297 ERM524297:ERO524297 FBI524297:FBK524297 FLE524297:FLG524297 FVA524297:FVC524297 GEW524297:GEY524297 GOS524297:GOU524297 GYO524297:GYQ524297 HIK524297:HIM524297 HSG524297:HSI524297 ICC524297:ICE524297 ILY524297:IMA524297 IVU524297:IVW524297 JFQ524297:JFS524297 JPM524297:JPO524297 JZI524297:JZK524297 KJE524297:KJG524297 KTA524297:KTC524297 LCW524297:LCY524297 LMS524297:LMU524297 LWO524297:LWQ524297 MGK524297:MGM524297 MQG524297:MQI524297 NAC524297:NAE524297 NJY524297:NKA524297 NTU524297:NTW524297 ODQ524297:ODS524297 ONM524297:ONO524297 OXI524297:OXK524297 PHE524297:PHG524297 PRA524297:PRC524297 QAW524297:QAY524297 QKS524297:QKU524297 QUO524297:QUQ524297 REK524297:REM524297 ROG524297:ROI524297 RYC524297:RYE524297 SHY524297:SIA524297 SRU524297:SRW524297 TBQ524297:TBS524297 TLM524297:TLO524297 TVI524297:TVK524297 UFE524297:UFG524297 UPA524297:UPC524297 UYW524297:UYY524297 VIS524297:VIU524297 VSO524297:VSQ524297 WCK524297:WCM524297 WMG524297:WMI524297 WWC524297:WWE524297 U589833:W589833 JQ589833:JS589833 TM589833:TO589833 ADI589833:ADK589833 ANE589833:ANG589833 AXA589833:AXC589833 BGW589833:BGY589833 BQS589833:BQU589833 CAO589833:CAQ589833 CKK589833:CKM589833 CUG589833:CUI589833 DEC589833:DEE589833 DNY589833:DOA589833 DXU589833:DXW589833 EHQ589833:EHS589833 ERM589833:ERO589833 FBI589833:FBK589833 FLE589833:FLG589833 FVA589833:FVC589833 GEW589833:GEY589833 GOS589833:GOU589833 GYO589833:GYQ589833 HIK589833:HIM589833 HSG589833:HSI589833 ICC589833:ICE589833 ILY589833:IMA589833 IVU589833:IVW589833 JFQ589833:JFS589833 JPM589833:JPO589833 JZI589833:JZK589833 KJE589833:KJG589833 KTA589833:KTC589833 LCW589833:LCY589833 LMS589833:LMU589833 LWO589833:LWQ589833 MGK589833:MGM589833 MQG589833:MQI589833 NAC589833:NAE589833 NJY589833:NKA589833 NTU589833:NTW589833 ODQ589833:ODS589833 ONM589833:ONO589833 OXI589833:OXK589833 PHE589833:PHG589833 PRA589833:PRC589833 QAW589833:QAY589833 QKS589833:QKU589833 QUO589833:QUQ589833 REK589833:REM589833 ROG589833:ROI589833 RYC589833:RYE589833 SHY589833:SIA589833 SRU589833:SRW589833 TBQ589833:TBS589833 TLM589833:TLO589833 TVI589833:TVK589833 UFE589833:UFG589833 UPA589833:UPC589833 UYW589833:UYY589833 VIS589833:VIU589833 VSO589833:VSQ589833 WCK589833:WCM589833 WMG589833:WMI589833 WWC589833:WWE589833 U655369:W655369 JQ655369:JS655369 TM655369:TO655369 ADI655369:ADK655369 ANE655369:ANG655369 AXA655369:AXC655369 BGW655369:BGY655369 BQS655369:BQU655369 CAO655369:CAQ655369 CKK655369:CKM655369 CUG655369:CUI655369 DEC655369:DEE655369 DNY655369:DOA655369 DXU655369:DXW655369 EHQ655369:EHS655369 ERM655369:ERO655369 FBI655369:FBK655369 FLE655369:FLG655369 FVA655369:FVC655369 GEW655369:GEY655369 GOS655369:GOU655369 GYO655369:GYQ655369 HIK655369:HIM655369 HSG655369:HSI655369 ICC655369:ICE655369 ILY655369:IMA655369 IVU655369:IVW655369 JFQ655369:JFS655369 JPM655369:JPO655369 JZI655369:JZK655369 KJE655369:KJG655369 KTA655369:KTC655369 LCW655369:LCY655369 LMS655369:LMU655369 LWO655369:LWQ655369 MGK655369:MGM655369 MQG655369:MQI655369 NAC655369:NAE655369 NJY655369:NKA655369 NTU655369:NTW655369 ODQ655369:ODS655369 ONM655369:ONO655369 OXI655369:OXK655369 PHE655369:PHG655369 PRA655369:PRC655369 QAW655369:QAY655369 QKS655369:QKU655369 QUO655369:QUQ655369 REK655369:REM655369 ROG655369:ROI655369 RYC655369:RYE655369 SHY655369:SIA655369 SRU655369:SRW655369 TBQ655369:TBS655369 TLM655369:TLO655369 TVI655369:TVK655369 UFE655369:UFG655369 UPA655369:UPC655369 UYW655369:UYY655369 VIS655369:VIU655369 VSO655369:VSQ655369 WCK655369:WCM655369 WMG655369:WMI655369 WWC655369:WWE655369 U720905:W720905 JQ720905:JS720905 TM720905:TO720905 ADI720905:ADK720905 ANE720905:ANG720905 AXA720905:AXC720905 BGW720905:BGY720905 BQS720905:BQU720905 CAO720905:CAQ720905 CKK720905:CKM720905 CUG720905:CUI720905 DEC720905:DEE720905 DNY720905:DOA720905 DXU720905:DXW720905 EHQ720905:EHS720905 ERM720905:ERO720905 FBI720905:FBK720905 FLE720905:FLG720905 FVA720905:FVC720905 GEW720905:GEY720905 GOS720905:GOU720905 GYO720905:GYQ720905 HIK720905:HIM720905 HSG720905:HSI720905 ICC720905:ICE720905 ILY720905:IMA720905 IVU720905:IVW720905 JFQ720905:JFS720905 JPM720905:JPO720905 JZI720905:JZK720905 KJE720905:KJG720905 KTA720905:KTC720905 LCW720905:LCY720905 LMS720905:LMU720905 LWO720905:LWQ720905 MGK720905:MGM720905 MQG720905:MQI720905 NAC720905:NAE720905 NJY720905:NKA720905 NTU720905:NTW720905 ODQ720905:ODS720905 ONM720905:ONO720905 OXI720905:OXK720905 PHE720905:PHG720905 PRA720905:PRC720905 QAW720905:QAY720905 QKS720905:QKU720905 QUO720905:QUQ720905 REK720905:REM720905 ROG720905:ROI720905 RYC720905:RYE720905 SHY720905:SIA720905 SRU720905:SRW720905 TBQ720905:TBS720905 TLM720905:TLO720905 TVI720905:TVK720905 UFE720905:UFG720905 UPA720905:UPC720905 UYW720905:UYY720905 VIS720905:VIU720905 VSO720905:VSQ720905 WCK720905:WCM720905 WMG720905:WMI720905 WWC720905:WWE720905 U786441:W786441 JQ786441:JS786441 TM786441:TO786441 ADI786441:ADK786441 ANE786441:ANG786441 AXA786441:AXC786441 BGW786441:BGY786441 BQS786441:BQU786441 CAO786441:CAQ786441 CKK786441:CKM786441 CUG786441:CUI786441 DEC786441:DEE786441 DNY786441:DOA786441 DXU786441:DXW786441 EHQ786441:EHS786441 ERM786441:ERO786441 FBI786441:FBK786441 FLE786441:FLG786441 FVA786441:FVC786441 GEW786441:GEY786441 GOS786441:GOU786441 GYO786441:GYQ786441 HIK786441:HIM786441 HSG786441:HSI786441 ICC786441:ICE786441 ILY786441:IMA786441 IVU786441:IVW786441 JFQ786441:JFS786441 JPM786441:JPO786441 JZI786441:JZK786441 KJE786441:KJG786441 KTA786441:KTC786441 LCW786441:LCY786441 LMS786441:LMU786441 LWO786441:LWQ786441 MGK786441:MGM786441 MQG786441:MQI786441 NAC786441:NAE786441 NJY786441:NKA786441 NTU786441:NTW786441 ODQ786441:ODS786441 ONM786441:ONO786441 OXI786441:OXK786441 PHE786441:PHG786441 PRA786441:PRC786441 QAW786441:QAY786441 QKS786441:QKU786441 QUO786441:QUQ786441 REK786441:REM786441 ROG786441:ROI786441 RYC786441:RYE786441 SHY786441:SIA786441 SRU786441:SRW786441 TBQ786441:TBS786441 TLM786441:TLO786441 TVI786441:TVK786441 UFE786441:UFG786441 UPA786441:UPC786441 UYW786441:UYY786441 VIS786441:VIU786441 VSO786441:VSQ786441 WCK786441:WCM786441 WMG786441:WMI786441 WWC786441:WWE786441 U851977:W851977 JQ851977:JS851977 TM851977:TO851977 ADI851977:ADK851977 ANE851977:ANG851977 AXA851977:AXC851977 BGW851977:BGY851977 BQS851977:BQU851977 CAO851977:CAQ851977 CKK851977:CKM851977 CUG851977:CUI851977 DEC851977:DEE851977 DNY851977:DOA851977 DXU851977:DXW851977 EHQ851977:EHS851977 ERM851977:ERO851977 FBI851977:FBK851977 FLE851977:FLG851977 FVA851977:FVC851977 GEW851977:GEY851977 GOS851977:GOU851977 GYO851977:GYQ851977 HIK851977:HIM851977 HSG851977:HSI851977 ICC851977:ICE851977 ILY851977:IMA851977 IVU851977:IVW851977 JFQ851977:JFS851977 JPM851977:JPO851977 JZI851977:JZK851977 KJE851977:KJG851977 KTA851977:KTC851977 LCW851977:LCY851977 LMS851977:LMU851977 LWO851977:LWQ851977 MGK851977:MGM851977 MQG851977:MQI851977 NAC851977:NAE851977 NJY851977:NKA851977 NTU851977:NTW851977 ODQ851977:ODS851977 ONM851977:ONO851977 OXI851977:OXK851977 PHE851977:PHG851977 PRA851977:PRC851977 QAW851977:QAY851977 QKS851977:QKU851977 QUO851977:QUQ851977 REK851977:REM851977 ROG851977:ROI851977 RYC851977:RYE851977 SHY851977:SIA851977 SRU851977:SRW851977 TBQ851977:TBS851977 TLM851977:TLO851977 TVI851977:TVK851977 UFE851977:UFG851977 UPA851977:UPC851977 UYW851977:UYY851977 VIS851977:VIU851977 VSO851977:VSQ851977 WCK851977:WCM851977 WMG851977:WMI851977 WWC851977:WWE851977 U917513:W917513 JQ917513:JS917513 TM917513:TO917513 ADI917513:ADK917513 ANE917513:ANG917513 AXA917513:AXC917513 BGW917513:BGY917513 BQS917513:BQU917513 CAO917513:CAQ917513 CKK917513:CKM917513 CUG917513:CUI917513 DEC917513:DEE917513 DNY917513:DOA917513 DXU917513:DXW917513 EHQ917513:EHS917513 ERM917513:ERO917513 FBI917513:FBK917513 FLE917513:FLG917513 FVA917513:FVC917513 GEW917513:GEY917513 GOS917513:GOU917513 GYO917513:GYQ917513 HIK917513:HIM917513 HSG917513:HSI917513 ICC917513:ICE917513 ILY917513:IMA917513 IVU917513:IVW917513 JFQ917513:JFS917513 JPM917513:JPO917513 JZI917513:JZK917513 KJE917513:KJG917513 KTA917513:KTC917513 LCW917513:LCY917513 LMS917513:LMU917513 LWO917513:LWQ917513 MGK917513:MGM917513 MQG917513:MQI917513 NAC917513:NAE917513 NJY917513:NKA917513 NTU917513:NTW917513 ODQ917513:ODS917513 ONM917513:ONO917513 OXI917513:OXK917513 PHE917513:PHG917513 PRA917513:PRC917513 QAW917513:QAY917513 QKS917513:QKU917513 QUO917513:QUQ917513 REK917513:REM917513 ROG917513:ROI917513 RYC917513:RYE917513 SHY917513:SIA917513 SRU917513:SRW917513 TBQ917513:TBS917513 TLM917513:TLO917513 TVI917513:TVK917513 UFE917513:UFG917513 UPA917513:UPC917513 UYW917513:UYY917513 VIS917513:VIU917513 VSO917513:VSQ917513 WCK917513:WCM917513 WMG917513:WMI917513 WWC917513:WWE917513 U983049:W983049 JQ983049:JS983049 TM983049:TO983049 ADI983049:ADK983049 ANE983049:ANG983049 AXA983049:AXC983049 BGW983049:BGY983049 BQS983049:BQU983049 CAO983049:CAQ983049 CKK983049:CKM983049 CUG983049:CUI983049 DEC983049:DEE983049 DNY983049:DOA983049 DXU983049:DXW983049 EHQ983049:EHS983049 ERM983049:ERO983049 FBI983049:FBK983049 FLE983049:FLG983049 FVA983049:FVC983049 GEW983049:GEY983049 GOS983049:GOU983049 GYO983049:GYQ983049 HIK983049:HIM983049 HSG983049:HSI983049 ICC983049:ICE983049 ILY983049:IMA983049 IVU983049:IVW983049 JFQ983049:JFS983049 JPM983049:JPO983049 JZI983049:JZK983049 KJE983049:KJG983049 KTA983049:KTC983049 LCW983049:LCY983049 LMS983049:LMU983049 LWO983049:LWQ983049 MGK983049:MGM983049 MQG983049:MQI983049 NAC983049:NAE983049 NJY983049:NKA983049 NTU983049:NTW983049 ODQ983049:ODS983049 ONM983049:ONO983049 OXI983049:OXK983049 PHE983049:PHG983049 PRA983049:PRC983049 QAW983049:QAY983049 QKS983049:QKU983049 QUO983049:QUQ983049 REK983049:REM983049 ROG983049:ROI983049 RYC983049:RYE983049 SHY983049:SIA983049 SRU983049:SRW983049 TBQ983049:TBS983049 TLM983049:TLO983049 TVI983049:TVK983049 UFE983049:UFG983049 UPA983049:UPC983049 UYW983049:UYY983049 VIS983049:VIU983049 VSO983049:VSQ983049 WCK983049:WCM983049 WMG983049:WMI983049 WWC983049:WWE983049 VSA983046:VSA983053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U65543:U65544 JQ65543:JQ65544 TM65543:TM65544 ADI65543:ADI65544 ANE65543:ANE65544 AXA65543:AXA65544 BGW65543:BGW65544 BQS65543:BQS65544 CAO65543:CAO65544 CKK65543:CKK65544 CUG65543:CUG65544 DEC65543:DEC65544 DNY65543:DNY65544 DXU65543:DXU65544 EHQ65543:EHQ65544 ERM65543:ERM65544 FBI65543:FBI65544 FLE65543:FLE65544 FVA65543:FVA65544 GEW65543:GEW65544 GOS65543:GOS65544 GYO65543:GYO65544 HIK65543:HIK65544 HSG65543:HSG65544 ICC65543:ICC65544 ILY65543:ILY65544 IVU65543:IVU65544 JFQ65543:JFQ65544 JPM65543:JPM65544 JZI65543:JZI65544 KJE65543:KJE65544 KTA65543:KTA65544 LCW65543:LCW65544 LMS65543:LMS65544 LWO65543:LWO65544 MGK65543:MGK65544 MQG65543:MQG65544 NAC65543:NAC65544 NJY65543:NJY65544 NTU65543:NTU65544 ODQ65543:ODQ65544 ONM65543:ONM65544 OXI65543:OXI65544 PHE65543:PHE65544 PRA65543:PRA65544 QAW65543:QAW65544 QKS65543:QKS65544 QUO65543:QUO65544 REK65543:REK65544 ROG65543:ROG65544 RYC65543:RYC65544 SHY65543:SHY65544 SRU65543:SRU65544 TBQ65543:TBQ65544 TLM65543:TLM65544 TVI65543:TVI65544 UFE65543:UFE65544 UPA65543:UPA65544 UYW65543:UYW65544 VIS65543:VIS65544 VSO65543:VSO65544 WCK65543:WCK65544 WMG65543:WMG65544 WWC65543:WWC65544 U131079:U131080 JQ131079:JQ131080 TM131079:TM131080 ADI131079:ADI131080 ANE131079:ANE131080 AXA131079:AXA131080 BGW131079:BGW131080 BQS131079:BQS131080 CAO131079:CAO131080 CKK131079:CKK131080 CUG131079:CUG131080 DEC131079:DEC131080 DNY131079:DNY131080 DXU131079:DXU131080 EHQ131079:EHQ131080 ERM131079:ERM131080 FBI131079:FBI131080 FLE131079:FLE131080 FVA131079:FVA131080 GEW131079:GEW131080 GOS131079:GOS131080 GYO131079:GYO131080 HIK131079:HIK131080 HSG131079:HSG131080 ICC131079:ICC131080 ILY131079:ILY131080 IVU131079:IVU131080 JFQ131079:JFQ131080 JPM131079:JPM131080 JZI131079:JZI131080 KJE131079:KJE131080 KTA131079:KTA131080 LCW131079:LCW131080 LMS131079:LMS131080 LWO131079:LWO131080 MGK131079:MGK131080 MQG131079:MQG131080 NAC131079:NAC131080 NJY131079:NJY131080 NTU131079:NTU131080 ODQ131079:ODQ131080 ONM131079:ONM131080 OXI131079:OXI131080 PHE131079:PHE131080 PRA131079:PRA131080 QAW131079:QAW131080 QKS131079:QKS131080 QUO131079:QUO131080 REK131079:REK131080 ROG131079:ROG131080 RYC131079:RYC131080 SHY131079:SHY131080 SRU131079:SRU131080 TBQ131079:TBQ131080 TLM131079:TLM131080 TVI131079:TVI131080 UFE131079:UFE131080 UPA131079:UPA131080 UYW131079:UYW131080 VIS131079:VIS131080 VSO131079:VSO131080 WCK131079:WCK131080 WMG131079:WMG131080 WWC131079:WWC131080 U196615:U196616 JQ196615:JQ196616 TM196615:TM196616 ADI196615:ADI196616 ANE196615:ANE196616 AXA196615:AXA196616 BGW196615:BGW196616 BQS196615:BQS196616 CAO196615:CAO196616 CKK196615:CKK196616 CUG196615:CUG196616 DEC196615:DEC196616 DNY196615:DNY196616 DXU196615:DXU196616 EHQ196615:EHQ196616 ERM196615:ERM196616 FBI196615:FBI196616 FLE196615:FLE196616 FVA196615:FVA196616 GEW196615:GEW196616 GOS196615:GOS196616 GYO196615:GYO196616 HIK196615:HIK196616 HSG196615:HSG196616 ICC196615:ICC196616 ILY196615:ILY196616 IVU196615:IVU196616 JFQ196615:JFQ196616 JPM196615:JPM196616 JZI196615:JZI196616 KJE196615:KJE196616 KTA196615:KTA196616 LCW196615:LCW196616 LMS196615:LMS196616 LWO196615:LWO196616 MGK196615:MGK196616 MQG196615:MQG196616 NAC196615:NAC196616 NJY196615:NJY196616 NTU196615:NTU196616 ODQ196615:ODQ196616 ONM196615:ONM196616 OXI196615:OXI196616 PHE196615:PHE196616 PRA196615:PRA196616 QAW196615:QAW196616 QKS196615:QKS196616 QUO196615:QUO196616 REK196615:REK196616 ROG196615:ROG196616 RYC196615:RYC196616 SHY196615:SHY196616 SRU196615:SRU196616 TBQ196615:TBQ196616 TLM196615:TLM196616 TVI196615:TVI196616 UFE196615:UFE196616 UPA196615:UPA196616 UYW196615:UYW196616 VIS196615:VIS196616 VSO196615:VSO196616 WCK196615:WCK196616 WMG196615:WMG196616 WWC196615:WWC196616 U262151:U262152 JQ262151:JQ262152 TM262151:TM262152 ADI262151:ADI262152 ANE262151:ANE262152 AXA262151:AXA262152 BGW262151:BGW262152 BQS262151:BQS262152 CAO262151:CAO262152 CKK262151:CKK262152 CUG262151:CUG262152 DEC262151:DEC262152 DNY262151:DNY262152 DXU262151:DXU262152 EHQ262151:EHQ262152 ERM262151:ERM262152 FBI262151:FBI262152 FLE262151:FLE262152 FVA262151:FVA262152 GEW262151:GEW262152 GOS262151:GOS262152 GYO262151:GYO262152 HIK262151:HIK262152 HSG262151:HSG262152 ICC262151:ICC262152 ILY262151:ILY262152 IVU262151:IVU262152 JFQ262151:JFQ262152 JPM262151:JPM262152 JZI262151:JZI262152 KJE262151:KJE262152 KTA262151:KTA262152 LCW262151:LCW262152 LMS262151:LMS262152 LWO262151:LWO262152 MGK262151:MGK262152 MQG262151:MQG262152 NAC262151:NAC262152 NJY262151:NJY262152 NTU262151:NTU262152 ODQ262151:ODQ262152 ONM262151:ONM262152 OXI262151:OXI262152 PHE262151:PHE262152 PRA262151:PRA262152 QAW262151:QAW262152 QKS262151:QKS262152 QUO262151:QUO262152 REK262151:REK262152 ROG262151:ROG262152 RYC262151:RYC262152 SHY262151:SHY262152 SRU262151:SRU262152 TBQ262151:TBQ262152 TLM262151:TLM262152 TVI262151:TVI262152 UFE262151:UFE262152 UPA262151:UPA262152 UYW262151:UYW262152 VIS262151:VIS262152 VSO262151:VSO262152 WCK262151:WCK262152 WMG262151:WMG262152 WWC262151:WWC262152 U327687:U327688 JQ327687:JQ327688 TM327687:TM327688 ADI327687:ADI327688 ANE327687:ANE327688 AXA327687:AXA327688 BGW327687:BGW327688 BQS327687:BQS327688 CAO327687:CAO327688 CKK327687:CKK327688 CUG327687:CUG327688 DEC327687:DEC327688 DNY327687:DNY327688 DXU327687:DXU327688 EHQ327687:EHQ327688 ERM327687:ERM327688 FBI327687:FBI327688 FLE327687:FLE327688 FVA327687:FVA327688 GEW327687:GEW327688 GOS327687:GOS327688 GYO327687:GYO327688 HIK327687:HIK327688 HSG327687:HSG327688 ICC327687:ICC327688 ILY327687:ILY327688 IVU327687:IVU327688 JFQ327687:JFQ327688 JPM327687:JPM327688 JZI327687:JZI327688 KJE327687:KJE327688 KTA327687:KTA327688 LCW327687:LCW327688 LMS327687:LMS327688 LWO327687:LWO327688 MGK327687:MGK327688 MQG327687:MQG327688 NAC327687:NAC327688 NJY327687:NJY327688 NTU327687:NTU327688 ODQ327687:ODQ327688 ONM327687:ONM327688 OXI327687:OXI327688 PHE327687:PHE327688 PRA327687:PRA327688 QAW327687:QAW327688 QKS327687:QKS327688 QUO327687:QUO327688 REK327687:REK327688 ROG327687:ROG327688 RYC327687:RYC327688 SHY327687:SHY327688 SRU327687:SRU327688 TBQ327687:TBQ327688 TLM327687:TLM327688 TVI327687:TVI327688 UFE327687:UFE327688 UPA327687:UPA327688 UYW327687:UYW327688 VIS327687:VIS327688 VSO327687:VSO327688 WCK327687:WCK327688 WMG327687:WMG327688 WWC327687:WWC327688 U393223:U393224 JQ393223:JQ393224 TM393223:TM393224 ADI393223:ADI393224 ANE393223:ANE393224 AXA393223:AXA393224 BGW393223:BGW393224 BQS393223:BQS393224 CAO393223:CAO393224 CKK393223:CKK393224 CUG393223:CUG393224 DEC393223:DEC393224 DNY393223:DNY393224 DXU393223:DXU393224 EHQ393223:EHQ393224 ERM393223:ERM393224 FBI393223:FBI393224 FLE393223:FLE393224 FVA393223:FVA393224 GEW393223:GEW393224 GOS393223:GOS393224 GYO393223:GYO393224 HIK393223:HIK393224 HSG393223:HSG393224 ICC393223:ICC393224 ILY393223:ILY393224 IVU393223:IVU393224 JFQ393223:JFQ393224 JPM393223:JPM393224 JZI393223:JZI393224 KJE393223:KJE393224 KTA393223:KTA393224 LCW393223:LCW393224 LMS393223:LMS393224 LWO393223:LWO393224 MGK393223:MGK393224 MQG393223:MQG393224 NAC393223:NAC393224 NJY393223:NJY393224 NTU393223:NTU393224 ODQ393223:ODQ393224 ONM393223:ONM393224 OXI393223:OXI393224 PHE393223:PHE393224 PRA393223:PRA393224 QAW393223:QAW393224 QKS393223:QKS393224 QUO393223:QUO393224 REK393223:REK393224 ROG393223:ROG393224 RYC393223:RYC393224 SHY393223:SHY393224 SRU393223:SRU393224 TBQ393223:TBQ393224 TLM393223:TLM393224 TVI393223:TVI393224 UFE393223:UFE393224 UPA393223:UPA393224 UYW393223:UYW393224 VIS393223:VIS393224 VSO393223:VSO393224 WCK393223:WCK393224 WMG393223:WMG393224 WWC393223:WWC393224 U458759:U458760 JQ458759:JQ458760 TM458759:TM458760 ADI458759:ADI458760 ANE458759:ANE458760 AXA458759:AXA458760 BGW458759:BGW458760 BQS458759:BQS458760 CAO458759:CAO458760 CKK458759:CKK458760 CUG458759:CUG458760 DEC458759:DEC458760 DNY458759:DNY458760 DXU458759:DXU458760 EHQ458759:EHQ458760 ERM458759:ERM458760 FBI458759:FBI458760 FLE458759:FLE458760 FVA458759:FVA458760 GEW458759:GEW458760 GOS458759:GOS458760 GYO458759:GYO458760 HIK458759:HIK458760 HSG458759:HSG458760 ICC458759:ICC458760 ILY458759:ILY458760 IVU458759:IVU458760 JFQ458759:JFQ458760 JPM458759:JPM458760 JZI458759:JZI458760 KJE458759:KJE458760 KTA458759:KTA458760 LCW458759:LCW458760 LMS458759:LMS458760 LWO458759:LWO458760 MGK458759:MGK458760 MQG458759:MQG458760 NAC458759:NAC458760 NJY458759:NJY458760 NTU458759:NTU458760 ODQ458759:ODQ458760 ONM458759:ONM458760 OXI458759:OXI458760 PHE458759:PHE458760 PRA458759:PRA458760 QAW458759:QAW458760 QKS458759:QKS458760 QUO458759:QUO458760 REK458759:REK458760 ROG458759:ROG458760 RYC458759:RYC458760 SHY458759:SHY458760 SRU458759:SRU458760 TBQ458759:TBQ458760 TLM458759:TLM458760 TVI458759:TVI458760 UFE458759:UFE458760 UPA458759:UPA458760 UYW458759:UYW458760 VIS458759:VIS458760 VSO458759:VSO458760 WCK458759:WCK458760 WMG458759:WMG458760 WWC458759:WWC458760 U524295:U524296 JQ524295:JQ524296 TM524295:TM524296 ADI524295:ADI524296 ANE524295:ANE524296 AXA524295:AXA524296 BGW524295:BGW524296 BQS524295:BQS524296 CAO524295:CAO524296 CKK524295:CKK524296 CUG524295:CUG524296 DEC524295:DEC524296 DNY524295:DNY524296 DXU524295:DXU524296 EHQ524295:EHQ524296 ERM524295:ERM524296 FBI524295:FBI524296 FLE524295:FLE524296 FVA524295:FVA524296 GEW524295:GEW524296 GOS524295:GOS524296 GYO524295:GYO524296 HIK524295:HIK524296 HSG524295:HSG524296 ICC524295:ICC524296 ILY524295:ILY524296 IVU524295:IVU524296 JFQ524295:JFQ524296 JPM524295:JPM524296 JZI524295:JZI524296 KJE524295:KJE524296 KTA524295:KTA524296 LCW524295:LCW524296 LMS524295:LMS524296 LWO524295:LWO524296 MGK524295:MGK524296 MQG524295:MQG524296 NAC524295:NAC524296 NJY524295:NJY524296 NTU524295:NTU524296 ODQ524295:ODQ524296 ONM524295:ONM524296 OXI524295:OXI524296 PHE524295:PHE524296 PRA524295:PRA524296 QAW524295:QAW524296 QKS524295:QKS524296 QUO524295:QUO524296 REK524295:REK524296 ROG524295:ROG524296 RYC524295:RYC524296 SHY524295:SHY524296 SRU524295:SRU524296 TBQ524295:TBQ524296 TLM524295:TLM524296 TVI524295:TVI524296 UFE524295:UFE524296 UPA524295:UPA524296 UYW524295:UYW524296 VIS524295:VIS524296 VSO524295:VSO524296 WCK524295:WCK524296 WMG524295:WMG524296 WWC524295:WWC524296 U589831:U589832 JQ589831:JQ589832 TM589831:TM589832 ADI589831:ADI589832 ANE589831:ANE589832 AXA589831:AXA589832 BGW589831:BGW589832 BQS589831:BQS589832 CAO589831:CAO589832 CKK589831:CKK589832 CUG589831:CUG589832 DEC589831:DEC589832 DNY589831:DNY589832 DXU589831:DXU589832 EHQ589831:EHQ589832 ERM589831:ERM589832 FBI589831:FBI589832 FLE589831:FLE589832 FVA589831:FVA589832 GEW589831:GEW589832 GOS589831:GOS589832 GYO589831:GYO589832 HIK589831:HIK589832 HSG589831:HSG589832 ICC589831:ICC589832 ILY589831:ILY589832 IVU589831:IVU589832 JFQ589831:JFQ589832 JPM589831:JPM589832 JZI589831:JZI589832 KJE589831:KJE589832 KTA589831:KTA589832 LCW589831:LCW589832 LMS589831:LMS589832 LWO589831:LWO589832 MGK589831:MGK589832 MQG589831:MQG589832 NAC589831:NAC589832 NJY589831:NJY589832 NTU589831:NTU589832 ODQ589831:ODQ589832 ONM589831:ONM589832 OXI589831:OXI589832 PHE589831:PHE589832 PRA589831:PRA589832 QAW589831:QAW589832 QKS589831:QKS589832 QUO589831:QUO589832 REK589831:REK589832 ROG589831:ROG589832 RYC589831:RYC589832 SHY589831:SHY589832 SRU589831:SRU589832 TBQ589831:TBQ589832 TLM589831:TLM589832 TVI589831:TVI589832 UFE589831:UFE589832 UPA589831:UPA589832 UYW589831:UYW589832 VIS589831:VIS589832 VSO589831:VSO589832 WCK589831:WCK589832 WMG589831:WMG589832 WWC589831:WWC589832 U655367:U655368 JQ655367:JQ655368 TM655367:TM655368 ADI655367:ADI655368 ANE655367:ANE655368 AXA655367:AXA655368 BGW655367:BGW655368 BQS655367:BQS655368 CAO655367:CAO655368 CKK655367:CKK655368 CUG655367:CUG655368 DEC655367:DEC655368 DNY655367:DNY655368 DXU655367:DXU655368 EHQ655367:EHQ655368 ERM655367:ERM655368 FBI655367:FBI655368 FLE655367:FLE655368 FVA655367:FVA655368 GEW655367:GEW655368 GOS655367:GOS655368 GYO655367:GYO655368 HIK655367:HIK655368 HSG655367:HSG655368 ICC655367:ICC655368 ILY655367:ILY655368 IVU655367:IVU655368 JFQ655367:JFQ655368 JPM655367:JPM655368 JZI655367:JZI655368 KJE655367:KJE655368 KTA655367:KTA655368 LCW655367:LCW655368 LMS655367:LMS655368 LWO655367:LWO655368 MGK655367:MGK655368 MQG655367:MQG655368 NAC655367:NAC655368 NJY655367:NJY655368 NTU655367:NTU655368 ODQ655367:ODQ655368 ONM655367:ONM655368 OXI655367:OXI655368 PHE655367:PHE655368 PRA655367:PRA655368 QAW655367:QAW655368 QKS655367:QKS655368 QUO655367:QUO655368 REK655367:REK655368 ROG655367:ROG655368 RYC655367:RYC655368 SHY655367:SHY655368 SRU655367:SRU655368 TBQ655367:TBQ655368 TLM655367:TLM655368 TVI655367:TVI655368 UFE655367:UFE655368 UPA655367:UPA655368 UYW655367:UYW655368 VIS655367:VIS655368 VSO655367:VSO655368 WCK655367:WCK655368 WMG655367:WMG655368 WWC655367:WWC655368 U720903:U720904 JQ720903:JQ720904 TM720903:TM720904 ADI720903:ADI720904 ANE720903:ANE720904 AXA720903:AXA720904 BGW720903:BGW720904 BQS720903:BQS720904 CAO720903:CAO720904 CKK720903:CKK720904 CUG720903:CUG720904 DEC720903:DEC720904 DNY720903:DNY720904 DXU720903:DXU720904 EHQ720903:EHQ720904 ERM720903:ERM720904 FBI720903:FBI720904 FLE720903:FLE720904 FVA720903:FVA720904 GEW720903:GEW720904 GOS720903:GOS720904 GYO720903:GYO720904 HIK720903:HIK720904 HSG720903:HSG720904 ICC720903:ICC720904 ILY720903:ILY720904 IVU720903:IVU720904 JFQ720903:JFQ720904 JPM720903:JPM720904 JZI720903:JZI720904 KJE720903:KJE720904 KTA720903:KTA720904 LCW720903:LCW720904 LMS720903:LMS720904 LWO720903:LWO720904 MGK720903:MGK720904 MQG720903:MQG720904 NAC720903:NAC720904 NJY720903:NJY720904 NTU720903:NTU720904 ODQ720903:ODQ720904 ONM720903:ONM720904 OXI720903:OXI720904 PHE720903:PHE720904 PRA720903:PRA720904 QAW720903:QAW720904 QKS720903:QKS720904 QUO720903:QUO720904 REK720903:REK720904 ROG720903:ROG720904 RYC720903:RYC720904 SHY720903:SHY720904 SRU720903:SRU720904 TBQ720903:TBQ720904 TLM720903:TLM720904 TVI720903:TVI720904 UFE720903:UFE720904 UPA720903:UPA720904 UYW720903:UYW720904 VIS720903:VIS720904 VSO720903:VSO720904 WCK720903:WCK720904 WMG720903:WMG720904 WWC720903:WWC720904 U786439:U786440 JQ786439:JQ786440 TM786439:TM786440 ADI786439:ADI786440 ANE786439:ANE786440 AXA786439:AXA786440 BGW786439:BGW786440 BQS786439:BQS786440 CAO786439:CAO786440 CKK786439:CKK786440 CUG786439:CUG786440 DEC786439:DEC786440 DNY786439:DNY786440 DXU786439:DXU786440 EHQ786439:EHQ786440 ERM786439:ERM786440 FBI786439:FBI786440 FLE786439:FLE786440 FVA786439:FVA786440 GEW786439:GEW786440 GOS786439:GOS786440 GYO786439:GYO786440 HIK786439:HIK786440 HSG786439:HSG786440 ICC786439:ICC786440 ILY786439:ILY786440 IVU786439:IVU786440 JFQ786439:JFQ786440 JPM786439:JPM786440 JZI786439:JZI786440 KJE786439:KJE786440 KTA786439:KTA786440 LCW786439:LCW786440 LMS786439:LMS786440 LWO786439:LWO786440 MGK786439:MGK786440 MQG786439:MQG786440 NAC786439:NAC786440 NJY786439:NJY786440 NTU786439:NTU786440 ODQ786439:ODQ786440 ONM786439:ONM786440 OXI786439:OXI786440 PHE786439:PHE786440 PRA786439:PRA786440 QAW786439:QAW786440 QKS786439:QKS786440 QUO786439:QUO786440 REK786439:REK786440 ROG786439:ROG786440 RYC786439:RYC786440 SHY786439:SHY786440 SRU786439:SRU786440 TBQ786439:TBQ786440 TLM786439:TLM786440 TVI786439:TVI786440 UFE786439:UFE786440 UPA786439:UPA786440 UYW786439:UYW786440 VIS786439:VIS786440 VSO786439:VSO786440 WCK786439:WCK786440 WMG786439:WMG786440 WWC786439:WWC786440 U851975:U851976 JQ851975:JQ851976 TM851975:TM851976 ADI851975:ADI851976 ANE851975:ANE851976 AXA851975:AXA851976 BGW851975:BGW851976 BQS851975:BQS851976 CAO851975:CAO851976 CKK851975:CKK851976 CUG851975:CUG851976 DEC851975:DEC851976 DNY851975:DNY851976 DXU851975:DXU851976 EHQ851975:EHQ851976 ERM851975:ERM851976 FBI851975:FBI851976 FLE851975:FLE851976 FVA851975:FVA851976 GEW851975:GEW851976 GOS851975:GOS851976 GYO851975:GYO851976 HIK851975:HIK851976 HSG851975:HSG851976 ICC851975:ICC851976 ILY851975:ILY851976 IVU851975:IVU851976 JFQ851975:JFQ851976 JPM851975:JPM851976 JZI851975:JZI851976 KJE851975:KJE851976 KTA851975:KTA851976 LCW851975:LCW851976 LMS851975:LMS851976 LWO851975:LWO851976 MGK851975:MGK851976 MQG851975:MQG851976 NAC851975:NAC851976 NJY851975:NJY851976 NTU851975:NTU851976 ODQ851975:ODQ851976 ONM851975:ONM851976 OXI851975:OXI851976 PHE851975:PHE851976 PRA851975:PRA851976 QAW851975:QAW851976 QKS851975:QKS851976 QUO851975:QUO851976 REK851975:REK851976 ROG851975:ROG851976 RYC851975:RYC851976 SHY851975:SHY851976 SRU851975:SRU851976 TBQ851975:TBQ851976 TLM851975:TLM851976 TVI851975:TVI851976 UFE851975:UFE851976 UPA851975:UPA851976 UYW851975:UYW851976 VIS851975:VIS851976 VSO851975:VSO851976 WCK851975:WCK851976 WMG851975:WMG851976 WWC851975:WWC851976 U917511:U917512 JQ917511:JQ917512 TM917511:TM917512 ADI917511:ADI917512 ANE917511:ANE917512 AXA917511:AXA917512 BGW917511:BGW917512 BQS917511:BQS917512 CAO917511:CAO917512 CKK917511:CKK917512 CUG917511:CUG917512 DEC917511:DEC917512 DNY917511:DNY917512 DXU917511:DXU917512 EHQ917511:EHQ917512 ERM917511:ERM917512 FBI917511:FBI917512 FLE917511:FLE917512 FVA917511:FVA917512 GEW917511:GEW917512 GOS917511:GOS917512 GYO917511:GYO917512 HIK917511:HIK917512 HSG917511:HSG917512 ICC917511:ICC917512 ILY917511:ILY917512 IVU917511:IVU917512 JFQ917511:JFQ917512 JPM917511:JPM917512 JZI917511:JZI917512 KJE917511:KJE917512 KTA917511:KTA917512 LCW917511:LCW917512 LMS917511:LMS917512 LWO917511:LWO917512 MGK917511:MGK917512 MQG917511:MQG917512 NAC917511:NAC917512 NJY917511:NJY917512 NTU917511:NTU917512 ODQ917511:ODQ917512 ONM917511:ONM917512 OXI917511:OXI917512 PHE917511:PHE917512 PRA917511:PRA917512 QAW917511:QAW917512 QKS917511:QKS917512 QUO917511:QUO917512 REK917511:REK917512 ROG917511:ROG917512 RYC917511:RYC917512 SHY917511:SHY917512 SRU917511:SRU917512 TBQ917511:TBQ917512 TLM917511:TLM917512 TVI917511:TVI917512 UFE917511:UFE917512 UPA917511:UPA917512 UYW917511:UYW917512 VIS917511:VIS917512 VSO917511:VSO917512 WCK917511:WCK917512 WMG917511:WMG917512 WWC917511:WWC917512 U983047:U983048 JQ983047:JQ983048 TM983047:TM983048 ADI983047:ADI983048 ANE983047:ANE983048 AXA983047:AXA983048 BGW983047:BGW983048 BQS983047:BQS983048 CAO983047:CAO983048 CKK983047:CKK983048 CUG983047:CUG983048 DEC983047:DEC983048 DNY983047:DNY983048 DXU983047:DXU983048 EHQ983047:EHQ983048 ERM983047:ERM983048 FBI983047:FBI983048 FLE983047:FLE983048 FVA983047:FVA983048 GEW983047:GEW983048 GOS983047:GOS983048 GYO983047:GYO983048 HIK983047:HIK983048 HSG983047:HSG983048 ICC983047:ICC983048 ILY983047:ILY983048 IVU983047:IVU983048 JFQ983047:JFQ983048 JPM983047:JPM983048 JZI983047:JZI983048 KJE983047:KJE983048 KTA983047:KTA983048 LCW983047:LCW983048 LMS983047:LMS983048 LWO983047:LWO983048 MGK983047:MGK983048 MQG983047:MQG983048 NAC983047:NAC983048 NJY983047:NJY983048 NTU983047:NTU983048 ODQ983047:ODQ983048 ONM983047:ONM983048 OXI983047:OXI983048 PHE983047:PHE983048 PRA983047:PRA983048 QAW983047:QAW983048 QKS983047:QKS983048 QUO983047:QUO983048 REK983047:REK983048 ROG983047:ROG983048 RYC983047:RYC983048 SHY983047:SHY983048 SRU983047:SRU983048 TBQ983047:TBQ983048 TLM983047:TLM983048 TVI983047:TVI983048 UFE983047:UFE983048 UPA983047:UPA983048 UYW983047:UYW983048 VIS983047:VIS983048 VSO983047:VSO983048 WCK983047:WCK983048 WMG983047:WMG983048 WWC983047:WWC983048 G12:G14 JI21:JI22 TE21:TE22 ADA21:ADA22 AMW21:AMW22 AWS21:AWS22 BGO21:BGO22 BQK21:BQK22 CAG21:CAG22 CKC21:CKC22 CTY21:CTY22 DDU21:DDU22 DNQ21:DNQ22 DXM21:DXM22 EHI21:EHI22 ERE21:ERE22 FBA21:FBA22 FKW21:FKW22 FUS21:FUS22 GEO21:GEO22 GOK21:GOK22 GYG21:GYG22 HIC21:HIC22 HRY21:HRY22 IBU21:IBU22 ILQ21:ILQ22 IVM21:IVM22 JFI21:JFI22 JPE21:JPE22 JZA21:JZA22 KIW21:KIW22 KSS21:KSS22 LCO21:LCO22 LMK21:LMK22 LWG21:LWG22 MGC21:MGC22 MPY21:MPY22 MZU21:MZU22 NJQ21:NJQ22 NTM21:NTM22 ODI21:ODI22 ONE21:ONE22 OXA21:OXA22 PGW21:PGW22 PQS21:PQS22 QAO21:QAO22 QKK21:QKK22 QUG21:QUG22 REC21:REC22 RNY21:RNY22 RXU21:RXU22 SHQ21:SHQ22 SRM21:SRM22 TBI21:TBI22 TLE21:TLE22 TVA21:TVA22 UEW21:UEW22 UOS21:UOS22 UYO21:UYO22 VIK21:VIK22 VSG21:VSG22 WCC21:WCC22 WLY21:WLY22 WVU21:WVU22 M65556:M65557 JI65556:JI65557 TE65556:TE65557 ADA65556:ADA65557 AMW65556:AMW65557 AWS65556:AWS65557 BGO65556:BGO65557 BQK65556:BQK65557 CAG65556:CAG65557 CKC65556:CKC65557 CTY65556:CTY65557 DDU65556:DDU65557 DNQ65556:DNQ65557 DXM65556:DXM65557 EHI65556:EHI65557 ERE65556:ERE65557 FBA65556:FBA65557 FKW65556:FKW65557 FUS65556:FUS65557 GEO65556:GEO65557 GOK65556:GOK65557 GYG65556:GYG65557 HIC65556:HIC65557 HRY65556:HRY65557 IBU65556:IBU65557 ILQ65556:ILQ65557 IVM65556:IVM65557 JFI65556:JFI65557 JPE65556:JPE65557 JZA65556:JZA65557 KIW65556:KIW65557 KSS65556:KSS65557 LCO65556:LCO65557 LMK65556:LMK65557 LWG65556:LWG65557 MGC65556:MGC65557 MPY65556:MPY65557 MZU65556:MZU65557 NJQ65556:NJQ65557 NTM65556:NTM65557 ODI65556:ODI65557 ONE65556:ONE65557 OXA65556:OXA65557 PGW65556:PGW65557 PQS65556:PQS65557 QAO65556:QAO65557 QKK65556:QKK65557 QUG65556:QUG65557 REC65556:REC65557 RNY65556:RNY65557 RXU65556:RXU65557 SHQ65556:SHQ65557 SRM65556:SRM65557 TBI65556:TBI65557 TLE65556:TLE65557 TVA65556:TVA65557 UEW65556:UEW65557 UOS65556:UOS65557 UYO65556:UYO65557 VIK65556:VIK65557 VSG65556:VSG65557 WCC65556:WCC65557 WLY65556:WLY65557 WVU65556:WVU65557 M131092:M131093 JI131092:JI131093 TE131092:TE131093 ADA131092:ADA131093 AMW131092:AMW131093 AWS131092:AWS131093 BGO131092:BGO131093 BQK131092:BQK131093 CAG131092:CAG131093 CKC131092:CKC131093 CTY131092:CTY131093 DDU131092:DDU131093 DNQ131092:DNQ131093 DXM131092:DXM131093 EHI131092:EHI131093 ERE131092:ERE131093 FBA131092:FBA131093 FKW131092:FKW131093 FUS131092:FUS131093 GEO131092:GEO131093 GOK131092:GOK131093 GYG131092:GYG131093 HIC131092:HIC131093 HRY131092:HRY131093 IBU131092:IBU131093 ILQ131092:ILQ131093 IVM131092:IVM131093 JFI131092:JFI131093 JPE131092:JPE131093 JZA131092:JZA131093 KIW131092:KIW131093 KSS131092:KSS131093 LCO131092:LCO131093 LMK131092:LMK131093 LWG131092:LWG131093 MGC131092:MGC131093 MPY131092:MPY131093 MZU131092:MZU131093 NJQ131092:NJQ131093 NTM131092:NTM131093 ODI131092:ODI131093 ONE131092:ONE131093 OXA131092:OXA131093 PGW131092:PGW131093 PQS131092:PQS131093 QAO131092:QAO131093 QKK131092:QKK131093 QUG131092:QUG131093 REC131092:REC131093 RNY131092:RNY131093 RXU131092:RXU131093 SHQ131092:SHQ131093 SRM131092:SRM131093 TBI131092:TBI131093 TLE131092:TLE131093 TVA131092:TVA131093 UEW131092:UEW131093 UOS131092:UOS131093 UYO131092:UYO131093 VIK131092:VIK131093 VSG131092:VSG131093 WCC131092:WCC131093 WLY131092:WLY131093 WVU131092:WVU131093 M196628:M196629 JI196628:JI196629 TE196628:TE196629 ADA196628:ADA196629 AMW196628:AMW196629 AWS196628:AWS196629 BGO196628:BGO196629 BQK196628:BQK196629 CAG196628:CAG196629 CKC196628:CKC196629 CTY196628:CTY196629 DDU196628:DDU196629 DNQ196628:DNQ196629 DXM196628:DXM196629 EHI196628:EHI196629 ERE196628:ERE196629 FBA196628:FBA196629 FKW196628:FKW196629 FUS196628:FUS196629 GEO196628:GEO196629 GOK196628:GOK196629 GYG196628:GYG196629 HIC196628:HIC196629 HRY196628:HRY196629 IBU196628:IBU196629 ILQ196628:ILQ196629 IVM196628:IVM196629 JFI196628:JFI196629 JPE196628:JPE196629 JZA196628:JZA196629 KIW196628:KIW196629 KSS196628:KSS196629 LCO196628:LCO196629 LMK196628:LMK196629 LWG196628:LWG196629 MGC196628:MGC196629 MPY196628:MPY196629 MZU196628:MZU196629 NJQ196628:NJQ196629 NTM196628:NTM196629 ODI196628:ODI196629 ONE196628:ONE196629 OXA196628:OXA196629 PGW196628:PGW196629 PQS196628:PQS196629 QAO196628:QAO196629 QKK196628:QKK196629 QUG196628:QUG196629 REC196628:REC196629 RNY196628:RNY196629 RXU196628:RXU196629 SHQ196628:SHQ196629 SRM196628:SRM196629 TBI196628:TBI196629 TLE196628:TLE196629 TVA196628:TVA196629 UEW196628:UEW196629 UOS196628:UOS196629 UYO196628:UYO196629 VIK196628:VIK196629 VSG196628:VSG196629 WCC196628:WCC196629 WLY196628:WLY196629 WVU196628:WVU196629 M262164:M262165 JI262164:JI262165 TE262164:TE262165 ADA262164:ADA262165 AMW262164:AMW262165 AWS262164:AWS262165 BGO262164:BGO262165 BQK262164:BQK262165 CAG262164:CAG262165 CKC262164:CKC262165 CTY262164:CTY262165 DDU262164:DDU262165 DNQ262164:DNQ262165 DXM262164:DXM262165 EHI262164:EHI262165 ERE262164:ERE262165 FBA262164:FBA262165 FKW262164:FKW262165 FUS262164:FUS262165 GEO262164:GEO262165 GOK262164:GOK262165 GYG262164:GYG262165 HIC262164:HIC262165 HRY262164:HRY262165 IBU262164:IBU262165 ILQ262164:ILQ262165 IVM262164:IVM262165 JFI262164:JFI262165 JPE262164:JPE262165 JZA262164:JZA262165 KIW262164:KIW262165 KSS262164:KSS262165 LCO262164:LCO262165 LMK262164:LMK262165 LWG262164:LWG262165 MGC262164:MGC262165 MPY262164:MPY262165 MZU262164:MZU262165 NJQ262164:NJQ262165 NTM262164:NTM262165 ODI262164:ODI262165 ONE262164:ONE262165 OXA262164:OXA262165 PGW262164:PGW262165 PQS262164:PQS262165 QAO262164:QAO262165 QKK262164:QKK262165 QUG262164:QUG262165 REC262164:REC262165 RNY262164:RNY262165 RXU262164:RXU262165 SHQ262164:SHQ262165 SRM262164:SRM262165 TBI262164:TBI262165 TLE262164:TLE262165 TVA262164:TVA262165 UEW262164:UEW262165 UOS262164:UOS262165 UYO262164:UYO262165 VIK262164:VIK262165 VSG262164:VSG262165 WCC262164:WCC262165 WLY262164:WLY262165 WVU262164:WVU262165 M327700:M327701 JI327700:JI327701 TE327700:TE327701 ADA327700:ADA327701 AMW327700:AMW327701 AWS327700:AWS327701 BGO327700:BGO327701 BQK327700:BQK327701 CAG327700:CAG327701 CKC327700:CKC327701 CTY327700:CTY327701 DDU327700:DDU327701 DNQ327700:DNQ327701 DXM327700:DXM327701 EHI327700:EHI327701 ERE327700:ERE327701 FBA327700:FBA327701 FKW327700:FKW327701 FUS327700:FUS327701 GEO327700:GEO327701 GOK327700:GOK327701 GYG327700:GYG327701 HIC327700:HIC327701 HRY327700:HRY327701 IBU327700:IBU327701 ILQ327700:ILQ327701 IVM327700:IVM327701 JFI327700:JFI327701 JPE327700:JPE327701 JZA327700:JZA327701 KIW327700:KIW327701 KSS327700:KSS327701 LCO327700:LCO327701 LMK327700:LMK327701 LWG327700:LWG327701 MGC327700:MGC327701 MPY327700:MPY327701 MZU327700:MZU327701 NJQ327700:NJQ327701 NTM327700:NTM327701 ODI327700:ODI327701 ONE327700:ONE327701 OXA327700:OXA327701 PGW327700:PGW327701 PQS327700:PQS327701 QAO327700:QAO327701 QKK327700:QKK327701 QUG327700:QUG327701 REC327700:REC327701 RNY327700:RNY327701 RXU327700:RXU327701 SHQ327700:SHQ327701 SRM327700:SRM327701 TBI327700:TBI327701 TLE327700:TLE327701 TVA327700:TVA327701 UEW327700:UEW327701 UOS327700:UOS327701 UYO327700:UYO327701 VIK327700:VIK327701 VSG327700:VSG327701 WCC327700:WCC327701 WLY327700:WLY327701 WVU327700:WVU327701 M393236:M393237 JI393236:JI393237 TE393236:TE393237 ADA393236:ADA393237 AMW393236:AMW393237 AWS393236:AWS393237 BGO393236:BGO393237 BQK393236:BQK393237 CAG393236:CAG393237 CKC393236:CKC393237 CTY393236:CTY393237 DDU393236:DDU393237 DNQ393236:DNQ393237 DXM393236:DXM393237 EHI393236:EHI393237 ERE393236:ERE393237 FBA393236:FBA393237 FKW393236:FKW393237 FUS393236:FUS393237 GEO393236:GEO393237 GOK393236:GOK393237 GYG393236:GYG393237 HIC393236:HIC393237 HRY393236:HRY393237 IBU393236:IBU393237 ILQ393236:ILQ393237 IVM393236:IVM393237 JFI393236:JFI393237 JPE393236:JPE393237 JZA393236:JZA393237 KIW393236:KIW393237 KSS393236:KSS393237 LCO393236:LCO393237 LMK393236:LMK393237 LWG393236:LWG393237 MGC393236:MGC393237 MPY393236:MPY393237 MZU393236:MZU393237 NJQ393236:NJQ393237 NTM393236:NTM393237 ODI393236:ODI393237 ONE393236:ONE393237 OXA393236:OXA393237 PGW393236:PGW393237 PQS393236:PQS393237 QAO393236:QAO393237 QKK393236:QKK393237 QUG393236:QUG393237 REC393236:REC393237 RNY393236:RNY393237 RXU393236:RXU393237 SHQ393236:SHQ393237 SRM393236:SRM393237 TBI393236:TBI393237 TLE393236:TLE393237 TVA393236:TVA393237 UEW393236:UEW393237 UOS393236:UOS393237 UYO393236:UYO393237 VIK393236:VIK393237 VSG393236:VSG393237 WCC393236:WCC393237 WLY393236:WLY393237 WVU393236:WVU393237 M458772:M458773 JI458772:JI458773 TE458772:TE458773 ADA458772:ADA458773 AMW458772:AMW458773 AWS458772:AWS458773 BGO458772:BGO458773 BQK458772:BQK458773 CAG458772:CAG458773 CKC458772:CKC458773 CTY458772:CTY458773 DDU458772:DDU458773 DNQ458772:DNQ458773 DXM458772:DXM458773 EHI458772:EHI458773 ERE458772:ERE458773 FBA458772:FBA458773 FKW458772:FKW458773 FUS458772:FUS458773 GEO458772:GEO458773 GOK458772:GOK458773 GYG458772:GYG458773 HIC458772:HIC458773 HRY458772:HRY458773 IBU458772:IBU458773 ILQ458772:ILQ458773 IVM458772:IVM458773 JFI458772:JFI458773 JPE458772:JPE458773 JZA458772:JZA458773 KIW458772:KIW458773 KSS458772:KSS458773 LCO458772:LCO458773 LMK458772:LMK458773 LWG458772:LWG458773 MGC458772:MGC458773 MPY458772:MPY458773 MZU458772:MZU458773 NJQ458772:NJQ458773 NTM458772:NTM458773 ODI458772:ODI458773 ONE458772:ONE458773 OXA458772:OXA458773 PGW458772:PGW458773 PQS458772:PQS458773 QAO458772:QAO458773 QKK458772:QKK458773 QUG458772:QUG458773 REC458772:REC458773 RNY458772:RNY458773 RXU458772:RXU458773 SHQ458772:SHQ458773 SRM458772:SRM458773 TBI458772:TBI458773 TLE458772:TLE458773 TVA458772:TVA458773 UEW458772:UEW458773 UOS458772:UOS458773 UYO458772:UYO458773 VIK458772:VIK458773 VSG458772:VSG458773 WCC458772:WCC458773 WLY458772:WLY458773 WVU458772:WVU458773 M524308:M524309 JI524308:JI524309 TE524308:TE524309 ADA524308:ADA524309 AMW524308:AMW524309 AWS524308:AWS524309 BGO524308:BGO524309 BQK524308:BQK524309 CAG524308:CAG524309 CKC524308:CKC524309 CTY524308:CTY524309 DDU524308:DDU524309 DNQ524308:DNQ524309 DXM524308:DXM524309 EHI524308:EHI524309 ERE524308:ERE524309 FBA524308:FBA524309 FKW524308:FKW524309 FUS524308:FUS524309 GEO524308:GEO524309 GOK524308:GOK524309 GYG524308:GYG524309 HIC524308:HIC524309 HRY524308:HRY524309 IBU524308:IBU524309 ILQ524308:ILQ524309 IVM524308:IVM524309 JFI524308:JFI524309 JPE524308:JPE524309 JZA524308:JZA524309 KIW524308:KIW524309 KSS524308:KSS524309 LCO524308:LCO524309 LMK524308:LMK524309 LWG524308:LWG524309 MGC524308:MGC524309 MPY524308:MPY524309 MZU524308:MZU524309 NJQ524308:NJQ524309 NTM524308:NTM524309 ODI524308:ODI524309 ONE524308:ONE524309 OXA524308:OXA524309 PGW524308:PGW524309 PQS524308:PQS524309 QAO524308:QAO524309 QKK524308:QKK524309 QUG524308:QUG524309 REC524308:REC524309 RNY524308:RNY524309 RXU524308:RXU524309 SHQ524308:SHQ524309 SRM524308:SRM524309 TBI524308:TBI524309 TLE524308:TLE524309 TVA524308:TVA524309 UEW524308:UEW524309 UOS524308:UOS524309 UYO524308:UYO524309 VIK524308:VIK524309 VSG524308:VSG524309 WCC524308:WCC524309 WLY524308:WLY524309 WVU524308:WVU524309 M589844:M589845 JI589844:JI589845 TE589844:TE589845 ADA589844:ADA589845 AMW589844:AMW589845 AWS589844:AWS589845 BGO589844:BGO589845 BQK589844:BQK589845 CAG589844:CAG589845 CKC589844:CKC589845 CTY589844:CTY589845 DDU589844:DDU589845 DNQ589844:DNQ589845 DXM589844:DXM589845 EHI589844:EHI589845 ERE589844:ERE589845 FBA589844:FBA589845 FKW589844:FKW589845 FUS589844:FUS589845 GEO589844:GEO589845 GOK589844:GOK589845 GYG589844:GYG589845 HIC589844:HIC589845 HRY589844:HRY589845 IBU589844:IBU589845 ILQ589844:ILQ589845 IVM589844:IVM589845 JFI589844:JFI589845 JPE589844:JPE589845 JZA589844:JZA589845 KIW589844:KIW589845 KSS589844:KSS589845 LCO589844:LCO589845 LMK589844:LMK589845 LWG589844:LWG589845 MGC589844:MGC589845 MPY589844:MPY589845 MZU589844:MZU589845 NJQ589844:NJQ589845 NTM589844:NTM589845 ODI589844:ODI589845 ONE589844:ONE589845 OXA589844:OXA589845 PGW589844:PGW589845 PQS589844:PQS589845 QAO589844:QAO589845 QKK589844:QKK589845 QUG589844:QUG589845 REC589844:REC589845 RNY589844:RNY589845 RXU589844:RXU589845 SHQ589844:SHQ589845 SRM589844:SRM589845 TBI589844:TBI589845 TLE589844:TLE589845 TVA589844:TVA589845 UEW589844:UEW589845 UOS589844:UOS589845 UYO589844:UYO589845 VIK589844:VIK589845 VSG589844:VSG589845 WCC589844:WCC589845 WLY589844:WLY589845 WVU589844:WVU589845 M655380:M655381 JI655380:JI655381 TE655380:TE655381 ADA655380:ADA655381 AMW655380:AMW655381 AWS655380:AWS655381 BGO655380:BGO655381 BQK655380:BQK655381 CAG655380:CAG655381 CKC655380:CKC655381 CTY655380:CTY655381 DDU655380:DDU655381 DNQ655380:DNQ655381 DXM655380:DXM655381 EHI655380:EHI655381 ERE655380:ERE655381 FBA655380:FBA655381 FKW655380:FKW655381 FUS655380:FUS655381 GEO655380:GEO655381 GOK655380:GOK655381 GYG655380:GYG655381 HIC655380:HIC655381 HRY655380:HRY655381 IBU655380:IBU655381 ILQ655380:ILQ655381 IVM655380:IVM655381 JFI655380:JFI655381 JPE655380:JPE655381 JZA655380:JZA655381 KIW655380:KIW655381 KSS655380:KSS655381 LCO655380:LCO655381 LMK655380:LMK655381 LWG655380:LWG655381 MGC655380:MGC655381 MPY655380:MPY655381 MZU655380:MZU655381 NJQ655380:NJQ655381 NTM655380:NTM655381 ODI655380:ODI655381 ONE655380:ONE655381 OXA655380:OXA655381 PGW655380:PGW655381 PQS655380:PQS655381 QAO655380:QAO655381 QKK655380:QKK655381 QUG655380:QUG655381 REC655380:REC655381 RNY655380:RNY655381 RXU655380:RXU655381 SHQ655380:SHQ655381 SRM655380:SRM655381 TBI655380:TBI655381 TLE655380:TLE655381 TVA655380:TVA655381 UEW655380:UEW655381 UOS655380:UOS655381 UYO655380:UYO655381 VIK655380:VIK655381 VSG655380:VSG655381 WCC655380:WCC655381 WLY655380:WLY655381 WVU655380:WVU655381 M720916:M720917 JI720916:JI720917 TE720916:TE720917 ADA720916:ADA720917 AMW720916:AMW720917 AWS720916:AWS720917 BGO720916:BGO720917 BQK720916:BQK720917 CAG720916:CAG720917 CKC720916:CKC720917 CTY720916:CTY720917 DDU720916:DDU720917 DNQ720916:DNQ720917 DXM720916:DXM720917 EHI720916:EHI720917 ERE720916:ERE720917 FBA720916:FBA720917 FKW720916:FKW720917 FUS720916:FUS720917 GEO720916:GEO720917 GOK720916:GOK720917 GYG720916:GYG720917 HIC720916:HIC720917 HRY720916:HRY720917 IBU720916:IBU720917 ILQ720916:ILQ720917 IVM720916:IVM720917 JFI720916:JFI720917 JPE720916:JPE720917 JZA720916:JZA720917 KIW720916:KIW720917 KSS720916:KSS720917 LCO720916:LCO720917 LMK720916:LMK720917 LWG720916:LWG720917 MGC720916:MGC720917 MPY720916:MPY720917 MZU720916:MZU720917 NJQ720916:NJQ720917 NTM720916:NTM720917 ODI720916:ODI720917 ONE720916:ONE720917 OXA720916:OXA720917 PGW720916:PGW720917 PQS720916:PQS720917 QAO720916:QAO720917 QKK720916:QKK720917 QUG720916:QUG720917 REC720916:REC720917 RNY720916:RNY720917 RXU720916:RXU720917 SHQ720916:SHQ720917 SRM720916:SRM720917 TBI720916:TBI720917 TLE720916:TLE720917 TVA720916:TVA720917 UEW720916:UEW720917 UOS720916:UOS720917 UYO720916:UYO720917 VIK720916:VIK720917 VSG720916:VSG720917 WCC720916:WCC720917 WLY720916:WLY720917 WVU720916:WVU720917 M786452:M786453 JI786452:JI786453 TE786452:TE786453 ADA786452:ADA786453 AMW786452:AMW786453 AWS786452:AWS786453 BGO786452:BGO786453 BQK786452:BQK786453 CAG786452:CAG786453 CKC786452:CKC786453 CTY786452:CTY786453 DDU786452:DDU786453 DNQ786452:DNQ786453 DXM786452:DXM786453 EHI786452:EHI786453 ERE786452:ERE786453 FBA786452:FBA786453 FKW786452:FKW786453 FUS786452:FUS786453 GEO786452:GEO786453 GOK786452:GOK786453 GYG786452:GYG786453 HIC786452:HIC786453 HRY786452:HRY786453 IBU786452:IBU786453 ILQ786452:ILQ786453 IVM786452:IVM786453 JFI786452:JFI786453 JPE786452:JPE786453 JZA786452:JZA786453 KIW786452:KIW786453 KSS786452:KSS786453 LCO786452:LCO786453 LMK786452:LMK786453 LWG786452:LWG786453 MGC786452:MGC786453 MPY786452:MPY786453 MZU786452:MZU786453 NJQ786452:NJQ786453 NTM786452:NTM786453 ODI786452:ODI786453 ONE786452:ONE786453 OXA786452:OXA786453 PGW786452:PGW786453 PQS786452:PQS786453 QAO786452:QAO786453 QKK786452:QKK786453 QUG786452:QUG786453 REC786452:REC786453 RNY786452:RNY786453 RXU786452:RXU786453 SHQ786452:SHQ786453 SRM786452:SRM786453 TBI786452:TBI786453 TLE786452:TLE786453 TVA786452:TVA786453 UEW786452:UEW786453 UOS786452:UOS786453 UYO786452:UYO786453 VIK786452:VIK786453 VSG786452:VSG786453 WCC786452:WCC786453 WLY786452:WLY786453 WVU786452:WVU786453 M851988:M851989 JI851988:JI851989 TE851988:TE851989 ADA851988:ADA851989 AMW851988:AMW851989 AWS851988:AWS851989 BGO851988:BGO851989 BQK851988:BQK851989 CAG851988:CAG851989 CKC851988:CKC851989 CTY851988:CTY851989 DDU851988:DDU851989 DNQ851988:DNQ851989 DXM851988:DXM851989 EHI851988:EHI851989 ERE851988:ERE851989 FBA851988:FBA851989 FKW851988:FKW851989 FUS851988:FUS851989 GEO851988:GEO851989 GOK851988:GOK851989 GYG851988:GYG851989 HIC851988:HIC851989 HRY851988:HRY851989 IBU851988:IBU851989 ILQ851988:ILQ851989 IVM851988:IVM851989 JFI851988:JFI851989 JPE851988:JPE851989 JZA851988:JZA851989 KIW851988:KIW851989 KSS851988:KSS851989 LCO851988:LCO851989 LMK851988:LMK851989 LWG851988:LWG851989 MGC851988:MGC851989 MPY851988:MPY851989 MZU851988:MZU851989 NJQ851988:NJQ851989 NTM851988:NTM851989 ODI851988:ODI851989 ONE851988:ONE851989 OXA851988:OXA851989 PGW851988:PGW851989 PQS851988:PQS851989 QAO851988:QAO851989 QKK851988:QKK851989 QUG851988:QUG851989 REC851988:REC851989 RNY851988:RNY851989 RXU851988:RXU851989 SHQ851988:SHQ851989 SRM851988:SRM851989 TBI851988:TBI851989 TLE851988:TLE851989 TVA851988:TVA851989 UEW851988:UEW851989 UOS851988:UOS851989 UYO851988:UYO851989 VIK851988:VIK851989 VSG851988:VSG851989 WCC851988:WCC851989 WLY851988:WLY851989 WVU851988:WVU851989 M917524:M917525 JI917524:JI917525 TE917524:TE917525 ADA917524:ADA917525 AMW917524:AMW917525 AWS917524:AWS917525 BGO917524:BGO917525 BQK917524:BQK917525 CAG917524:CAG917525 CKC917524:CKC917525 CTY917524:CTY917525 DDU917524:DDU917525 DNQ917524:DNQ917525 DXM917524:DXM917525 EHI917524:EHI917525 ERE917524:ERE917525 FBA917524:FBA917525 FKW917524:FKW917525 FUS917524:FUS917525 GEO917524:GEO917525 GOK917524:GOK917525 GYG917524:GYG917525 HIC917524:HIC917525 HRY917524:HRY917525 IBU917524:IBU917525 ILQ917524:ILQ917525 IVM917524:IVM917525 JFI917524:JFI917525 JPE917524:JPE917525 JZA917524:JZA917525 KIW917524:KIW917525 KSS917524:KSS917525 LCO917524:LCO917525 LMK917524:LMK917525 LWG917524:LWG917525 MGC917524:MGC917525 MPY917524:MPY917525 MZU917524:MZU917525 NJQ917524:NJQ917525 NTM917524:NTM917525 ODI917524:ODI917525 ONE917524:ONE917525 OXA917524:OXA917525 PGW917524:PGW917525 PQS917524:PQS917525 QAO917524:QAO917525 QKK917524:QKK917525 QUG917524:QUG917525 REC917524:REC917525 RNY917524:RNY917525 RXU917524:RXU917525 SHQ917524:SHQ917525 SRM917524:SRM917525 TBI917524:TBI917525 TLE917524:TLE917525 TVA917524:TVA917525 UEW917524:UEW917525 UOS917524:UOS917525 UYO917524:UYO917525 VIK917524:VIK917525 VSG917524:VSG917525 WCC917524:WCC917525 WLY917524:WLY917525 WVU917524:WVU917525 M983060:M983061 JI983060:JI983061 TE983060:TE983061 ADA983060:ADA983061 AMW983060:AMW983061 AWS983060:AWS983061 BGO983060:BGO983061 BQK983060:BQK983061 CAG983060:CAG983061 CKC983060:CKC983061 CTY983060:CTY983061 DDU983060:DDU983061 DNQ983060:DNQ983061 DXM983060:DXM983061 EHI983060:EHI983061 ERE983060:ERE983061 FBA983060:FBA983061 FKW983060:FKW983061 FUS983060:FUS983061 GEO983060:GEO983061 GOK983060:GOK983061 GYG983060:GYG983061 HIC983060:HIC983061 HRY983060:HRY983061 IBU983060:IBU983061 ILQ983060:ILQ983061 IVM983060:IVM983061 JFI983060:JFI983061 JPE983060:JPE983061 JZA983060:JZA983061 KIW983060:KIW983061 KSS983060:KSS983061 LCO983060:LCO983061 LMK983060:LMK983061 LWG983060:LWG983061 MGC983060:MGC983061 MPY983060:MPY983061 MZU983060:MZU983061 NJQ983060:NJQ983061 NTM983060:NTM983061 ODI983060:ODI983061 ONE983060:ONE983061 OXA983060:OXA983061 PGW983060:PGW983061 PQS983060:PQS983061 QAO983060:QAO983061 QKK983060:QKK983061 QUG983060:QUG983061 REC983060:REC983061 RNY983060:RNY983061 RXU983060:RXU983061 SHQ983060:SHQ983061 SRM983060:SRM983061 TBI983060:TBI983061 TLE983060:TLE983061 TVA983060:TVA983061 UEW983060:UEW983061 UOS983060:UOS983061 UYO983060:UYO983061 VIK983060:VIK983061 VSG983060:VSG983061 WCC983060:WCC983061 WLY983060:WLY983061 WVU983060:WVU983061 UYI983046:UYI983053 JS21:JS22 TO21:TO22 ADK21:ADK22 ANG21:ANG22 AXC21:AXC22 BGY21:BGY22 BQU21:BQU22 CAQ21:CAQ22 CKM21:CKM22 CUI21:CUI22 DEE21:DEE22 DOA21:DOA22 DXW21:DXW22 EHS21:EHS22 ERO21:ERO22 FBK21:FBK22 FLG21:FLG22 FVC21:FVC22 GEY21:GEY22 GOU21:GOU22 GYQ21:GYQ22 HIM21:HIM22 HSI21:HSI22 ICE21:ICE22 IMA21:IMA22 IVW21:IVW22 JFS21:JFS22 JPO21:JPO22 JZK21:JZK22 KJG21:KJG22 KTC21:KTC22 LCY21:LCY22 LMU21:LMU22 LWQ21:LWQ22 MGM21:MGM22 MQI21:MQI22 NAE21:NAE22 NKA21:NKA22 NTW21:NTW22 ODS21:ODS22 ONO21:ONO22 OXK21:OXK22 PHG21:PHG22 PRC21:PRC22 QAY21:QAY22 QKU21:QKU22 QUQ21:QUQ22 REM21:REM22 ROI21:ROI22 RYE21:RYE22 SIA21:SIA22 SRW21:SRW22 TBS21:TBS22 TLO21:TLO22 TVK21:TVK22 UFG21:UFG22 UPC21:UPC22 UYY21:UYY22 VIU21:VIU22 VSQ21:VSQ22 WCM21:WCM22 WMI21:WMI22 WWE21:WWE22 W65556:W65557 JS65556:JS65557 TO65556:TO65557 ADK65556:ADK65557 ANG65556:ANG65557 AXC65556:AXC65557 BGY65556:BGY65557 BQU65556:BQU65557 CAQ65556:CAQ65557 CKM65556:CKM65557 CUI65556:CUI65557 DEE65556:DEE65557 DOA65556:DOA65557 DXW65556:DXW65557 EHS65556:EHS65557 ERO65556:ERO65557 FBK65556:FBK65557 FLG65556:FLG65557 FVC65556:FVC65557 GEY65556:GEY65557 GOU65556:GOU65557 GYQ65556:GYQ65557 HIM65556:HIM65557 HSI65556:HSI65557 ICE65556:ICE65557 IMA65556:IMA65557 IVW65556:IVW65557 JFS65556:JFS65557 JPO65556:JPO65557 JZK65556:JZK65557 KJG65556:KJG65557 KTC65556:KTC65557 LCY65556:LCY65557 LMU65556:LMU65557 LWQ65556:LWQ65557 MGM65556:MGM65557 MQI65556:MQI65557 NAE65556:NAE65557 NKA65556:NKA65557 NTW65556:NTW65557 ODS65556:ODS65557 ONO65556:ONO65557 OXK65556:OXK65557 PHG65556:PHG65557 PRC65556:PRC65557 QAY65556:QAY65557 QKU65556:QKU65557 QUQ65556:QUQ65557 REM65556:REM65557 ROI65556:ROI65557 RYE65556:RYE65557 SIA65556:SIA65557 SRW65556:SRW65557 TBS65556:TBS65557 TLO65556:TLO65557 TVK65556:TVK65557 UFG65556:UFG65557 UPC65556:UPC65557 UYY65556:UYY65557 VIU65556:VIU65557 VSQ65556:VSQ65557 WCM65556:WCM65557 WMI65556:WMI65557 WWE65556:WWE65557 W131092:W131093 JS131092:JS131093 TO131092:TO131093 ADK131092:ADK131093 ANG131092:ANG131093 AXC131092:AXC131093 BGY131092:BGY131093 BQU131092:BQU131093 CAQ131092:CAQ131093 CKM131092:CKM131093 CUI131092:CUI131093 DEE131092:DEE131093 DOA131092:DOA131093 DXW131092:DXW131093 EHS131092:EHS131093 ERO131092:ERO131093 FBK131092:FBK131093 FLG131092:FLG131093 FVC131092:FVC131093 GEY131092:GEY131093 GOU131092:GOU131093 GYQ131092:GYQ131093 HIM131092:HIM131093 HSI131092:HSI131093 ICE131092:ICE131093 IMA131092:IMA131093 IVW131092:IVW131093 JFS131092:JFS131093 JPO131092:JPO131093 JZK131092:JZK131093 KJG131092:KJG131093 KTC131092:KTC131093 LCY131092:LCY131093 LMU131092:LMU131093 LWQ131092:LWQ131093 MGM131092:MGM131093 MQI131092:MQI131093 NAE131092:NAE131093 NKA131092:NKA131093 NTW131092:NTW131093 ODS131092:ODS131093 ONO131092:ONO131093 OXK131092:OXK131093 PHG131092:PHG131093 PRC131092:PRC131093 QAY131092:QAY131093 QKU131092:QKU131093 QUQ131092:QUQ131093 REM131092:REM131093 ROI131092:ROI131093 RYE131092:RYE131093 SIA131092:SIA131093 SRW131092:SRW131093 TBS131092:TBS131093 TLO131092:TLO131093 TVK131092:TVK131093 UFG131092:UFG131093 UPC131092:UPC131093 UYY131092:UYY131093 VIU131092:VIU131093 VSQ131092:VSQ131093 WCM131092:WCM131093 WMI131092:WMI131093 WWE131092:WWE131093 W196628:W196629 JS196628:JS196629 TO196628:TO196629 ADK196628:ADK196629 ANG196628:ANG196629 AXC196628:AXC196629 BGY196628:BGY196629 BQU196628:BQU196629 CAQ196628:CAQ196629 CKM196628:CKM196629 CUI196628:CUI196629 DEE196628:DEE196629 DOA196628:DOA196629 DXW196628:DXW196629 EHS196628:EHS196629 ERO196628:ERO196629 FBK196628:FBK196629 FLG196628:FLG196629 FVC196628:FVC196629 GEY196628:GEY196629 GOU196628:GOU196629 GYQ196628:GYQ196629 HIM196628:HIM196629 HSI196628:HSI196629 ICE196628:ICE196629 IMA196628:IMA196629 IVW196628:IVW196629 JFS196628:JFS196629 JPO196628:JPO196629 JZK196628:JZK196629 KJG196628:KJG196629 KTC196628:KTC196629 LCY196628:LCY196629 LMU196628:LMU196629 LWQ196628:LWQ196629 MGM196628:MGM196629 MQI196628:MQI196629 NAE196628:NAE196629 NKA196628:NKA196629 NTW196628:NTW196629 ODS196628:ODS196629 ONO196628:ONO196629 OXK196628:OXK196629 PHG196628:PHG196629 PRC196628:PRC196629 QAY196628:QAY196629 QKU196628:QKU196629 QUQ196628:QUQ196629 REM196628:REM196629 ROI196628:ROI196629 RYE196628:RYE196629 SIA196628:SIA196629 SRW196628:SRW196629 TBS196628:TBS196629 TLO196628:TLO196629 TVK196628:TVK196629 UFG196628:UFG196629 UPC196628:UPC196629 UYY196628:UYY196629 VIU196628:VIU196629 VSQ196628:VSQ196629 WCM196628:WCM196629 WMI196628:WMI196629 WWE196628:WWE196629 W262164:W262165 JS262164:JS262165 TO262164:TO262165 ADK262164:ADK262165 ANG262164:ANG262165 AXC262164:AXC262165 BGY262164:BGY262165 BQU262164:BQU262165 CAQ262164:CAQ262165 CKM262164:CKM262165 CUI262164:CUI262165 DEE262164:DEE262165 DOA262164:DOA262165 DXW262164:DXW262165 EHS262164:EHS262165 ERO262164:ERO262165 FBK262164:FBK262165 FLG262164:FLG262165 FVC262164:FVC262165 GEY262164:GEY262165 GOU262164:GOU262165 GYQ262164:GYQ262165 HIM262164:HIM262165 HSI262164:HSI262165 ICE262164:ICE262165 IMA262164:IMA262165 IVW262164:IVW262165 JFS262164:JFS262165 JPO262164:JPO262165 JZK262164:JZK262165 KJG262164:KJG262165 KTC262164:KTC262165 LCY262164:LCY262165 LMU262164:LMU262165 LWQ262164:LWQ262165 MGM262164:MGM262165 MQI262164:MQI262165 NAE262164:NAE262165 NKA262164:NKA262165 NTW262164:NTW262165 ODS262164:ODS262165 ONO262164:ONO262165 OXK262164:OXK262165 PHG262164:PHG262165 PRC262164:PRC262165 QAY262164:QAY262165 QKU262164:QKU262165 QUQ262164:QUQ262165 REM262164:REM262165 ROI262164:ROI262165 RYE262164:RYE262165 SIA262164:SIA262165 SRW262164:SRW262165 TBS262164:TBS262165 TLO262164:TLO262165 TVK262164:TVK262165 UFG262164:UFG262165 UPC262164:UPC262165 UYY262164:UYY262165 VIU262164:VIU262165 VSQ262164:VSQ262165 WCM262164:WCM262165 WMI262164:WMI262165 WWE262164:WWE262165 W327700:W327701 JS327700:JS327701 TO327700:TO327701 ADK327700:ADK327701 ANG327700:ANG327701 AXC327700:AXC327701 BGY327700:BGY327701 BQU327700:BQU327701 CAQ327700:CAQ327701 CKM327700:CKM327701 CUI327700:CUI327701 DEE327700:DEE327701 DOA327700:DOA327701 DXW327700:DXW327701 EHS327700:EHS327701 ERO327700:ERO327701 FBK327700:FBK327701 FLG327700:FLG327701 FVC327700:FVC327701 GEY327700:GEY327701 GOU327700:GOU327701 GYQ327700:GYQ327701 HIM327700:HIM327701 HSI327700:HSI327701 ICE327700:ICE327701 IMA327700:IMA327701 IVW327700:IVW327701 JFS327700:JFS327701 JPO327700:JPO327701 JZK327700:JZK327701 KJG327700:KJG327701 KTC327700:KTC327701 LCY327700:LCY327701 LMU327700:LMU327701 LWQ327700:LWQ327701 MGM327700:MGM327701 MQI327700:MQI327701 NAE327700:NAE327701 NKA327700:NKA327701 NTW327700:NTW327701 ODS327700:ODS327701 ONO327700:ONO327701 OXK327700:OXK327701 PHG327700:PHG327701 PRC327700:PRC327701 QAY327700:QAY327701 QKU327700:QKU327701 QUQ327700:QUQ327701 REM327700:REM327701 ROI327700:ROI327701 RYE327700:RYE327701 SIA327700:SIA327701 SRW327700:SRW327701 TBS327700:TBS327701 TLO327700:TLO327701 TVK327700:TVK327701 UFG327700:UFG327701 UPC327700:UPC327701 UYY327700:UYY327701 VIU327700:VIU327701 VSQ327700:VSQ327701 WCM327700:WCM327701 WMI327700:WMI327701 WWE327700:WWE327701 W393236:W393237 JS393236:JS393237 TO393236:TO393237 ADK393236:ADK393237 ANG393236:ANG393237 AXC393236:AXC393237 BGY393236:BGY393237 BQU393236:BQU393237 CAQ393236:CAQ393237 CKM393236:CKM393237 CUI393236:CUI393237 DEE393236:DEE393237 DOA393236:DOA393237 DXW393236:DXW393237 EHS393236:EHS393237 ERO393236:ERO393237 FBK393236:FBK393237 FLG393236:FLG393237 FVC393236:FVC393237 GEY393236:GEY393237 GOU393236:GOU393237 GYQ393236:GYQ393237 HIM393236:HIM393237 HSI393236:HSI393237 ICE393236:ICE393237 IMA393236:IMA393237 IVW393236:IVW393237 JFS393236:JFS393237 JPO393236:JPO393237 JZK393236:JZK393237 KJG393236:KJG393237 KTC393236:KTC393237 LCY393236:LCY393237 LMU393236:LMU393237 LWQ393236:LWQ393237 MGM393236:MGM393237 MQI393236:MQI393237 NAE393236:NAE393237 NKA393236:NKA393237 NTW393236:NTW393237 ODS393236:ODS393237 ONO393236:ONO393237 OXK393236:OXK393237 PHG393236:PHG393237 PRC393236:PRC393237 QAY393236:QAY393237 QKU393236:QKU393237 QUQ393236:QUQ393237 REM393236:REM393237 ROI393236:ROI393237 RYE393236:RYE393237 SIA393236:SIA393237 SRW393236:SRW393237 TBS393236:TBS393237 TLO393236:TLO393237 TVK393236:TVK393237 UFG393236:UFG393237 UPC393236:UPC393237 UYY393236:UYY393237 VIU393236:VIU393237 VSQ393236:VSQ393237 WCM393236:WCM393237 WMI393236:WMI393237 WWE393236:WWE393237 W458772:W458773 JS458772:JS458773 TO458772:TO458773 ADK458772:ADK458773 ANG458772:ANG458773 AXC458772:AXC458773 BGY458772:BGY458773 BQU458772:BQU458773 CAQ458772:CAQ458773 CKM458772:CKM458773 CUI458772:CUI458773 DEE458772:DEE458773 DOA458772:DOA458773 DXW458772:DXW458773 EHS458772:EHS458773 ERO458772:ERO458773 FBK458772:FBK458773 FLG458772:FLG458773 FVC458772:FVC458773 GEY458772:GEY458773 GOU458772:GOU458773 GYQ458772:GYQ458773 HIM458772:HIM458773 HSI458772:HSI458773 ICE458772:ICE458773 IMA458772:IMA458773 IVW458772:IVW458773 JFS458772:JFS458773 JPO458772:JPO458773 JZK458772:JZK458773 KJG458772:KJG458773 KTC458772:KTC458773 LCY458772:LCY458773 LMU458772:LMU458773 LWQ458772:LWQ458773 MGM458772:MGM458773 MQI458772:MQI458773 NAE458772:NAE458773 NKA458772:NKA458773 NTW458772:NTW458773 ODS458772:ODS458773 ONO458772:ONO458773 OXK458772:OXK458773 PHG458772:PHG458773 PRC458772:PRC458773 QAY458772:QAY458773 QKU458772:QKU458773 QUQ458772:QUQ458773 REM458772:REM458773 ROI458772:ROI458773 RYE458772:RYE458773 SIA458772:SIA458773 SRW458772:SRW458773 TBS458772:TBS458773 TLO458772:TLO458773 TVK458772:TVK458773 UFG458772:UFG458773 UPC458772:UPC458773 UYY458772:UYY458773 VIU458772:VIU458773 VSQ458772:VSQ458773 WCM458772:WCM458773 WMI458772:WMI458773 WWE458772:WWE458773 W524308:W524309 JS524308:JS524309 TO524308:TO524309 ADK524308:ADK524309 ANG524308:ANG524309 AXC524308:AXC524309 BGY524308:BGY524309 BQU524308:BQU524309 CAQ524308:CAQ524309 CKM524308:CKM524309 CUI524308:CUI524309 DEE524308:DEE524309 DOA524308:DOA524309 DXW524308:DXW524309 EHS524308:EHS524309 ERO524308:ERO524309 FBK524308:FBK524309 FLG524308:FLG524309 FVC524308:FVC524309 GEY524308:GEY524309 GOU524308:GOU524309 GYQ524308:GYQ524309 HIM524308:HIM524309 HSI524308:HSI524309 ICE524308:ICE524309 IMA524308:IMA524309 IVW524308:IVW524309 JFS524308:JFS524309 JPO524308:JPO524309 JZK524308:JZK524309 KJG524308:KJG524309 KTC524308:KTC524309 LCY524308:LCY524309 LMU524308:LMU524309 LWQ524308:LWQ524309 MGM524308:MGM524309 MQI524308:MQI524309 NAE524308:NAE524309 NKA524308:NKA524309 NTW524308:NTW524309 ODS524308:ODS524309 ONO524308:ONO524309 OXK524308:OXK524309 PHG524308:PHG524309 PRC524308:PRC524309 QAY524308:QAY524309 QKU524308:QKU524309 QUQ524308:QUQ524309 REM524308:REM524309 ROI524308:ROI524309 RYE524308:RYE524309 SIA524308:SIA524309 SRW524308:SRW524309 TBS524308:TBS524309 TLO524308:TLO524309 TVK524308:TVK524309 UFG524308:UFG524309 UPC524308:UPC524309 UYY524308:UYY524309 VIU524308:VIU524309 VSQ524308:VSQ524309 WCM524308:WCM524309 WMI524308:WMI524309 WWE524308:WWE524309 W589844:W589845 JS589844:JS589845 TO589844:TO589845 ADK589844:ADK589845 ANG589844:ANG589845 AXC589844:AXC589845 BGY589844:BGY589845 BQU589844:BQU589845 CAQ589844:CAQ589845 CKM589844:CKM589845 CUI589844:CUI589845 DEE589844:DEE589845 DOA589844:DOA589845 DXW589844:DXW589845 EHS589844:EHS589845 ERO589844:ERO589845 FBK589844:FBK589845 FLG589844:FLG589845 FVC589844:FVC589845 GEY589844:GEY589845 GOU589844:GOU589845 GYQ589844:GYQ589845 HIM589844:HIM589845 HSI589844:HSI589845 ICE589844:ICE589845 IMA589844:IMA589845 IVW589844:IVW589845 JFS589844:JFS589845 JPO589844:JPO589845 JZK589844:JZK589845 KJG589844:KJG589845 KTC589844:KTC589845 LCY589844:LCY589845 LMU589844:LMU589845 LWQ589844:LWQ589845 MGM589844:MGM589845 MQI589844:MQI589845 NAE589844:NAE589845 NKA589844:NKA589845 NTW589844:NTW589845 ODS589844:ODS589845 ONO589844:ONO589845 OXK589844:OXK589845 PHG589844:PHG589845 PRC589844:PRC589845 QAY589844:QAY589845 QKU589844:QKU589845 QUQ589844:QUQ589845 REM589844:REM589845 ROI589844:ROI589845 RYE589844:RYE589845 SIA589844:SIA589845 SRW589844:SRW589845 TBS589844:TBS589845 TLO589844:TLO589845 TVK589844:TVK589845 UFG589844:UFG589845 UPC589844:UPC589845 UYY589844:UYY589845 VIU589844:VIU589845 VSQ589844:VSQ589845 WCM589844:WCM589845 WMI589844:WMI589845 WWE589844:WWE589845 W655380:W655381 JS655380:JS655381 TO655380:TO655381 ADK655380:ADK655381 ANG655380:ANG655381 AXC655380:AXC655381 BGY655380:BGY655381 BQU655380:BQU655381 CAQ655380:CAQ655381 CKM655380:CKM655381 CUI655380:CUI655381 DEE655380:DEE655381 DOA655380:DOA655381 DXW655380:DXW655381 EHS655380:EHS655381 ERO655380:ERO655381 FBK655380:FBK655381 FLG655380:FLG655381 FVC655380:FVC655381 GEY655380:GEY655381 GOU655380:GOU655381 GYQ655380:GYQ655381 HIM655380:HIM655381 HSI655380:HSI655381 ICE655380:ICE655381 IMA655380:IMA655381 IVW655380:IVW655381 JFS655380:JFS655381 JPO655380:JPO655381 JZK655380:JZK655381 KJG655380:KJG655381 KTC655380:KTC655381 LCY655380:LCY655381 LMU655380:LMU655381 LWQ655380:LWQ655381 MGM655380:MGM655381 MQI655380:MQI655381 NAE655380:NAE655381 NKA655380:NKA655381 NTW655380:NTW655381 ODS655380:ODS655381 ONO655380:ONO655381 OXK655380:OXK655381 PHG655380:PHG655381 PRC655380:PRC655381 QAY655380:QAY655381 QKU655380:QKU655381 QUQ655380:QUQ655381 REM655380:REM655381 ROI655380:ROI655381 RYE655380:RYE655381 SIA655380:SIA655381 SRW655380:SRW655381 TBS655380:TBS655381 TLO655380:TLO655381 TVK655380:TVK655381 UFG655380:UFG655381 UPC655380:UPC655381 UYY655380:UYY655381 VIU655380:VIU655381 VSQ655380:VSQ655381 WCM655380:WCM655381 WMI655380:WMI655381 WWE655380:WWE655381 W720916:W720917 JS720916:JS720917 TO720916:TO720917 ADK720916:ADK720917 ANG720916:ANG720917 AXC720916:AXC720917 BGY720916:BGY720917 BQU720916:BQU720917 CAQ720916:CAQ720917 CKM720916:CKM720917 CUI720916:CUI720917 DEE720916:DEE720917 DOA720916:DOA720917 DXW720916:DXW720917 EHS720916:EHS720917 ERO720916:ERO720917 FBK720916:FBK720917 FLG720916:FLG720917 FVC720916:FVC720917 GEY720916:GEY720917 GOU720916:GOU720917 GYQ720916:GYQ720917 HIM720916:HIM720917 HSI720916:HSI720917 ICE720916:ICE720917 IMA720916:IMA720917 IVW720916:IVW720917 JFS720916:JFS720917 JPO720916:JPO720917 JZK720916:JZK720917 KJG720916:KJG720917 KTC720916:KTC720917 LCY720916:LCY720917 LMU720916:LMU720917 LWQ720916:LWQ720917 MGM720916:MGM720917 MQI720916:MQI720917 NAE720916:NAE720917 NKA720916:NKA720917 NTW720916:NTW720917 ODS720916:ODS720917 ONO720916:ONO720917 OXK720916:OXK720917 PHG720916:PHG720917 PRC720916:PRC720917 QAY720916:QAY720917 QKU720916:QKU720917 QUQ720916:QUQ720917 REM720916:REM720917 ROI720916:ROI720917 RYE720916:RYE720917 SIA720916:SIA720917 SRW720916:SRW720917 TBS720916:TBS720917 TLO720916:TLO720917 TVK720916:TVK720917 UFG720916:UFG720917 UPC720916:UPC720917 UYY720916:UYY720917 VIU720916:VIU720917 VSQ720916:VSQ720917 WCM720916:WCM720917 WMI720916:WMI720917 WWE720916:WWE720917 W786452:W786453 JS786452:JS786453 TO786452:TO786453 ADK786452:ADK786453 ANG786452:ANG786453 AXC786452:AXC786453 BGY786452:BGY786453 BQU786452:BQU786453 CAQ786452:CAQ786453 CKM786452:CKM786453 CUI786452:CUI786453 DEE786452:DEE786453 DOA786452:DOA786453 DXW786452:DXW786453 EHS786452:EHS786453 ERO786452:ERO786453 FBK786452:FBK786453 FLG786452:FLG786453 FVC786452:FVC786453 GEY786452:GEY786453 GOU786452:GOU786453 GYQ786452:GYQ786453 HIM786452:HIM786453 HSI786452:HSI786453 ICE786452:ICE786453 IMA786452:IMA786453 IVW786452:IVW786453 JFS786452:JFS786453 JPO786452:JPO786453 JZK786452:JZK786453 KJG786452:KJG786453 KTC786452:KTC786453 LCY786452:LCY786453 LMU786452:LMU786453 LWQ786452:LWQ786453 MGM786452:MGM786453 MQI786452:MQI786453 NAE786452:NAE786453 NKA786452:NKA786453 NTW786452:NTW786453 ODS786452:ODS786453 ONO786452:ONO786453 OXK786452:OXK786453 PHG786452:PHG786453 PRC786452:PRC786453 QAY786452:QAY786453 QKU786452:QKU786453 QUQ786452:QUQ786453 REM786452:REM786453 ROI786452:ROI786453 RYE786452:RYE786453 SIA786452:SIA786453 SRW786452:SRW786453 TBS786452:TBS786453 TLO786452:TLO786453 TVK786452:TVK786453 UFG786452:UFG786453 UPC786452:UPC786453 UYY786452:UYY786453 VIU786452:VIU786453 VSQ786452:VSQ786453 WCM786452:WCM786453 WMI786452:WMI786453 WWE786452:WWE786453 W851988:W851989 JS851988:JS851989 TO851988:TO851989 ADK851988:ADK851989 ANG851988:ANG851989 AXC851988:AXC851989 BGY851988:BGY851989 BQU851988:BQU851989 CAQ851988:CAQ851989 CKM851988:CKM851989 CUI851988:CUI851989 DEE851988:DEE851989 DOA851988:DOA851989 DXW851988:DXW851989 EHS851988:EHS851989 ERO851988:ERO851989 FBK851988:FBK851989 FLG851988:FLG851989 FVC851988:FVC851989 GEY851988:GEY851989 GOU851988:GOU851989 GYQ851988:GYQ851989 HIM851988:HIM851989 HSI851988:HSI851989 ICE851988:ICE851989 IMA851988:IMA851989 IVW851988:IVW851989 JFS851988:JFS851989 JPO851988:JPO851989 JZK851988:JZK851989 KJG851988:KJG851989 KTC851988:KTC851989 LCY851988:LCY851989 LMU851988:LMU851989 LWQ851988:LWQ851989 MGM851988:MGM851989 MQI851988:MQI851989 NAE851988:NAE851989 NKA851988:NKA851989 NTW851988:NTW851989 ODS851988:ODS851989 ONO851988:ONO851989 OXK851988:OXK851989 PHG851988:PHG851989 PRC851988:PRC851989 QAY851988:QAY851989 QKU851988:QKU851989 QUQ851988:QUQ851989 REM851988:REM851989 ROI851988:ROI851989 RYE851988:RYE851989 SIA851988:SIA851989 SRW851988:SRW851989 TBS851988:TBS851989 TLO851988:TLO851989 TVK851988:TVK851989 UFG851988:UFG851989 UPC851988:UPC851989 UYY851988:UYY851989 VIU851988:VIU851989 VSQ851988:VSQ851989 WCM851988:WCM851989 WMI851988:WMI851989 WWE851988:WWE851989 W917524:W917525 JS917524:JS917525 TO917524:TO917525 ADK917524:ADK917525 ANG917524:ANG917525 AXC917524:AXC917525 BGY917524:BGY917525 BQU917524:BQU917525 CAQ917524:CAQ917525 CKM917524:CKM917525 CUI917524:CUI917525 DEE917524:DEE917525 DOA917524:DOA917525 DXW917524:DXW917525 EHS917524:EHS917525 ERO917524:ERO917525 FBK917524:FBK917525 FLG917524:FLG917525 FVC917524:FVC917525 GEY917524:GEY917525 GOU917524:GOU917525 GYQ917524:GYQ917525 HIM917524:HIM917525 HSI917524:HSI917525 ICE917524:ICE917525 IMA917524:IMA917525 IVW917524:IVW917525 JFS917524:JFS917525 JPO917524:JPO917525 JZK917524:JZK917525 KJG917524:KJG917525 KTC917524:KTC917525 LCY917524:LCY917525 LMU917524:LMU917525 LWQ917524:LWQ917525 MGM917524:MGM917525 MQI917524:MQI917525 NAE917524:NAE917525 NKA917524:NKA917525 NTW917524:NTW917525 ODS917524:ODS917525 ONO917524:ONO917525 OXK917524:OXK917525 PHG917524:PHG917525 PRC917524:PRC917525 QAY917524:QAY917525 QKU917524:QKU917525 QUQ917524:QUQ917525 REM917524:REM917525 ROI917524:ROI917525 RYE917524:RYE917525 SIA917524:SIA917525 SRW917524:SRW917525 TBS917524:TBS917525 TLO917524:TLO917525 TVK917524:TVK917525 UFG917524:UFG917525 UPC917524:UPC917525 UYY917524:UYY917525 VIU917524:VIU917525 VSQ917524:VSQ917525 WCM917524:WCM917525 WMI917524:WMI917525 WWE917524:WWE917525 W983060:W983061 JS983060:JS983061 TO983060:TO983061 ADK983060:ADK983061 ANG983060:ANG983061 AXC983060:AXC983061 BGY983060:BGY983061 BQU983060:BQU983061 CAQ983060:CAQ983061 CKM983060:CKM983061 CUI983060:CUI983061 DEE983060:DEE983061 DOA983060:DOA983061 DXW983060:DXW983061 EHS983060:EHS983061 ERO983060:ERO983061 FBK983060:FBK983061 FLG983060:FLG983061 FVC983060:FVC983061 GEY983060:GEY983061 GOU983060:GOU983061 GYQ983060:GYQ983061 HIM983060:HIM983061 HSI983060:HSI983061 ICE983060:ICE983061 IMA983060:IMA983061 IVW983060:IVW983061 JFS983060:JFS983061 JPO983060:JPO983061 JZK983060:JZK983061 KJG983060:KJG983061 KTC983060:KTC983061 LCY983060:LCY983061 LMU983060:LMU983061 LWQ983060:LWQ983061 MGM983060:MGM983061 MQI983060:MQI983061 NAE983060:NAE983061 NKA983060:NKA983061 NTW983060:NTW983061 ODS983060:ODS983061 ONO983060:ONO983061 OXK983060:OXK983061 PHG983060:PHG983061 PRC983060:PRC983061 QAY983060:QAY983061 QKU983060:QKU983061 QUQ983060:QUQ983061 REM983060:REM983061 ROI983060:ROI983061 RYE983060:RYE983061 SIA983060:SIA983061 SRW983060:SRW983061 TBS983060:TBS983061 TLO983060:TLO983061 TVK983060:TVK983061 UFG983060:UFG983061 UPC983060:UPC983061 UYY983060:UYY983061 VIU983060:VIU983061 VSQ983060:VSQ983061 WCM983060:WCM983061 WMI983060:WMI983061 WWE983060:WWE983061 UOM983046:UOM983053 JI36:JI38 TE36:TE38 ADA36:ADA38 AMW36:AMW38 AWS36:AWS38 BGO36:BGO38 BQK36:BQK38 CAG36:CAG38 CKC36:CKC38 CTY36:CTY38 DDU36:DDU38 DNQ36:DNQ38 DXM36:DXM38 EHI36:EHI38 ERE36:ERE38 FBA36:FBA38 FKW36:FKW38 FUS36:FUS38 GEO36:GEO38 GOK36:GOK38 GYG36:GYG38 HIC36:HIC38 HRY36:HRY38 IBU36:IBU38 ILQ36:ILQ38 IVM36:IVM38 JFI36:JFI38 JPE36:JPE38 JZA36:JZA38 KIW36:KIW38 KSS36:KSS38 LCO36:LCO38 LMK36:LMK38 LWG36:LWG38 MGC36:MGC38 MPY36:MPY38 MZU36:MZU38 NJQ36:NJQ38 NTM36:NTM38 ODI36:ODI38 ONE36:ONE38 OXA36:OXA38 PGW36:PGW38 PQS36:PQS38 QAO36:QAO38 QKK36:QKK38 QUG36:QUG38 REC36:REC38 RNY36:RNY38 RXU36:RXU38 SHQ36:SHQ38 SRM36:SRM38 TBI36:TBI38 TLE36:TLE38 TVA36:TVA38 UEW36:UEW38 UOS36:UOS38 UYO36:UYO38 VIK36:VIK38 VSG36:VSG38 WCC36:WCC38 WLY36:WLY38 WVU36:WVU38 M65571:M65573 JI65571:JI65573 TE65571:TE65573 ADA65571:ADA65573 AMW65571:AMW65573 AWS65571:AWS65573 BGO65571:BGO65573 BQK65571:BQK65573 CAG65571:CAG65573 CKC65571:CKC65573 CTY65571:CTY65573 DDU65571:DDU65573 DNQ65571:DNQ65573 DXM65571:DXM65573 EHI65571:EHI65573 ERE65571:ERE65573 FBA65571:FBA65573 FKW65571:FKW65573 FUS65571:FUS65573 GEO65571:GEO65573 GOK65571:GOK65573 GYG65571:GYG65573 HIC65571:HIC65573 HRY65571:HRY65573 IBU65571:IBU65573 ILQ65571:ILQ65573 IVM65571:IVM65573 JFI65571:JFI65573 JPE65571:JPE65573 JZA65571:JZA65573 KIW65571:KIW65573 KSS65571:KSS65573 LCO65571:LCO65573 LMK65571:LMK65573 LWG65571:LWG65573 MGC65571:MGC65573 MPY65571:MPY65573 MZU65571:MZU65573 NJQ65571:NJQ65573 NTM65571:NTM65573 ODI65571:ODI65573 ONE65571:ONE65573 OXA65571:OXA65573 PGW65571:PGW65573 PQS65571:PQS65573 QAO65571:QAO65573 QKK65571:QKK65573 QUG65571:QUG65573 REC65571:REC65573 RNY65571:RNY65573 RXU65571:RXU65573 SHQ65571:SHQ65573 SRM65571:SRM65573 TBI65571:TBI65573 TLE65571:TLE65573 TVA65571:TVA65573 UEW65571:UEW65573 UOS65571:UOS65573 UYO65571:UYO65573 VIK65571:VIK65573 VSG65571:VSG65573 WCC65571:WCC65573 WLY65571:WLY65573 WVU65571:WVU65573 M131107:M131109 JI131107:JI131109 TE131107:TE131109 ADA131107:ADA131109 AMW131107:AMW131109 AWS131107:AWS131109 BGO131107:BGO131109 BQK131107:BQK131109 CAG131107:CAG131109 CKC131107:CKC131109 CTY131107:CTY131109 DDU131107:DDU131109 DNQ131107:DNQ131109 DXM131107:DXM131109 EHI131107:EHI131109 ERE131107:ERE131109 FBA131107:FBA131109 FKW131107:FKW131109 FUS131107:FUS131109 GEO131107:GEO131109 GOK131107:GOK131109 GYG131107:GYG131109 HIC131107:HIC131109 HRY131107:HRY131109 IBU131107:IBU131109 ILQ131107:ILQ131109 IVM131107:IVM131109 JFI131107:JFI131109 JPE131107:JPE131109 JZA131107:JZA131109 KIW131107:KIW131109 KSS131107:KSS131109 LCO131107:LCO131109 LMK131107:LMK131109 LWG131107:LWG131109 MGC131107:MGC131109 MPY131107:MPY131109 MZU131107:MZU131109 NJQ131107:NJQ131109 NTM131107:NTM131109 ODI131107:ODI131109 ONE131107:ONE131109 OXA131107:OXA131109 PGW131107:PGW131109 PQS131107:PQS131109 QAO131107:QAO131109 QKK131107:QKK131109 QUG131107:QUG131109 REC131107:REC131109 RNY131107:RNY131109 RXU131107:RXU131109 SHQ131107:SHQ131109 SRM131107:SRM131109 TBI131107:TBI131109 TLE131107:TLE131109 TVA131107:TVA131109 UEW131107:UEW131109 UOS131107:UOS131109 UYO131107:UYO131109 VIK131107:VIK131109 VSG131107:VSG131109 WCC131107:WCC131109 WLY131107:WLY131109 WVU131107:WVU131109 M196643:M196645 JI196643:JI196645 TE196643:TE196645 ADA196643:ADA196645 AMW196643:AMW196645 AWS196643:AWS196645 BGO196643:BGO196645 BQK196643:BQK196645 CAG196643:CAG196645 CKC196643:CKC196645 CTY196643:CTY196645 DDU196643:DDU196645 DNQ196643:DNQ196645 DXM196643:DXM196645 EHI196643:EHI196645 ERE196643:ERE196645 FBA196643:FBA196645 FKW196643:FKW196645 FUS196643:FUS196645 GEO196643:GEO196645 GOK196643:GOK196645 GYG196643:GYG196645 HIC196643:HIC196645 HRY196643:HRY196645 IBU196643:IBU196645 ILQ196643:ILQ196645 IVM196643:IVM196645 JFI196643:JFI196645 JPE196643:JPE196645 JZA196643:JZA196645 KIW196643:KIW196645 KSS196643:KSS196645 LCO196643:LCO196645 LMK196643:LMK196645 LWG196643:LWG196645 MGC196643:MGC196645 MPY196643:MPY196645 MZU196643:MZU196645 NJQ196643:NJQ196645 NTM196643:NTM196645 ODI196643:ODI196645 ONE196643:ONE196645 OXA196643:OXA196645 PGW196643:PGW196645 PQS196643:PQS196645 QAO196643:QAO196645 QKK196643:QKK196645 QUG196643:QUG196645 REC196643:REC196645 RNY196643:RNY196645 RXU196643:RXU196645 SHQ196643:SHQ196645 SRM196643:SRM196645 TBI196643:TBI196645 TLE196643:TLE196645 TVA196643:TVA196645 UEW196643:UEW196645 UOS196643:UOS196645 UYO196643:UYO196645 VIK196643:VIK196645 VSG196643:VSG196645 WCC196643:WCC196645 WLY196643:WLY196645 WVU196643:WVU196645 M262179:M262181 JI262179:JI262181 TE262179:TE262181 ADA262179:ADA262181 AMW262179:AMW262181 AWS262179:AWS262181 BGO262179:BGO262181 BQK262179:BQK262181 CAG262179:CAG262181 CKC262179:CKC262181 CTY262179:CTY262181 DDU262179:DDU262181 DNQ262179:DNQ262181 DXM262179:DXM262181 EHI262179:EHI262181 ERE262179:ERE262181 FBA262179:FBA262181 FKW262179:FKW262181 FUS262179:FUS262181 GEO262179:GEO262181 GOK262179:GOK262181 GYG262179:GYG262181 HIC262179:HIC262181 HRY262179:HRY262181 IBU262179:IBU262181 ILQ262179:ILQ262181 IVM262179:IVM262181 JFI262179:JFI262181 JPE262179:JPE262181 JZA262179:JZA262181 KIW262179:KIW262181 KSS262179:KSS262181 LCO262179:LCO262181 LMK262179:LMK262181 LWG262179:LWG262181 MGC262179:MGC262181 MPY262179:MPY262181 MZU262179:MZU262181 NJQ262179:NJQ262181 NTM262179:NTM262181 ODI262179:ODI262181 ONE262179:ONE262181 OXA262179:OXA262181 PGW262179:PGW262181 PQS262179:PQS262181 QAO262179:QAO262181 QKK262179:QKK262181 QUG262179:QUG262181 REC262179:REC262181 RNY262179:RNY262181 RXU262179:RXU262181 SHQ262179:SHQ262181 SRM262179:SRM262181 TBI262179:TBI262181 TLE262179:TLE262181 TVA262179:TVA262181 UEW262179:UEW262181 UOS262179:UOS262181 UYO262179:UYO262181 VIK262179:VIK262181 VSG262179:VSG262181 WCC262179:WCC262181 WLY262179:WLY262181 WVU262179:WVU262181 M327715:M327717 JI327715:JI327717 TE327715:TE327717 ADA327715:ADA327717 AMW327715:AMW327717 AWS327715:AWS327717 BGO327715:BGO327717 BQK327715:BQK327717 CAG327715:CAG327717 CKC327715:CKC327717 CTY327715:CTY327717 DDU327715:DDU327717 DNQ327715:DNQ327717 DXM327715:DXM327717 EHI327715:EHI327717 ERE327715:ERE327717 FBA327715:FBA327717 FKW327715:FKW327717 FUS327715:FUS327717 GEO327715:GEO327717 GOK327715:GOK327717 GYG327715:GYG327717 HIC327715:HIC327717 HRY327715:HRY327717 IBU327715:IBU327717 ILQ327715:ILQ327717 IVM327715:IVM327717 JFI327715:JFI327717 JPE327715:JPE327717 JZA327715:JZA327717 KIW327715:KIW327717 KSS327715:KSS327717 LCO327715:LCO327717 LMK327715:LMK327717 LWG327715:LWG327717 MGC327715:MGC327717 MPY327715:MPY327717 MZU327715:MZU327717 NJQ327715:NJQ327717 NTM327715:NTM327717 ODI327715:ODI327717 ONE327715:ONE327717 OXA327715:OXA327717 PGW327715:PGW327717 PQS327715:PQS327717 QAO327715:QAO327717 QKK327715:QKK327717 QUG327715:QUG327717 REC327715:REC327717 RNY327715:RNY327717 RXU327715:RXU327717 SHQ327715:SHQ327717 SRM327715:SRM327717 TBI327715:TBI327717 TLE327715:TLE327717 TVA327715:TVA327717 UEW327715:UEW327717 UOS327715:UOS327717 UYO327715:UYO327717 VIK327715:VIK327717 VSG327715:VSG327717 WCC327715:WCC327717 WLY327715:WLY327717 WVU327715:WVU327717 M393251:M393253 JI393251:JI393253 TE393251:TE393253 ADA393251:ADA393253 AMW393251:AMW393253 AWS393251:AWS393253 BGO393251:BGO393253 BQK393251:BQK393253 CAG393251:CAG393253 CKC393251:CKC393253 CTY393251:CTY393253 DDU393251:DDU393253 DNQ393251:DNQ393253 DXM393251:DXM393253 EHI393251:EHI393253 ERE393251:ERE393253 FBA393251:FBA393253 FKW393251:FKW393253 FUS393251:FUS393253 GEO393251:GEO393253 GOK393251:GOK393253 GYG393251:GYG393253 HIC393251:HIC393253 HRY393251:HRY393253 IBU393251:IBU393253 ILQ393251:ILQ393253 IVM393251:IVM393253 JFI393251:JFI393253 JPE393251:JPE393253 JZA393251:JZA393253 KIW393251:KIW393253 KSS393251:KSS393253 LCO393251:LCO393253 LMK393251:LMK393253 LWG393251:LWG393253 MGC393251:MGC393253 MPY393251:MPY393253 MZU393251:MZU393253 NJQ393251:NJQ393253 NTM393251:NTM393253 ODI393251:ODI393253 ONE393251:ONE393253 OXA393251:OXA393253 PGW393251:PGW393253 PQS393251:PQS393253 QAO393251:QAO393253 QKK393251:QKK393253 QUG393251:QUG393253 REC393251:REC393253 RNY393251:RNY393253 RXU393251:RXU393253 SHQ393251:SHQ393253 SRM393251:SRM393253 TBI393251:TBI393253 TLE393251:TLE393253 TVA393251:TVA393253 UEW393251:UEW393253 UOS393251:UOS393253 UYO393251:UYO393253 VIK393251:VIK393253 VSG393251:VSG393253 WCC393251:WCC393253 WLY393251:WLY393253 WVU393251:WVU393253 M458787:M458789 JI458787:JI458789 TE458787:TE458789 ADA458787:ADA458789 AMW458787:AMW458789 AWS458787:AWS458789 BGO458787:BGO458789 BQK458787:BQK458789 CAG458787:CAG458789 CKC458787:CKC458789 CTY458787:CTY458789 DDU458787:DDU458789 DNQ458787:DNQ458789 DXM458787:DXM458789 EHI458787:EHI458789 ERE458787:ERE458789 FBA458787:FBA458789 FKW458787:FKW458789 FUS458787:FUS458789 GEO458787:GEO458789 GOK458787:GOK458789 GYG458787:GYG458789 HIC458787:HIC458789 HRY458787:HRY458789 IBU458787:IBU458789 ILQ458787:ILQ458789 IVM458787:IVM458789 JFI458787:JFI458789 JPE458787:JPE458789 JZA458787:JZA458789 KIW458787:KIW458789 KSS458787:KSS458789 LCO458787:LCO458789 LMK458787:LMK458789 LWG458787:LWG458789 MGC458787:MGC458789 MPY458787:MPY458789 MZU458787:MZU458789 NJQ458787:NJQ458789 NTM458787:NTM458789 ODI458787:ODI458789 ONE458787:ONE458789 OXA458787:OXA458789 PGW458787:PGW458789 PQS458787:PQS458789 QAO458787:QAO458789 QKK458787:QKK458789 QUG458787:QUG458789 REC458787:REC458789 RNY458787:RNY458789 RXU458787:RXU458789 SHQ458787:SHQ458789 SRM458787:SRM458789 TBI458787:TBI458789 TLE458787:TLE458789 TVA458787:TVA458789 UEW458787:UEW458789 UOS458787:UOS458789 UYO458787:UYO458789 VIK458787:VIK458789 VSG458787:VSG458789 WCC458787:WCC458789 WLY458787:WLY458789 WVU458787:WVU458789 M524323:M524325 JI524323:JI524325 TE524323:TE524325 ADA524323:ADA524325 AMW524323:AMW524325 AWS524323:AWS524325 BGO524323:BGO524325 BQK524323:BQK524325 CAG524323:CAG524325 CKC524323:CKC524325 CTY524323:CTY524325 DDU524323:DDU524325 DNQ524323:DNQ524325 DXM524323:DXM524325 EHI524323:EHI524325 ERE524323:ERE524325 FBA524323:FBA524325 FKW524323:FKW524325 FUS524323:FUS524325 GEO524323:GEO524325 GOK524323:GOK524325 GYG524323:GYG524325 HIC524323:HIC524325 HRY524323:HRY524325 IBU524323:IBU524325 ILQ524323:ILQ524325 IVM524323:IVM524325 JFI524323:JFI524325 JPE524323:JPE524325 JZA524323:JZA524325 KIW524323:KIW524325 KSS524323:KSS524325 LCO524323:LCO524325 LMK524323:LMK524325 LWG524323:LWG524325 MGC524323:MGC524325 MPY524323:MPY524325 MZU524323:MZU524325 NJQ524323:NJQ524325 NTM524323:NTM524325 ODI524323:ODI524325 ONE524323:ONE524325 OXA524323:OXA524325 PGW524323:PGW524325 PQS524323:PQS524325 QAO524323:QAO524325 QKK524323:QKK524325 QUG524323:QUG524325 REC524323:REC524325 RNY524323:RNY524325 RXU524323:RXU524325 SHQ524323:SHQ524325 SRM524323:SRM524325 TBI524323:TBI524325 TLE524323:TLE524325 TVA524323:TVA524325 UEW524323:UEW524325 UOS524323:UOS524325 UYO524323:UYO524325 VIK524323:VIK524325 VSG524323:VSG524325 WCC524323:WCC524325 WLY524323:WLY524325 WVU524323:WVU524325 M589859:M589861 JI589859:JI589861 TE589859:TE589861 ADA589859:ADA589861 AMW589859:AMW589861 AWS589859:AWS589861 BGO589859:BGO589861 BQK589859:BQK589861 CAG589859:CAG589861 CKC589859:CKC589861 CTY589859:CTY589861 DDU589859:DDU589861 DNQ589859:DNQ589861 DXM589859:DXM589861 EHI589859:EHI589861 ERE589859:ERE589861 FBA589859:FBA589861 FKW589859:FKW589861 FUS589859:FUS589861 GEO589859:GEO589861 GOK589859:GOK589861 GYG589859:GYG589861 HIC589859:HIC589861 HRY589859:HRY589861 IBU589859:IBU589861 ILQ589859:ILQ589861 IVM589859:IVM589861 JFI589859:JFI589861 JPE589859:JPE589861 JZA589859:JZA589861 KIW589859:KIW589861 KSS589859:KSS589861 LCO589859:LCO589861 LMK589859:LMK589861 LWG589859:LWG589861 MGC589859:MGC589861 MPY589859:MPY589861 MZU589859:MZU589861 NJQ589859:NJQ589861 NTM589859:NTM589861 ODI589859:ODI589861 ONE589859:ONE589861 OXA589859:OXA589861 PGW589859:PGW589861 PQS589859:PQS589861 QAO589859:QAO589861 QKK589859:QKK589861 QUG589859:QUG589861 REC589859:REC589861 RNY589859:RNY589861 RXU589859:RXU589861 SHQ589859:SHQ589861 SRM589859:SRM589861 TBI589859:TBI589861 TLE589859:TLE589861 TVA589859:TVA589861 UEW589859:UEW589861 UOS589859:UOS589861 UYO589859:UYO589861 VIK589859:VIK589861 VSG589859:VSG589861 WCC589859:WCC589861 WLY589859:WLY589861 WVU589859:WVU589861 M655395:M655397 JI655395:JI655397 TE655395:TE655397 ADA655395:ADA655397 AMW655395:AMW655397 AWS655395:AWS655397 BGO655395:BGO655397 BQK655395:BQK655397 CAG655395:CAG655397 CKC655395:CKC655397 CTY655395:CTY655397 DDU655395:DDU655397 DNQ655395:DNQ655397 DXM655395:DXM655397 EHI655395:EHI655397 ERE655395:ERE655397 FBA655395:FBA655397 FKW655395:FKW655397 FUS655395:FUS655397 GEO655395:GEO655397 GOK655395:GOK655397 GYG655395:GYG655397 HIC655395:HIC655397 HRY655395:HRY655397 IBU655395:IBU655397 ILQ655395:ILQ655397 IVM655395:IVM655397 JFI655395:JFI655397 JPE655395:JPE655397 JZA655395:JZA655397 KIW655395:KIW655397 KSS655395:KSS655397 LCO655395:LCO655397 LMK655395:LMK655397 LWG655395:LWG655397 MGC655395:MGC655397 MPY655395:MPY655397 MZU655395:MZU655397 NJQ655395:NJQ655397 NTM655395:NTM655397 ODI655395:ODI655397 ONE655395:ONE655397 OXA655395:OXA655397 PGW655395:PGW655397 PQS655395:PQS655397 QAO655395:QAO655397 QKK655395:QKK655397 QUG655395:QUG655397 REC655395:REC655397 RNY655395:RNY655397 RXU655395:RXU655397 SHQ655395:SHQ655397 SRM655395:SRM655397 TBI655395:TBI655397 TLE655395:TLE655397 TVA655395:TVA655397 UEW655395:UEW655397 UOS655395:UOS655397 UYO655395:UYO655397 VIK655395:VIK655397 VSG655395:VSG655397 WCC655395:WCC655397 WLY655395:WLY655397 WVU655395:WVU655397 M720931:M720933 JI720931:JI720933 TE720931:TE720933 ADA720931:ADA720933 AMW720931:AMW720933 AWS720931:AWS720933 BGO720931:BGO720933 BQK720931:BQK720933 CAG720931:CAG720933 CKC720931:CKC720933 CTY720931:CTY720933 DDU720931:DDU720933 DNQ720931:DNQ720933 DXM720931:DXM720933 EHI720931:EHI720933 ERE720931:ERE720933 FBA720931:FBA720933 FKW720931:FKW720933 FUS720931:FUS720933 GEO720931:GEO720933 GOK720931:GOK720933 GYG720931:GYG720933 HIC720931:HIC720933 HRY720931:HRY720933 IBU720931:IBU720933 ILQ720931:ILQ720933 IVM720931:IVM720933 JFI720931:JFI720933 JPE720931:JPE720933 JZA720931:JZA720933 KIW720931:KIW720933 KSS720931:KSS720933 LCO720931:LCO720933 LMK720931:LMK720933 LWG720931:LWG720933 MGC720931:MGC720933 MPY720931:MPY720933 MZU720931:MZU720933 NJQ720931:NJQ720933 NTM720931:NTM720933 ODI720931:ODI720933 ONE720931:ONE720933 OXA720931:OXA720933 PGW720931:PGW720933 PQS720931:PQS720933 QAO720931:QAO720933 QKK720931:QKK720933 QUG720931:QUG720933 REC720931:REC720933 RNY720931:RNY720933 RXU720931:RXU720933 SHQ720931:SHQ720933 SRM720931:SRM720933 TBI720931:TBI720933 TLE720931:TLE720933 TVA720931:TVA720933 UEW720931:UEW720933 UOS720931:UOS720933 UYO720931:UYO720933 VIK720931:VIK720933 VSG720931:VSG720933 WCC720931:WCC720933 WLY720931:WLY720933 WVU720931:WVU720933 M786467:M786469 JI786467:JI786469 TE786467:TE786469 ADA786467:ADA786469 AMW786467:AMW786469 AWS786467:AWS786469 BGO786467:BGO786469 BQK786467:BQK786469 CAG786467:CAG786469 CKC786467:CKC786469 CTY786467:CTY786469 DDU786467:DDU786469 DNQ786467:DNQ786469 DXM786467:DXM786469 EHI786467:EHI786469 ERE786467:ERE786469 FBA786467:FBA786469 FKW786467:FKW786469 FUS786467:FUS786469 GEO786467:GEO786469 GOK786467:GOK786469 GYG786467:GYG786469 HIC786467:HIC786469 HRY786467:HRY786469 IBU786467:IBU786469 ILQ786467:ILQ786469 IVM786467:IVM786469 JFI786467:JFI786469 JPE786467:JPE786469 JZA786467:JZA786469 KIW786467:KIW786469 KSS786467:KSS786469 LCO786467:LCO786469 LMK786467:LMK786469 LWG786467:LWG786469 MGC786467:MGC786469 MPY786467:MPY786469 MZU786467:MZU786469 NJQ786467:NJQ786469 NTM786467:NTM786469 ODI786467:ODI786469 ONE786467:ONE786469 OXA786467:OXA786469 PGW786467:PGW786469 PQS786467:PQS786469 QAO786467:QAO786469 QKK786467:QKK786469 QUG786467:QUG786469 REC786467:REC786469 RNY786467:RNY786469 RXU786467:RXU786469 SHQ786467:SHQ786469 SRM786467:SRM786469 TBI786467:TBI786469 TLE786467:TLE786469 TVA786467:TVA786469 UEW786467:UEW786469 UOS786467:UOS786469 UYO786467:UYO786469 VIK786467:VIK786469 VSG786467:VSG786469 WCC786467:WCC786469 WLY786467:WLY786469 WVU786467:WVU786469 M852003:M852005 JI852003:JI852005 TE852003:TE852005 ADA852003:ADA852005 AMW852003:AMW852005 AWS852003:AWS852005 BGO852003:BGO852005 BQK852003:BQK852005 CAG852003:CAG852005 CKC852003:CKC852005 CTY852003:CTY852005 DDU852003:DDU852005 DNQ852003:DNQ852005 DXM852003:DXM852005 EHI852003:EHI852005 ERE852003:ERE852005 FBA852003:FBA852005 FKW852003:FKW852005 FUS852003:FUS852005 GEO852003:GEO852005 GOK852003:GOK852005 GYG852003:GYG852005 HIC852003:HIC852005 HRY852003:HRY852005 IBU852003:IBU852005 ILQ852003:ILQ852005 IVM852003:IVM852005 JFI852003:JFI852005 JPE852003:JPE852005 JZA852003:JZA852005 KIW852003:KIW852005 KSS852003:KSS852005 LCO852003:LCO852005 LMK852003:LMK852005 LWG852003:LWG852005 MGC852003:MGC852005 MPY852003:MPY852005 MZU852003:MZU852005 NJQ852003:NJQ852005 NTM852003:NTM852005 ODI852003:ODI852005 ONE852003:ONE852005 OXA852003:OXA852005 PGW852003:PGW852005 PQS852003:PQS852005 QAO852003:QAO852005 QKK852003:QKK852005 QUG852003:QUG852005 REC852003:REC852005 RNY852003:RNY852005 RXU852003:RXU852005 SHQ852003:SHQ852005 SRM852003:SRM852005 TBI852003:TBI852005 TLE852003:TLE852005 TVA852003:TVA852005 UEW852003:UEW852005 UOS852003:UOS852005 UYO852003:UYO852005 VIK852003:VIK852005 VSG852003:VSG852005 WCC852003:WCC852005 WLY852003:WLY852005 WVU852003:WVU852005 M917539:M917541 JI917539:JI917541 TE917539:TE917541 ADA917539:ADA917541 AMW917539:AMW917541 AWS917539:AWS917541 BGO917539:BGO917541 BQK917539:BQK917541 CAG917539:CAG917541 CKC917539:CKC917541 CTY917539:CTY917541 DDU917539:DDU917541 DNQ917539:DNQ917541 DXM917539:DXM917541 EHI917539:EHI917541 ERE917539:ERE917541 FBA917539:FBA917541 FKW917539:FKW917541 FUS917539:FUS917541 GEO917539:GEO917541 GOK917539:GOK917541 GYG917539:GYG917541 HIC917539:HIC917541 HRY917539:HRY917541 IBU917539:IBU917541 ILQ917539:ILQ917541 IVM917539:IVM917541 JFI917539:JFI917541 JPE917539:JPE917541 JZA917539:JZA917541 KIW917539:KIW917541 KSS917539:KSS917541 LCO917539:LCO917541 LMK917539:LMK917541 LWG917539:LWG917541 MGC917539:MGC917541 MPY917539:MPY917541 MZU917539:MZU917541 NJQ917539:NJQ917541 NTM917539:NTM917541 ODI917539:ODI917541 ONE917539:ONE917541 OXA917539:OXA917541 PGW917539:PGW917541 PQS917539:PQS917541 QAO917539:QAO917541 QKK917539:QKK917541 QUG917539:QUG917541 REC917539:REC917541 RNY917539:RNY917541 RXU917539:RXU917541 SHQ917539:SHQ917541 SRM917539:SRM917541 TBI917539:TBI917541 TLE917539:TLE917541 TVA917539:TVA917541 UEW917539:UEW917541 UOS917539:UOS917541 UYO917539:UYO917541 VIK917539:VIK917541 VSG917539:VSG917541 WCC917539:WCC917541 WLY917539:WLY917541 WVU917539:WVU917541 M983075:M983077 JI983075:JI983077 TE983075:TE983077 ADA983075:ADA983077 AMW983075:AMW983077 AWS983075:AWS983077 BGO983075:BGO983077 BQK983075:BQK983077 CAG983075:CAG983077 CKC983075:CKC983077 CTY983075:CTY983077 DDU983075:DDU983077 DNQ983075:DNQ983077 DXM983075:DXM983077 EHI983075:EHI983077 ERE983075:ERE983077 FBA983075:FBA983077 FKW983075:FKW983077 FUS983075:FUS983077 GEO983075:GEO983077 GOK983075:GOK983077 GYG983075:GYG983077 HIC983075:HIC983077 HRY983075:HRY983077 IBU983075:IBU983077 ILQ983075:ILQ983077 IVM983075:IVM983077 JFI983075:JFI983077 JPE983075:JPE983077 JZA983075:JZA983077 KIW983075:KIW983077 KSS983075:KSS983077 LCO983075:LCO983077 LMK983075:LMK983077 LWG983075:LWG983077 MGC983075:MGC983077 MPY983075:MPY983077 MZU983075:MZU983077 NJQ983075:NJQ983077 NTM983075:NTM983077 ODI983075:ODI983077 ONE983075:ONE983077 OXA983075:OXA983077 PGW983075:PGW983077 PQS983075:PQS983077 QAO983075:QAO983077 QKK983075:QKK983077 QUG983075:QUG983077 REC983075:REC983077 RNY983075:RNY983077 RXU983075:RXU983077 SHQ983075:SHQ983077 SRM983075:SRM983077 TBI983075:TBI983077 TLE983075:TLE983077 TVA983075:TVA983077 UEW983075:UEW983077 UOS983075:UOS983077 UYO983075:UYO983077 VIK983075:VIK983077 VSG983075:VSG983077 WCC983075:WCC983077 WLY983075:WLY983077 WVU983075:WVU983077 Y38 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W65571 JS65571 TO65571 ADK65571 ANG65571 AXC65571 BGY65571 BQU65571 CAQ65571 CKM65571 CUI65571 DEE65571 DOA65571 DXW65571 EHS65571 ERO65571 FBK65571 FLG65571 FVC65571 GEY65571 GOU65571 GYQ65571 HIM65571 HSI65571 ICE65571 IMA65571 IVW65571 JFS65571 JPO65571 JZK65571 KJG65571 KTC65571 LCY65571 LMU65571 LWQ65571 MGM65571 MQI65571 NAE65571 NKA65571 NTW65571 ODS65571 ONO65571 OXK65571 PHG65571 PRC65571 QAY65571 QKU65571 QUQ65571 REM65571 ROI65571 RYE65571 SIA65571 SRW65571 TBS65571 TLO65571 TVK65571 UFG65571 UPC65571 UYY65571 VIU65571 VSQ65571 WCM65571 WMI65571 WWE65571 W131107 JS131107 TO131107 ADK131107 ANG131107 AXC131107 BGY131107 BQU131107 CAQ131107 CKM131107 CUI131107 DEE131107 DOA131107 DXW131107 EHS131107 ERO131107 FBK131107 FLG131107 FVC131107 GEY131107 GOU131107 GYQ131107 HIM131107 HSI131107 ICE131107 IMA131107 IVW131107 JFS131107 JPO131107 JZK131107 KJG131107 KTC131107 LCY131107 LMU131107 LWQ131107 MGM131107 MQI131107 NAE131107 NKA131107 NTW131107 ODS131107 ONO131107 OXK131107 PHG131107 PRC131107 QAY131107 QKU131107 QUQ131107 REM131107 ROI131107 RYE131107 SIA131107 SRW131107 TBS131107 TLO131107 TVK131107 UFG131107 UPC131107 UYY131107 VIU131107 VSQ131107 WCM131107 WMI131107 WWE131107 W196643 JS196643 TO196643 ADK196643 ANG196643 AXC196643 BGY196643 BQU196643 CAQ196643 CKM196643 CUI196643 DEE196643 DOA196643 DXW196643 EHS196643 ERO196643 FBK196643 FLG196643 FVC196643 GEY196643 GOU196643 GYQ196643 HIM196643 HSI196643 ICE196643 IMA196643 IVW196643 JFS196643 JPO196643 JZK196643 KJG196643 KTC196643 LCY196643 LMU196643 LWQ196643 MGM196643 MQI196643 NAE196643 NKA196643 NTW196643 ODS196643 ONO196643 OXK196643 PHG196643 PRC196643 QAY196643 QKU196643 QUQ196643 REM196643 ROI196643 RYE196643 SIA196643 SRW196643 TBS196643 TLO196643 TVK196643 UFG196643 UPC196643 UYY196643 VIU196643 VSQ196643 WCM196643 WMI196643 WWE196643 W262179 JS262179 TO262179 ADK262179 ANG262179 AXC262179 BGY262179 BQU262179 CAQ262179 CKM262179 CUI262179 DEE262179 DOA262179 DXW262179 EHS262179 ERO262179 FBK262179 FLG262179 FVC262179 GEY262179 GOU262179 GYQ262179 HIM262179 HSI262179 ICE262179 IMA262179 IVW262179 JFS262179 JPO262179 JZK262179 KJG262179 KTC262179 LCY262179 LMU262179 LWQ262179 MGM262179 MQI262179 NAE262179 NKA262179 NTW262179 ODS262179 ONO262179 OXK262179 PHG262179 PRC262179 QAY262179 QKU262179 QUQ262179 REM262179 ROI262179 RYE262179 SIA262179 SRW262179 TBS262179 TLO262179 TVK262179 UFG262179 UPC262179 UYY262179 VIU262179 VSQ262179 WCM262179 WMI262179 WWE262179 W327715 JS327715 TO327715 ADK327715 ANG327715 AXC327715 BGY327715 BQU327715 CAQ327715 CKM327715 CUI327715 DEE327715 DOA327715 DXW327715 EHS327715 ERO327715 FBK327715 FLG327715 FVC327715 GEY327715 GOU327715 GYQ327715 HIM327715 HSI327715 ICE327715 IMA327715 IVW327715 JFS327715 JPO327715 JZK327715 KJG327715 KTC327715 LCY327715 LMU327715 LWQ327715 MGM327715 MQI327715 NAE327715 NKA327715 NTW327715 ODS327715 ONO327715 OXK327715 PHG327715 PRC327715 QAY327715 QKU327715 QUQ327715 REM327715 ROI327715 RYE327715 SIA327715 SRW327715 TBS327715 TLO327715 TVK327715 UFG327715 UPC327715 UYY327715 VIU327715 VSQ327715 WCM327715 WMI327715 WWE327715 W393251 JS393251 TO393251 ADK393251 ANG393251 AXC393251 BGY393251 BQU393251 CAQ393251 CKM393251 CUI393251 DEE393251 DOA393251 DXW393251 EHS393251 ERO393251 FBK393251 FLG393251 FVC393251 GEY393251 GOU393251 GYQ393251 HIM393251 HSI393251 ICE393251 IMA393251 IVW393251 JFS393251 JPO393251 JZK393251 KJG393251 KTC393251 LCY393251 LMU393251 LWQ393251 MGM393251 MQI393251 NAE393251 NKA393251 NTW393251 ODS393251 ONO393251 OXK393251 PHG393251 PRC393251 QAY393251 QKU393251 QUQ393251 REM393251 ROI393251 RYE393251 SIA393251 SRW393251 TBS393251 TLO393251 TVK393251 UFG393251 UPC393251 UYY393251 VIU393251 VSQ393251 WCM393251 WMI393251 WWE393251 W458787 JS458787 TO458787 ADK458787 ANG458787 AXC458787 BGY458787 BQU458787 CAQ458787 CKM458787 CUI458787 DEE458787 DOA458787 DXW458787 EHS458787 ERO458787 FBK458787 FLG458787 FVC458787 GEY458787 GOU458787 GYQ458787 HIM458787 HSI458787 ICE458787 IMA458787 IVW458787 JFS458787 JPO458787 JZK458787 KJG458787 KTC458787 LCY458787 LMU458787 LWQ458787 MGM458787 MQI458787 NAE458787 NKA458787 NTW458787 ODS458787 ONO458787 OXK458787 PHG458787 PRC458787 QAY458787 QKU458787 QUQ458787 REM458787 ROI458787 RYE458787 SIA458787 SRW458787 TBS458787 TLO458787 TVK458787 UFG458787 UPC458787 UYY458787 VIU458787 VSQ458787 WCM458787 WMI458787 WWE458787 W524323 JS524323 TO524323 ADK524323 ANG524323 AXC524323 BGY524323 BQU524323 CAQ524323 CKM524323 CUI524323 DEE524323 DOA524323 DXW524323 EHS524323 ERO524323 FBK524323 FLG524323 FVC524323 GEY524323 GOU524323 GYQ524323 HIM524323 HSI524323 ICE524323 IMA524323 IVW524323 JFS524323 JPO524323 JZK524323 KJG524323 KTC524323 LCY524323 LMU524323 LWQ524323 MGM524323 MQI524323 NAE524323 NKA524323 NTW524323 ODS524323 ONO524323 OXK524323 PHG524323 PRC524323 QAY524323 QKU524323 QUQ524323 REM524323 ROI524323 RYE524323 SIA524323 SRW524323 TBS524323 TLO524323 TVK524323 UFG524323 UPC524323 UYY524323 VIU524323 VSQ524323 WCM524323 WMI524323 WWE524323 W589859 JS589859 TO589859 ADK589859 ANG589859 AXC589859 BGY589859 BQU589859 CAQ589859 CKM589859 CUI589859 DEE589859 DOA589859 DXW589859 EHS589859 ERO589859 FBK589859 FLG589859 FVC589859 GEY589859 GOU589859 GYQ589859 HIM589859 HSI589859 ICE589859 IMA589859 IVW589859 JFS589859 JPO589859 JZK589859 KJG589859 KTC589859 LCY589859 LMU589859 LWQ589859 MGM589859 MQI589859 NAE589859 NKA589859 NTW589859 ODS589859 ONO589859 OXK589859 PHG589859 PRC589859 QAY589859 QKU589859 QUQ589859 REM589859 ROI589859 RYE589859 SIA589859 SRW589859 TBS589859 TLO589859 TVK589859 UFG589859 UPC589859 UYY589859 VIU589859 VSQ589859 WCM589859 WMI589859 WWE589859 W655395 JS655395 TO655395 ADK655395 ANG655395 AXC655395 BGY655395 BQU655395 CAQ655395 CKM655395 CUI655395 DEE655395 DOA655395 DXW655395 EHS655395 ERO655395 FBK655395 FLG655395 FVC655395 GEY655395 GOU655395 GYQ655395 HIM655395 HSI655395 ICE655395 IMA655395 IVW655395 JFS655395 JPO655395 JZK655395 KJG655395 KTC655395 LCY655395 LMU655395 LWQ655395 MGM655395 MQI655395 NAE655395 NKA655395 NTW655395 ODS655395 ONO655395 OXK655395 PHG655395 PRC655395 QAY655395 QKU655395 QUQ655395 REM655395 ROI655395 RYE655395 SIA655395 SRW655395 TBS655395 TLO655395 TVK655395 UFG655395 UPC655395 UYY655395 VIU655395 VSQ655395 WCM655395 WMI655395 WWE655395 W720931 JS720931 TO720931 ADK720931 ANG720931 AXC720931 BGY720931 BQU720931 CAQ720931 CKM720931 CUI720931 DEE720931 DOA720931 DXW720931 EHS720931 ERO720931 FBK720931 FLG720931 FVC720931 GEY720931 GOU720931 GYQ720931 HIM720931 HSI720931 ICE720931 IMA720931 IVW720931 JFS720931 JPO720931 JZK720931 KJG720931 KTC720931 LCY720931 LMU720931 LWQ720931 MGM720931 MQI720931 NAE720931 NKA720931 NTW720931 ODS720931 ONO720931 OXK720931 PHG720931 PRC720931 QAY720931 QKU720931 QUQ720931 REM720931 ROI720931 RYE720931 SIA720931 SRW720931 TBS720931 TLO720931 TVK720931 UFG720931 UPC720931 UYY720931 VIU720931 VSQ720931 WCM720931 WMI720931 WWE720931 W786467 JS786467 TO786467 ADK786467 ANG786467 AXC786467 BGY786467 BQU786467 CAQ786467 CKM786467 CUI786467 DEE786467 DOA786467 DXW786467 EHS786467 ERO786467 FBK786467 FLG786467 FVC786467 GEY786467 GOU786467 GYQ786467 HIM786467 HSI786467 ICE786467 IMA786467 IVW786467 JFS786467 JPO786467 JZK786467 KJG786467 KTC786467 LCY786467 LMU786467 LWQ786467 MGM786467 MQI786467 NAE786467 NKA786467 NTW786467 ODS786467 ONO786467 OXK786467 PHG786467 PRC786467 QAY786467 QKU786467 QUQ786467 REM786467 ROI786467 RYE786467 SIA786467 SRW786467 TBS786467 TLO786467 TVK786467 UFG786467 UPC786467 UYY786467 VIU786467 VSQ786467 WCM786467 WMI786467 WWE786467 W852003 JS852003 TO852003 ADK852003 ANG852003 AXC852003 BGY852003 BQU852003 CAQ852003 CKM852003 CUI852003 DEE852003 DOA852003 DXW852003 EHS852003 ERO852003 FBK852003 FLG852003 FVC852003 GEY852003 GOU852003 GYQ852003 HIM852003 HSI852003 ICE852003 IMA852003 IVW852003 JFS852003 JPO852003 JZK852003 KJG852003 KTC852003 LCY852003 LMU852003 LWQ852003 MGM852003 MQI852003 NAE852003 NKA852003 NTW852003 ODS852003 ONO852003 OXK852003 PHG852003 PRC852003 QAY852003 QKU852003 QUQ852003 REM852003 ROI852003 RYE852003 SIA852003 SRW852003 TBS852003 TLO852003 TVK852003 UFG852003 UPC852003 UYY852003 VIU852003 VSQ852003 WCM852003 WMI852003 WWE852003 W917539 JS917539 TO917539 ADK917539 ANG917539 AXC917539 BGY917539 BQU917539 CAQ917539 CKM917539 CUI917539 DEE917539 DOA917539 DXW917539 EHS917539 ERO917539 FBK917539 FLG917539 FVC917539 GEY917539 GOU917539 GYQ917539 HIM917539 HSI917539 ICE917539 IMA917539 IVW917539 JFS917539 JPO917539 JZK917539 KJG917539 KTC917539 LCY917539 LMU917539 LWQ917539 MGM917539 MQI917539 NAE917539 NKA917539 NTW917539 ODS917539 ONO917539 OXK917539 PHG917539 PRC917539 QAY917539 QKU917539 QUQ917539 REM917539 ROI917539 RYE917539 SIA917539 SRW917539 TBS917539 TLO917539 TVK917539 UFG917539 UPC917539 UYY917539 VIU917539 VSQ917539 WCM917539 WMI917539 WWE917539 W983075 JS983075 TO983075 ADK983075 ANG983075 AXC983075 BGY983075 BQU983075 CAQ983075 CKM983075 CUI983075 DEE983075 DOA983075 DXW983075 EHS983075 ERO983075 FBK983075 FLG983075 FVC983075 GEY983075 GOU983075 GYQ983075 HIM983075 HSI983075 ICE983075 IMA983075 IVW983075 JFS983075 JPO983075 JZK983075 KJG983075 KTC983075 LCY983075 LMU983075 LWQ983075 MGM983075 MQI983075 NAE983075 NKA983075 NTW983075 ODS983075 ONO983075 OXK983075 PHG983075 PRC983075 QAY983075 QKU983075 QUQ983075 REM983075 ROI983075 RYE983075 SIA983075 SRW983075 TBS983075 TLO983075 TVK983075 UFG983075 UPC983075 UYY983075 VIU983075 VSQ983075 WCM983075 WMI983075 WWE983075 UEQ983046:UEQ983053 JU37:JU38 TQ37:TQ38 ADM37:ADM38 ANI37:ANI38 AXE37:AXE38 BHA37:BHA38 BQW37:BQW38 CAS37:CAS38 CKO37:CKO38 CUK37:CUK38 DEG37:DEG38 DOC37:DOC38 DXY37:DXY38 EHU37:EHU38 ERQ37:ERQ38 FBM37:FBM38 FLI37:FLI38 FVE37:FVE38 GFA37:GFA38 GOW37:GOW38 GYS37:GYS38 HIO37:HIO38 HSK37:HSK38 ICG37:ICG38 IMC37:IMC38 IVY37:IVY38 JFU37:JFU38 JPQ37:JPQ38 JZM37:JZM38 KJI37:KJI38 KTE37:KTE38 LDA37:LDA38 LMW37:LMW38 LWS37:LWS38 MGO37:MGO38 MQK37:MQK38 NAG37:NAG38 NKC37:NKC38 NTY37:NTY38 ODU37:ODU38 ONQ37:ONQ38 OXM37:OXM38 PHI37:PHI38 PRE37:PRE38 QBA37:QBA38 QKW37:QKW38 QUS37:QUS38 REO37:REO38 ROK37:ROK38 RYG37:RYG38 SIC37:SIC38 SRY37:SRY38 TBU37:TBU38 TLQ37:TLQ38 TVM37:TVM38 UFI37:UFI38 UPE37:UPE38 UZA37:UZA38 VIW37:VIW38 VSS37:VSS38 WCO37:WCO38 WMK37:WMK38 WWG37:WWG38 Y65572:Y65573 JU65572:JU65573 TQ65572:TQ65573 ADM65572:ADM65573 ANI65572:ANI65573 AXE65572:AXE65573 BHA65572:BHA65573 BQW65572:BQW65573 CAS65572:CAS65573 CKO65572:CKO65573 CUK65572:CUK65573 DEG65572:DEG65573 DOC65572:DOC65573 DXY65572:DXY65573 EHU65572:EHU65573 ERQ65572:ERQ65573 FBM65572:FBM65573 FLI65572:FLI65573 FVE65572:FVE65573 GFA65572:GFA65573 GOW65572:GOW65573 GYS65572:GYS65573 HIO65572:HIO65573 HSK65572:HSK65573 ICG65572:ICG65573 IMC65572:IMC65573 IVY65572:IVY65573 JFU65572:JFU65573 JPQ65572:JPQ65573 JZM65572:JZM65573 KJI65572:KJI65573 KTE65572:KTE65573 LDA65572:LDA65573 LMW65572:LMW65573 LWS65572:LWS65573 MGO65572:MGO65573 MQK65572:MQK65573 NAG65572:NAG65573 NKC65572:NKC65573 NTY65572:NTY65573 ODU65572:ODU65573 ONQ65572:ONQ65573 OXM65572:OXM65573 PHI65572:PHI65573 PRE65572:PRE65573 QBA65572:QBA65573 QKW65572:QKW65573 QUS65572:QUS65573 REO65572:REO65573 ROK65572:ROK65573 RYG65572:RYG65573 SIC65572:SIC65573 SRY65572:SRY65573 TBU65572:TBU65573 TLQ65572:TLQ65573 TVM65572:TVM65573 UFI65572:UFI65573 UPE65572:UPE65573 UZA65572:UZA65573 VIW65572:VIW65573 VSS65572:VSS65573 WCO65572:WCO65573 WMK65572:WMK65573 WWG65572:WWG65573 Y131108:Y131109 JU131108:JU131109 TQ131108:TQ131109 ADM131108:ADM131109 ANI131108:ANI131109 AXE131108:AXE131109 BHA131108:BHA131109 BQW131108:BQW131109 CAS131108:CAS131109 CKO131108:CKO131109 CUK131108:CUK131109 DEG131108:DEG131109 DOC131108:DOC131109 DXY131108:DXY131109 EHU131108:EHU131109 ERQ131108:ERQ131109 FBM131108:FBM131109 FLI131108:FLI131109 FVE131108:FVE131109 GFA131108:GFA131109 GOW131108:GOW131109 GYS131108:GYS131109 HIO131108:HIO131109 HSK131108:HSK131109 ICG131108:ICG131109 IMC131108:IMC131109 IVY131108:IVY131109 JFU131108:JFU131109 JPQ131108:JPQ131109 JZM131108:JZM131109 KJI131108:KJI131109 KTE131108:KTE131109 LDA131108:LDA131109 LMW131108:LMW131109 LWS131108:LWS131109 MGO131108:MGO131109 MQK131108:MQK131109 NAG131108:NAG131109 NKC131108:NKC131109 NTY131108:NTY131109 ODU131108:ODU131109 ONQ131108:ONQ131109 OXM131108:OXM131109 PHI131108:PHI131109 PRE131108:PRE131109 QBA131108:QBA131109 QKW131108:QKW131109 QUS131108:QUS131109 REO131108:REO131109 ROK131108:ROK131109 RYG131108:RYG131109 SIC131108:SIC131109 SRY131108:SRY131109 TBU131108:TBU131109 TLQ131108:TLQ131109 TVM131108:TVM131109 UFI131108:UFI131109 UPE131108:UPE131109 UZA131108:UZA131109 VIW131108:VIW131109 VSS131108:VSS131109 WCO131108:WCO131109 WMK131108:WMK131109 WWG131108:WWG131109 Y196644:Y196645 JU196644:JU196645 TQ196644:TQ196645 ADM196644:ADM196645 ANI196644:ANI196645 AXE196644:AXE196645 BHA196644:BHA196645 BQW196644:BQW196645 CAS196644:CAS196645 CKO196644:CKO196645 CUK196644:CUK196645 DEG196644:DEG196645 DOC196644:DOC196645 DXY196644:DXY196645 EHU196644:EHU196645 ERQ196644:ERQ196645 FBM196644:FBM196645 FLI196644:FLI196645 FVE196644:FVE196645 GFA196644:GFA196645 GOW196644:GOW196645 GYS196644:GYS196645 HIO196644:HIO196645 HSK196644:HSK196645 ICG196644:ICG196645 IMC196644:IMC196645 IVY196644:IVY196645 JFU196644:JFU196645 JPQ196644:JPQ196645 JZM196644:JZM196645 KJI196644:KJI196645 KTE196644:KTE196645 LDA196644:LDA196645 LMW196644:LMW196645 LWS196644:LWS196645 MGO196644:MGO196645 MQK196644:MQK196645 NAG196644:NAG196645 NKC196644:NKC196645 NTY196644:NTY196645 ODU196644:ODU196645 ONQ196644:ONQ196645 OXM196644:OXM196645 PHI196644:PHI196645 PRE196644:PRE196645 QBA196644:QBA196645 QKW196644:QKW196645 QUS196644:QUS196645 REO196644:REO196645 ROK196644:ROK196645 RYG196644:RYG196645 SIC196644:SIC196645 SRY196644:SRY196645 TBU196644:TBU196645 TLQ196644:TLQ196645 TVM196644:TVM196645 UFI196644:UFI196645 UPE196644:UPE196645 UZA196644:UZA196645 VIW196644:VIW196645 VSS196644:VSS196645 WCO196644:WCO196645 WMK196644:WMK196645 WWG196644:WWG196645 Y262180:Y262181 JU262180:JU262181 TQ262180:TQ262181 ADM262180:ADM262181 ANI262180:ANI262181 AXE262180:AXE262181 BHA262180:BHA262181 BQW262180:BQW262181 CAS262180:CAS262181 CKO262180:CKO262181 CUK262180:CUK262181 DEG262180:DEG262181 DOC262180:DOC262181 DXY262180:DXY262181 EHU262180:EHU262181 ERQ262180:ERQ262181 FBM262180:FBM262181 FLI262180:FLI262181 FVE262180:FVE262181 GFA262180:GFA262181 GOW262180:GOW262181 GYS262180:GYS262181 HIO262180:HIO262181 HSK262180:HSK262181 ICG262180:ICG262181 IMC262180:IMC262181 IVY262180:IVY262181 JFU262180:JFU262181 JPQ262180:JPQ262181 JZM262180:JZM262181 KJI262180:KJI262181 KTE262180:KTE262181 LDA262180:LDA262181 LMW262180:LMW262181 LWS262180:LWS262181 MGO262180:MGO262181 MQK262180:MQK262181 NAG262180:NAG262181 NKC262180:NKC262181 NTY262180:NTY262181 ODU262180:ODU262181 ONQ262180:ONQ262181 OXM262180:OXM262181 PHI262180:PHI262181 PRE262180:PRE262181 QBA262180:QBA262181 QKW262180:QKW262181 QUS262180:QUS262181 REO262180:REO262181 ROK262180:ROK262181 RYG262180:RYG262181 SIC262180:SIC262181 SRY262180:SRY262181 TBU262180:TBU262181 TLQ262180:TLQ262181 TVM262180:TVM262181 UFI262180:UFI262181 UPE262180:UPE262181 UZA262180:UZA262181 VIW262180:VIW262181 VSS262180:VSS262181 WCO262180:WCO262181 WMK262180:WMK262181 WWG262180:WWG262181 Y327716:Y327717 JU327716:JU327717 TQ327716:TQ327717 ADM327716:ADM327717 ANI327716:ANI327717 AXE327716:AXE327717 BHA327716:BHA327717 BQW327716:BQW327717 CAS327716:CAS327717 CKO327716:CKO327717 CUK327716:CUK327717 DEG327716:DEG327717 DOC327716:DOC327717 DXY327716:DXY327717 EHU327716:EHU327717 ERQ327716:ERQ327717 FBM327716:FBM327717 FLI327716:FLI327717 FVE327716:FVE327717 GFA327716:GFA327717 GOW327716:GOW327717 GYS327716:GYS327717 HIO327716:HIO327717 HSK327716:HSK327717 ICG327716:ICG327717 IMC327716:IMC327717 IVY327716:IVY327717 JFU327716:JFU327717 JPQ327716:JPQ327717 JZM327716:JZM327717 KJI327716:KJI327717 KTE327716:KTE327717 LDA327716:LDA327717 LMW327716:LMW327717 LWS327716:LWS327717 MGO327716:MGO327717 MQK327716:MQK327717 NAG327716:NAG327717 NKC327716:NKC327717 NTY327716:NTY327717 ODU327716:ODU327717 ONQ327716:ONQ327717 OXM327716:OXM327717 PHI327716:PHI327717 PRE327716:PRE327717 QBA327716:QBA327717 QKW327716:QKW327717 QUS327716:QUS327717 REO327716:REO327717 ROK327716:ROK327717 RYG327716:RYG327717 SIC327716:SIC327717 SRY327716:SRY327717 TBU327716:TBU327717 TLQ327716:TLQ327717 TVM327716:TVM327717 UFI327716:UFI327717 UPE327716:UPE327717 UZA327716:UZA327717 VIW327716:VIW327717 VSS327716:VSS327717 WCO327716:WCO327717 WMK327716:WMK327717 WWG327716:WWG327717 Y393252:Y393253 JU393252:JU393253 TQ393252:TQ393253 ADM393252:ADM393253 ANI393252:ANI393253 AXE393252:AXE393253 BHA393252:BHA393253 BQW393252:BQW393253 CAS393252:CAS393253 CKO393252:CKO393253 CUK393252:CUK393253 DEG393252:DEG393253 DOC393252:DOC393253 DXY393252:DXY393253 EHU393252:EHU393253 ERQ393252:ERQ393253 FBM393252:FBM393253 FLI393252:FLI393253 FVE393252:FVE393253 GFA393252:GFA393253 GOW393252:GOW393253 GYS393252:GYS393253 HIO393252:HIO393253 HSK393252:HSK393253 ICG393252:ICG393253 IMC393252:IMC393253 IVY393252:IVY393253 JFU393252:JFU393253 JPQ393252:JPQ393253 JZM393252:JZM393253 KJI393252:KJI393253 KTE393252:KTE393253 LDA393252:LDA393253 LMW393252:LMW393253 LWS393252:LWS393253 MGO393252:MGO393253 MQK393252:MQK393253 NAG393252:NAG393253 NKC393252:NKC393253 NTY393252:NTY393253 ODU393252:ODU393253 ONQ393252:ONQ393253 OXM393252:OXM393253 PHI393252:PHI393253 PRE393252:PRE393253 QBA393252:QBA393253 QKW393252:QKW393253 QUS393252:QUS393253 REO393252:REO393253 ROK393252:ROK393253 RYG393252:RYG393253 SIC393252:SIC393253 SRY393252:SRY393253 TBU393252:TBU393253 TLQ393252:TLQ393253 TVM393252:TVM393253 UFI393252:UFI393253 UPE393252:UPE393253 UZA393252:UZA393253 VIW393252:VIW393253 VSS393252:VSS393253 WCO393252:WCO393253 WMK393252:WMK393253 WWG393252:WWG393253 Y458788:Y458789 JU458788:JU458789 TQ458788:TQ458789 ADM458788:ADM458789 ANI458788:ANI458789 AXE458788:AXE458789 BHA458788:BHA458789 BQW458788:BQW458789 CAS458788:CAS458789 CKO458788:CKO458789 CUK458788:CUK458789 DEG458788:DEG458789 DOC458788:DOC458789 DXY458788:DXY458789 EHU458788:EHU458789 ERQ458788:ERQ458789 FBM458788:FBM458789 FLI458788:FLI458789 FVE458788:FVE458789 GFA458788:GFA458789 GOW458788:GOW458789 GYS458788:GYS458789 HIO458788:HIO458789 HSK458788:HSK458789 ICG458788:ICG458789 IMC458788:IMC458789 IVY458788:IVY458789 JFU458788:JFU458789 JPQ458788:JPQ458789 JZM458788:JZM458789 KJI458788:KJI458789 KTE458788:KTE458789 LDA458788:LDA458789 LMW458788:LMW458789 LWS458788:LWS458789 MGO458788:MGO458789 MQK458788:MQK458789 NAG458788:NAG458789 NKC458788:NKC458789 NTY458788:NTY458789 ODU458788:ODU458789 ONQ458788:ONQ458789 OXM458788:OXM458789 PHI458788:PHI458789 PRE458788:PRE458789 QBA458788:QBA458789 QKW458788:QKW458789 QUS458788:QUS458789 REO458788:REO458789 ROK458788:ROK458789 RYG458788:RYG458789 SIC458788:SIC458789 SRY458788:SRY458789 TBU458788:TBU458789 TLQ458788:TLQ458789 TVM458788:TVM458789 UFI458788:UFI458789 UPE458788:UPE458789 UZA458788:UZA458789 VIW458788:VIW458789 VSS458788:VSS458789 WCO458788:WCO458789 WMK458788:WMK458789 WWG458788:WWG458789 Y524324:Y524325 JU524324:JU524325 TQ524324:TQ524325 ADM524324:ADM524325 ANI524324:ANI524325 AXE524324:AXE524325 BHA524324:BHA524325 BQW524324:BQW524325 CAS524324:CAS524325 CKO524324:CKO524325 CUK524324:CUK524325 DEG524324:DEG524325 DOC524324:DOC524325 DXY524324:DXY524325 EHU524324:EHU524325 ERQ524324:ERQ524325 FBM524324:FBM524325 FLI524324:FLI524325 FVE524324:FVE524325 GFA524324:GFA524325 GOW524324:GOW524325 GYS524324:GYS524325 HIO524324:HIO524325 HSK524324:HSK524325 ICG524324:ICG524325 IMC524324:IMC524325 IVY524324:IVY524325 JFU524324:JFU524325 JPQ524324:JPQ524325 JZM524324:JZM524325 KJI524324:KJI524325 KTE524324:KTE524325 LDA524324:LDA524325 LMW524324:LMW524325 LWS524324:LWS524325 MGO524324:MGO524325 MQK524324:MQK524325 NAG524324:NAG524325 NKC524324:NKC524325 NTY524324:NTY524325 ODU524324:ODU524325 ONQ524324:ONQ524325 OXM524324:OXM524325 PHI524324:PHI524325 PRE524324:PRE524325 QBA524324:QBA524325 QKW524324:QKW524325 QUS524324:QUS524325 REO524324:REO524325 ROK524324:ROK524325 RYG524324:RYG524325 SIC524324:SIC524325 SRY524324:SRY524325 TBU524324:TBU524325 TLQ524324:TLQ524325 TVM524324:TVM524325 UFI524324:UFI524325 UPE524324:UPE524325 UZA524324:UZA524325 VIW524324:VIW524325 VSS524324:VSS524325 WCO524324:WCO524325 WMK524324:WMK524325 WWG524324:WWG524325 Y589860:Y589861 JU589860:JU589861 TQ589860:TQ589861 ADM589860:ADM589861 ANI589860:ANI589861 AXE589860:AXE589861 BHA589860:BHA589861 BQW589860:BQW589861 CAS589860:CAS589861 CKO589860:CKO589861 CUK589860:CUK589861 DEG589860:DEG589861 DOC589860:DOC589861 DXY589860:DXY589861 EHU589860:EHU589861 ERQ589860:ERQ589861 FBM589860:FBM589861 FLI589860:FLI589861 FVE589860:FVE589861 GFA589860:GFA589861 GOW589860:GOW589861 GYS589860:GYS589861 HIO589860:HIO589861 HSK589860:HSK589861 ICG589860:ICG589861 IMC589860:IMC589861 IVY589860:IVY589861 JFU589860:JFU589861 JPQ589860:JPQ589861 JZM589860:JZM589861 KJI589860:KJI589861 KTE589860:KTE589861 LDA589860:LDA589861 LMW589860:LMW589861 LWS589860:LWS589861 MGO589860:MGO589861 MQK589860:MQK589861 NAG589860:NAG589861 NKC589860:NKC589861 NTY589860:NTY589861 ODU589860:ODU589861 ONQ589860:ONQ589861 OXM589860:OXM589861 PHI589860:PHI589861 PRE589860:PRE589861 QBA589860:QBA589861 QKW589860:QKW589861 QUS589860:QUS589861 REO589860:REO589861 ROK589860:ROK589861 RYG589860:RYG589861 SIC589860:SIC589861 SRY589860:SRY589861 TBU589860:TBU589861 TLQ589860:TLQ589861 TVM589860:TVM589861 UFI589860:UFI589861 UPE589860:UPE589861 UZA589860:UZA589861 VIW589860:VIW589861 VSS589860:VSS589861 WCO589860:WCO589861 WMK589860:WMK589861 WWG589860:WWG589861 Y655396:Y655397 JU655396:JU655397 TQ655396:TQ655397 ADM655396:ADM655397 ANI655396:ANI655397 AXE655396:AXE655397 BHA655396:BHA655397 BQW655396:BQW655397 CAS655396:CAS655397 CKO655396:CKO655397 CUK655396:CUK655397 DEG655396:DEG655397 DOC655396:DOC655397 DXY655396:DXY655397 EHU655396:EHU655397 ERQ655396:ERQ655397 FBM655396:FBM655397 FLI655396:FLI655397 FVE655396:FVE655397 GFA655396:GFA655397 GOW655396:GOW655397 GYS655396:GYS655397 HIO655396:HIO655397 HSK655396:HSK655397 ICG655396:ICG655397 IMC655396:IMC655397 IVY655396:IVY655397 JFU655396:JFU655397 JPQ655396:JPQ655397 JZM655396:JZM655397 KJI655396:KJI655397 KTE655396:KTE655397 LDA655396:LDA655397 LMW655396:LMW655397 LWS655396:LWS655397 MGO655396:MGO655397 MQK655396:MQK655397 NAG655396:NAG655397 NKC655396:NKC655397 NTY655396:NTY655397 ODU655396:ODU655397 ONQ655396:ONQ655397 OXM655396:OXM655397 PHI655396:PHI655397 PRE655396:PRE655397 QBA655396:QBA655397 QKW655396:QKW655397 QUS655396:QUS655397 REO655396:REO655397 ROK655396:ROK655397 RYG655396:RYG655397 SIC655396:SIC655397 SRY655396:SRY655397 TBU655396:TBU655397 TLQ655396:TLQ655397 TVM655396:TVM655397 UFI655396:UFI655397 UPE655396:UPE655397 UZA655396:UZA655397 VIW655396:VIW655397 VSS655396:VSS655397 WCO655396:WCO655397 WMK655396:WMK655397 WWG655396:WWG655397 Y720932:Y720933 JU720932:JU720933 TQ720932:TQ720933 ADM720932:ADM720933 ANI720932:ANI720933 AXE720932:AXE720933 BHA720932:BHA720933 BQW720932:BQW720933 CAS720932:CAS720933 CKO720932:CKO720933 CUK720932:CUK720933 DEG720932:DEG720933 DOC720932:DOC720933 DXY720932:DXY720933 EHU720932:EHU720933 ERQ720932:ERQ720933 FBM720932:FBM720933 FLI720932:FLI720933 FVE720932:FVE720933 GFA720932:GFA720933 GOW720932:GOW720933 GYS720932:GYS720933 HIO720932:HIO720933 HSK720932:HSK720933 ICG720932:ICG720933 IMC720932:IMC720933 IVY720932:IVY720933 JFU720932:JFU720933 JPQ720932:JPQ720933 JZM720932:JZM720933 KJI720932:KJI720933 KTE720932:KTE720933 LDA720932:LDA720933 LMW720932:LMW720933 LWS720932:LWS720933 MGO720932:MGO720933 MQK720932:MQK720933 NAG720932:NAG720933 NKC720932:NKC720933 NTY720932:NTY720933 ODU720932:ODU720933 ONQ720932:ONQ720933 OXM720932:OXM720933 PHI720932:PHI720933 PRE720932:PRE720933 QBA720932:QBA720933 QKW720932:QKW720933 QUS720932:QUS720933 REO720932:REO720933 ROK720932:ROK720933 RYG720932:RYG720933 SIC720932:SIC720933 SRY720932:SRY720933 TBU720932:TBU720933 TLQ720932:TLQ720933 TVM720932:TVM720933 UFI720932:UFI720933 UPE720932:UPE720933 UZA720932:UZA720933 VIW720932:VIW720933 VSS720932:VSS720933 WCO720932:WCO720933 WMK720932:WMK720933 WWG720932:WWG720933 Y786468:Y786469 JU786468:JU786469 TQ786468:TQ786469 ADM786468:ADM786469 ANI786468:ANI786469 AXE786468:AXE786469 BHA786468:BHA786469 BQW786468:BQW786469 CAS786468:CAS786469 CKO786468:CKO786469 CUK786468:CUK786469 DEG786468:DEG786469 DOC786468:DOC786469 DXY786468:DXY786469 EHU786468:EHU786469 ERQ786468:ERQ786469 FBM786468:FBM786469 FLI786468:FLI786469 FVE786468:FVE786469 GFA786468:GFA786469 GOW786468:GOW786469 GYS786468:GYS786469 HIO786468:HIO786469 HSK786468:HSK786469 ICG786468:ICG786469 IMC786468:IMC786469 IVY786468:IVY786469 JFU786468:JFU786469 JPQ786468:JPQ786469 JZM786468:JZM786469 KJI786468:KJI786469 KTE786468:KTE786469 LDA786468:LDA786469 LMW786468:LMW786469 LWS786468:LWS786469 MGO786468:MGO786469 MQK786468:MQK786469 NAG786468:NAG786469 NKC786468:NKC786469 NTY786468:NTY786469 ODU786468:ODU786469 ONQ786468:ONQ786469 OXM786468:OXM786469 PHI786468:PHI786469 PRE786468:PRE786469 QBA786468:QBA786469 QKW786468:QKW786469 QUS786468:QUS786469 REO786468:REO786469 ROK786468:ROK786469 RYG786468:RYG786469 SIC786468:SIC786469 SRY786468:SRY786469 TBU786468:TBU786469 TLQ786468:TLQ786469 TVM786468:TVM786469 UFI786468:UFI786469 UPE786468:UPE786469 UZA786468:UZA786469 VIW786468:VIW786469 VSS786468:VSS786469 WCO786468:WCO786469 WMK786468:WMK786469 WWG786468:WWG786469 Y852004:Y852005 JU852004:JU852005 TQ852004:TQ852005 ADM852004:ADM852005 ANI852004:ANI852005 AXE852004:AXE852005 BHA852004:BHA852005 BQW852004:BQW852005 CAS852004:CAS852005 CKO852004:CKO852005 CUK852004:CUK852005 DEG852004:DEG852005 DOC852004:DOC852005 DXY852004:DXY852005 EHU852004:EHU852005 ERQ852004:ERQ852005 FBM852004:FBM852005 FLI852004:FLI852005 FVE852004:FVE852005 GFA852004:GFA852005 GOW852004:GOW852005 GYS852004:GYS852005 HIO852004:HIO852005 HSK852004:HSK852005 ICG852004:ICG852005 IMC852004:IMC852005 IVY852004:IVY852005 JFU852004:JFU852005 JPQ852004:JPQ852005 JZM852004:JZM852005 KJI852004:KJI852005 KTE852004:KTE852005 LDA852004:LDA852005 LMW852004:LMW852005 LWS852004:LWS852005 MGO852004:MGO852005 MQK852004:MQK852005 NAG852004:NAG852005 NKC852004:NKC852005 NTY852004:NTY852005 ODU852004:ODU852005 ONQ852004:ONQ852005 OXM852004:OXM852005 PHI852004:PHI852005 PRE852004:PRE852005 QBA852004:QBA852005 QKW852004:QKW852005 QUS852004:QUS852005 REO852004:REO852005 ROK852004:ROK852005 RYG852004:RYG852005 SIC852004:SIC852005 SRY852004:SRY852005 TBU852004:TBU852005 TLQ852004:TLQ852005 TVM852004:TVM852005 UFI852004:UFI852005 UPE852004:UPE852005 UZA852004:UZA852005 VIW852004:VIW852005 VSS852004:VSS852005 WCO852004:WCO852005 WMK852004:WMK852005 WWG852004:WWG852005 Y917540:Y917541 JU917540:JU917541 TQ917540:TQ917541 ADM917540:ADM917541 ANI917540:ANI917541 AXE917540:AXE917541 BHA917540:BHA917541 BQW917540:BQW917541 CAS917540:CAS917541 CKO917540:CKO917541 CUK917540:CUK917541 DEG917540:DEG917541 DOC917540:DOC917541 DXY917540:DXY917541 EHU917540:EHU917541 ERQ917540:ERQ917541 FBM917540:FBM917541 FLI917540:FLI917541 FVE917540:FVE917541 GFA917540:GFA917541 GOW917540:GOW917541 GYS917540:GYS917541 HIO917540:HIO917541 HSK917540:HSK917541 ICG917540:ICG917541 IMC917540:IMC917541 IVY917540:IVY917541 JFU917540:JFU917541 JPQ917540:JPQ917541 JZM917540:JZM917541 KJI917540:KJI917541 KTE917540:KTE917541 LDA917540:LDA917541 LMW917540:LMW917541 LWS917540:LWS917541 MGO917540:MGO917541 MQK917540:MQK917541 NAG917540:NAG917541 NKC917540:NKC917541 NTY917540:NTY917541 ODU917540:ODU917541 ONQ917540:ONQ917541 OXM917540:OXM917541 PHI917540:PHI917541 PRE917540:PRE917541 QBA917540:QBA917541 QKW917540:QKW917541 QUS917540:QUS917541 REO917540:REO917541 ROK917540:ROK917541 RYG917540:RYG917541 SIC917540:SIC917541 SRY917540:SRY917541 TBU917540:TBU917541 TLQ917540:TLQ917541 TVM917540:TVM917541 UFI917540:UFI917541 UPE917540:UPE917541 UZA917540:UZA917541 VIW917540:VIW917541 VSS917540:VSS917541 WCO917540:WCO917541 WMK917540:WMK917541 WWG917540:WWG917541 Y983076:Y983077 JU983076:JU983077 TQ983076:TQ983077 ADM983076:ADM983077 ANI983076:ANI983077 AXE983076:AXE983077 BHA983076:BHA983077 BQW983076:BQW983077 CAS983076:CAS983077 CKO983076:CKO983077 CUK983076:CUK983077 DEG983076:DEG983077 DOC983076:DOC983077 DXY983076:DXY983077 EHU983076:EHU983077 ERQ983076:ERQ983077 FBM983076:FBM983077 FLI983076:FLI983077 FVE983076:FVE983077 GFA983076:GFA983077 GOW983076:GOW983077 GYS983076:GYS983077 HIO983076:HIO983077 HSK983076:HSK983077 ICG983076:ICG983077 IMC983076:IMC983077 IVY983076:IVY983077 JFU983076:JFU983077 JPQ983076:JPQ983077 JZM983076:JZM983077 KJI983076:KJI983077 KTE983076:KTE983077 LDA983076:LDA983077 LMW983076:LMW983077 LWS983076:LWS983077 MGO983076:MGO983077 MQK983076:MQK983077 NAG983076:NAG983077 NKC983076:NKC983077 NTY983076:NTY983077 ODU983076:ODU983077 ONQ983076:ONQ983077 OXM983076:OXM983077 PHI983076:PHI983077 PRE983076:PRE983077 QBA983076:QBA983077 QKW983076:QKW983077 QUS983076:QUS983077 REO983076:REO983077 ROK983076:ROK983077 RYG983076:RYG983077 SIC983076:SIC983077 SRY983076:SRY983077 TBU983076:TBU983077 TLQ983076:TLQ983077 TVM983076:TVM983077 UFI983076:UFI983077 UPE983076:UPE983077 UZA983076:UZA983077 VIW983076:VIW983077 VSS983076:VSS983077 WCO983076:WCO983077 WMK983076:WMK983077 WWG983076:WWG983077 WVO983046:WVO983053 JC7:JC14 SY7:SY14 ACU7:ACU14 AMQ7:AMQ14 AWM7:AWM14 BGI7:BGI14 BQE7:BQE14 CAA7:CAA14 CJW7:CJW14 CTS7:CTS14 DDO7:DDO14 DNK7:DNK14 DXG7:DXG14 EHC7:EHC14 EQY7:EQY14 FAU7:FAU14 FKQ7:FKQ14 FUM7:FUM14 GEI7:GEI14 GOE7:GOE14 GYA7:GYA14 HHW7:HHW14 HRS7:HRS14 IBO7:IBO14 ILK7:ILK14 IVG7:IVG14 JFC7:JFC14 JOY7:JOY14 JYU7:JYU14 KIQ7:KIQ14 KSM7:KSM14 LCI7:LCI14 LME7:LME14 LWA7:LWA14 MFW7:MFW14 MPS7:MPS14 MZO7:MZO14 NJK7:NJK14 NTG7:NTG14 ODC7:ODC14 OMY7:OMY14 OWU7:OWU14 PGQ7:PGQ14 PQM7:PQM14 QAI7:QAI14 QKE7:QKE14 QUA7:QUA14 RDW7:RDW14 RNS7:RNS14 RXO7:RXO14 SHK7:SHK14 SRG7:SRG14 TBC7:TBC14 TKY7:TKY14 TUU7:TUU14 UEQ7:UEQ14 UOM7:UOM14 UYI7:UYI14 VIE7:VIE14 VSA7:VSA14 WBW7:WBW14 WLS7:WLS14 WVO7:WVO14 G65542:G65549 JC65542:JC65549 SY65542:SY65549 ACU65542:ACU65549 AMQ65542:AMQ65549 AWM65542:AWM65549 BGI65542:BGI65549 BQE65542:BQE65549 CAA65542:CAA65549 CJW65542:CJW65549 CTS65542:CTS65549 DDO65542:DDO65549 DNK65542:DNK65549 DXG65542:DXG65549 EHC65542:EHC65549 EQY65542:EQY65549 FAU65542:FAU65549 FKQ65542:FKQ65549 FUM65542:FUM65549 GEI65542:GEI65549 GOE65542:GOE65549 GYA65542:GYA65549 HHW65542:HHW65549 HRS65542:HRS65549 IBO65542:IBO65549 ILK65542:ILK65549 IVG65542:IVG65549 JFC65542:JFC65549 JOY65542:JOY65549 JYU65542:JYU65549 KIQ65542:KIQ65549 KSM65542:KSM65549 LCI65542:LCI65549 LME65542:LME65549 LWA65542:LWA65549 MFW65542:MFW65549 MPS65542:MPS65549 MZO65542:MZO65549 NJK65542:NJK65549 NTG65542:NTG65549 ODC65542:ODC65549 OMY65542:OMY65549 OWU65542:OWU65549 PGQ65542:PGQ65549 PQM65542:PQM65549 QAI65542:QAI65549 QKE65542:QKE65549 QUA65542:QUA65549 RDW65542:RDW65549 RNS65542:RNS65549 RXO65542:RXO65549 SHK65542:SHK65549 SRG65542:SRG65549 TBC65542:TBC65549 TKY65542:TKY65549 TUU65542:TUU65549 UEQ65542:UEQ65549 UOM65542:UOM65549 UYI65542:UYI65549 VIE65542:VIE65549 VSA65542:VSA65549 WBW65542:WBW65549 WLS65542:WLS65549 WVO65542:WVO65549 G131078:G131085 JC131078:JC131085 SY131078:SY131085 ACU131078:ACU131085 AMQ131078:AMQ131085 AWM131078:AWM131085 BGI131078:BGI131085 BQE131078:BQE131085 CAA131078:CAA131085 CJW131078:CJW131085 CTS131078:CTS131085 DDO131078:DDO131085 DNK131078:DNK131085 DXG131078:DXG131085 EHC131078:EHC131085 EQY131078:EQY131085 FAU131078:FAU131085 FKQ131078:FKQ131085 FUM131078:FUM131085 GEI131078:GEI131085 GOE131078:GOE131085 GYA131078:GYA131085 HHW131078:HHW131085 HRS131078:HRS131085 IBO131078:IBO131085 ILK131078:ILK131085 IVG131078:IVG131085 JFC131078:JFC131085 JOY131078:JOY131085 JYU131078:JYU131085 KIQ131078:KIQ131085 KSM131078:KSM131085 LCI131078:LCI131085 LME131078:LME131085 LWA131078:LWA131085 MFW131078:MFW131085 MPS131078:MPS131085 MZO131078:MZO131085 NJK131078:NJK131085 NTG131078:NTG131085 ODC131078:ODC131085 OMY131078:OMY131085 OWU131078:OWU131085 PGQ131078:PGQ131085 PQM131078:PQM131085 QAI131078:QAI131085 QKE131078:QKE131085 QUA131078:QUA131085 RDW131078:RDW131085 RNS131078:RNS131085 RXO131078:RXO131085 SHK131078:SHK131085 SRG131078:SRG131085 TBC131078:TBC131085 TKY131078:TKY131085 TUU131078:TUU131085 UEQ131078:UEQ131085 UOM131078:UOM131085 UYI131078:UYI131085 VIE131078:VIE131085 VSA131078:VSA131085 WBW131078:WBW131085 WLS131078:WLS131085 WVO131078:WVO131085 G196614:G196621 JC196614:JC196621 SY196614:SY196621 ACU196614:ACU196621 AMQ196614:AMQ196621 AWM196614:AWM196621 BGI196614:BGI196621 BQE196614:BQE196621 CAA196614:CAA196621 CJW196614:CJW196621 CTS196614:CTS196621 DDO196614:DDO196621 DNK196614:DNK196621 DXG196614:DXG196621 EHC196614:EHC196621 EQY196614:EQY196621 FAU196614:FAU196621 FKQ196614:FKQ196621 FUM196614:FUM196621 GEI196614:GEI196621 GOE196614:GOE196621 GYA196614:GYA196621 HHW196614:HHW196621 HRS196614:HRS196621 IBO196614:IBO196621 ILK196614:ILK196621 IVG196614:IVG196621 JFC196614:JFC196621 JOY196614:JOY196621 JYU196614:JYU196621 KIQ196614:KIQ196621 KSM196614:KSM196621 LCI196614:LCI196621 LME196614:LME196621 LWA196614:LWA196621 MFW196614:MFW196621 MPS196614:MPS196621 MZO196614:MZO196621 NJK196614:NJK196621 NTG196614:NTG196621 ODC196614:ODC196621 OMY196614:OMY196621 OWU196614:OWU196621 PGQ196614:PGQ196621 PQM196614:PQM196621 QAI196614:QAI196621 QKE196614:QKE196621 QUA196614:QUA196621 RDW196614:RDW196621 RNS196614:RNS196621 RXO196614:RXO196621 SHK196614:SHK196621 SRG196614:SRG196621 TBC196614:TBC196621 TKY196614:TKY196621 TUU196614:TUU196621 UEQ196614:UEQ196621 UOM196614:UOM196621 UYI196614:UYI196621 VIE196614:VIE196621 VSA196614:VSA196621 WBW196614:WBW196621 WLS196614:WLS196621 WVO196614:WVO196621 G262150:G262157 JC262150:JC262157 SY262150:SY262157 ACU262150:ACU262157 AMQ262150:AMQ262157 AWM262150:AWM262157 BGI262150:BGI262157 BQE262150:BQE262157 CAA262150:CAA262157 CJW262150:CJW262157 CTS262150:CTS262157 DDO262150:DDO262157 DNK262150:DNK262157 DXG262150:DXG262157 EHC262150:EHC262157 EQY262150:EQY262157 FAU262150:FAU262157 FKQ262150:FKQ262157 FUM262150:FUM262157 GEI262150:GEI262157 GOE262150:GOE262157 GYA262150:GYA262157 HHW262150:HHW262157 HRS262150:HRS262157 IBO262150:IBO262157 ILK262150:ILK262157 IVG262150:IVG262157 JFC262150:JFC262157 JOY262150:JOY262157 JYU262150:JYU262157 KIQ262150:KIQ262157 KSM262150:KSM262157 LCI262150:LCI262157 LME262150:LME262157 LWA262150:LWA262157 MFW262150:MFW262157 MPS262150:MPS262157 MZO262150:MZO262157 NJK262150:NJK262157 NTG262150:NTG262157 ODC262150:ODC262157 OMY262150:OMY262157 OWU262150:OWU262157 PGQ262150:PGQ262157 PQM262150:PQM262157 QAI262150:QAI262157 QKE262150:QKE262157 QUA262150:QUA262157 RDW262150:RDW262157 RNS262150:RNS262157 RXO262150:RXO262157 SHK262150:SHK262157 SRG262150:SRG262157 TBC262150:TBC262157 TKY262150:TKY262157 TUU262150:TUU262157 UEQ262150:UEQ262157 UOM262150:UOM262157 UYI262150:UYI262157 VIE262150:VIE262157 VSA262150:VSA262157 WBW262150:WBW262157 WLS262150:WLS262157 WVO262150:WVO262157 G327686:G327693 JC327686:JC327693 SY327686:SY327693 ACU327686:ACU327693 AMQ327686:AMQ327693 AWM327686:AWM327693 BGI327686:BGI327693 BQE327686:BQE327693 CAA327686:CAA327693 CJW327686:CJW327693 CTS327686:CTS327693 DDO327686:DDO327693 DNK327686:DNK327693 DXG327686:DXG327693 EHC327686:EHC327693 EQY327686:EQY327693 FAU327686:FAU327693 FKQ327686:FKQ327693 FUM327686:FUM327693 GEI327686:GEI327693 GOE327686:GOE327693 GYA327686:GYA327693 HHW327686:HHW327693 HRS327686:HRS327693 IBO327686:IBO327693 ILK327686:ILK327693 IVG327686:IVG327693 JFC327686:JFC327693 JOY327686:JOY327693 JYU327686:JYU327693 KIQ327686:KIQ327693 KSM327686:KSM327693 LCI327686:LCI327693 LME327686:LME327693 LWA327686:LWA327693 MFW327686:MFW327693 MPS327686:MPS327693 MZO327686:MZO327693 NJK327686:NJK327693 NTG327686:NTG327693 ODC327686:ODC327693 OMY327686:OMY327693 OWU327686:OWU327693 PGQ327686:PGQ327693 PQM327686:PQM327693 QAI327686:QAI327693 QKE327686:QKE327693 QUA327686:QUA327693 RDW327686:RDW327693 RNS327686:RNS327693 RXO327686:RXO327693 SHK327686:SHK327693 SRG327686:SRG327693 TBC327686:TBC327693 TKY327686:TKY327693 TUU327686:TUU327693 UEQ327686:UEQ327693 UOM327686:UOM327693 UYI327686:UYI327693 VIE327686:VIE327693 VSA327686:VSA327693 WBW327686:WBW327693 WLS327686:WLS327693 WVO327686:WVO327693 G393222:G393229 JC393222:JC393229 SY393222:SY393229 ACU393222:ACU393229 AMQ393222:AMQ393229 AWM393222:AWM393229 BGI393222:BGI393229 BQE393222:BQE393229 CAA393222:CAA393229 CJW393222:CJW393229 CTS393222:CTS393229 DDO393222:DDO393229 DNK393222:DNK393229 DXG393222:DXG393229 EHC393222:EHC393229 EQY393222:EQY393229 FAU393222:FAU393229 FKQ393222:FKQ393229 FUM393222:FUM393229 GEI393222:GEI393229 GOE393222:GOE393229 GYA393222:GYA393229 HHW393222:HHW393229 HRS393222:HRS393229 IBO393222:IBO393229 ILK393222:ILK393229 IVG393222:IVG393229 JFC393222:JFC393229 JOY393222:JOY393229 JYU393222:JYU393229 KIQ393222:KIQ393229 KSM393222:KSM393229 LCI393222:LCI393229 LME393222:LME393229 LWA393222:LWA393229 MFW393222:MFW393229 MPS393222:MPS393229 MZO393222:MZO393229 NJK393222:NJK393229 NTG393222:NTG393229 ODC393222:ODC393229 OMY393222:OMY393229 OWU393222:OWU393229 PGQ393222:PGQ393229 PQM393222:PQM393229 QAI393222:QAI393229 QKE393222:QKE393229 QUA393222:QUA393229 RDW393222:RDW393229 RNS393222:RNS393229 RXO393222:RXO393229 SHK393222:SHK393229 SRG393222:SRG393229 TBC393222:TBC393229 TKY393222:TKY393229 TUU393222:TUU393229 UEQ393222:UEQ393229 UOM393222:UOM393229 UYI393222:UYI393229 VIE393222:VIE393229 VSA393222:VSA393229 WBW393222:WBW393229 WLS393222:WLS393229 WVO393222:WVO393229 G458758:G458765 JC458758:JC458765 SY458758:SY458765 ACU458758:ACU458765 AMQ458758:AMQ458765 AWM458758:AWM458765 BGI458758:BGI458765 BQE458758:BQE458765 CAA458758:CAA458765 CJW458758:CJW458765 CTS458758:CTS458765 DDO458758:DDO458765 DNK458758:DNK458765 DXG458758:DXG458765 EHC458758:EHC458765 EQY458758:EQY458765 FAU458758:FAU458765 FKQ458758:FKQ458765 FUM458758:FUM458765 GEI458758:GEI458765 GOE458758:GOE458765 GYA458758:GYA458765 HHW458758:HHW458765 HRS458758:HRS458765 IBO458758:IBO458765 ILK458758:ILK458765 IVG458758:IVG458765 JFC458758:JFC458765 JOY458758:JOY458765 JYU458758:JYU458765 KIQ458758:KIQ458765 KSM458758:KSM458765 LCI458758:LCI458765 LME458758:LME458765 LWA458758:LWA458765 MFW458758:MFW458765 MPS458758:MPS458765 MZO458758:MZO458765 NJK458758:NJK458765 NTG458758:NTG458765 ODC458758:ODC458765 OMY458758:OMY458765 OWU458758:OWU458765 PGQ458758:PGQ458765 PQM458758:PQM458765 QAI458758:QAI458765 QKE458758:QKE458765 QUA458758:QUA458765 RDW458758:RDW458765 RNS458758:RNS458765 RXO458758:RXO458765 SHK458758:SHK458765 SRG458758:SRG458765 TBC458758:TBC458765 TKY458758:TKY458765 TUU458758:TUU458765 UEQ458758:UEQ458765 UOM458758:UOM458765 UYI458758:UYI458765 VIE458758:VIE458765 VSA458758:VSA458765 WBW458758:WBW458765 WLS458758:WLS458765 WVO458758:WVO458765 G524294:G524301 JC524294:JC524301 SY524294:SY524301 ACU524294:ACU524301 AMQ524294:AMQ524301 AWM524294:AWM524301 BGI524294:BGI524301 BQE524294:BQE524301 CAA524294:CAA524301 CJW524294:CJW524301 CTS524294:CTS524301 DDO524294:DDO524301 DNK524294:DNK524301 DXG524294:DXG524301 EHC524294:EHC524301 EQY524294:EQY524301 FAU524294:FAU524301 FKQ524294:FKQ524301 FUM524294:FUM524301 GEI524294:GEI524301 GOE524294:GOE524301 GYA524294:GYA524301 HHW524294:HHW524301 HRS524294:HRS524301 IBO524294:IBO524301 ILK524294:ILK524301 IVG524294:IVG524301 JFC524294:JFC524301 JOY524294:JOY524301 JYU524294:JYU524301 KIQ524294:KIQ524301 KSM524294:KSM524301 LCI524294:LCI524301 LME524294:LME524301 LWA524294:LWA524301 MFW524294:MFW524301 MPS524294:MPS524301 MZO524294:MZO524301 NJK524294:NJK524301 NTG524294:NTG524301 ODC524294:ODC524301 OMY524294:OMY524301 OWU524294:OWU524301 PGQ524294:PGQ524301 PQM524294:PQM524301 QAI524294:QAI524301 QKE524294:QKE524301 QUA524294:QUA524301 RDW524294:RDW524301 RNS524294:RNS524301 RXO524294:RXO524301 SHK524294:SHK524301 SRG524294:SRG524301 TBC524294:TBC524301 TKY524294:TKY524301 TUU524294:TUU524301 UEQ524294:UEQ524301 UOM524294:UOM524301 UYI524294:UYI524301 VIE524294:VIE524301 VSA524294:VSA524301 WBW524294:WBW524301 WLS524294:WLS524301 WVO524294:WVO524301 G589830:G589837 JC589830:JC589837 SY589830:SY589837 ACU589830:ACU589837 AMQ589830:AMQ589837 AWM589830:AWM589837 BGI589830:BGI589837 BQE589830:BQE589837 CAA589830:CAA589837 CJW589830:CJW589837 CTS589830:CTS589837 DDO589830:DDO589837 DNK589830:DNK589837 DXG589830:DXG589837 EHC589830:EHC589837 EQY589830:EQY589837 FAU589830:FAU589837 FKQ589830:FKQ589837 FUM589830:FUM589837 GEI589830:GEI589837 GOE589830:GOE589837 GYA589830:GYA589837 HHW589830:HHW589837 HRS589830:HRS589837 IBO589830:IBO589837 ILK589830:ILK589837 IVG589830:IVG589837 JFC589830:JFC589837 JOY589830:JOY589837 JYU589830:JYU589837 KIQ589830:KIQ589837 KSM589830:KSM589837 LCI589830:LCI589837 LME589830:LME589837 LWA589830:LWA589837 MFW589830:MFW589837 MPS589830:MPS589837 MZO589830:MZO589837 NJK589830:NJK589837 NTG589830:NTG589837 ODC589830:ODC589837 OMY589830:OMY589837 OWU589830:OWU589837 PGQ589830:PGQ589837 PQM589830:PQM589837 QAI589830:QAI589837 QKE589830:QKE589837 QUA589830:QUA589837 RDW589830:RDW589837 RNS589830:RNS589837 RXO589830:RXO589837 SHK589830:SHK589837 SRG589830:SRG589837 TBC589830:TBC589837 TKY589830:TKY589837 TUU589830:TUU589837 UEQ589830:UEQ589837 UOM589830:UOM589837 UYI589830:UYI589837 VIE589830:VIE589837 VSA589830:VSA589837 WBW589830:WBW589837 WLS589830:WLS589837 WVO589830:WVO589837 G655366:G655373 JC655366:JC655373 SY655366:SY655373 ACU655366:ACU655373 AMQ655366:AMQ655373 AWM655366:AWM655373 BGI655366:BGI655373 BQE655366:BQE655373 CAA655366:CAA655373 CJW655366:CJW655373 CTS655366:CTS655373 DDO655366:DDO655373 DNK655366:DNK655373 DXG655366:DXG655373 EHC655366:EHC655373 EQY655366:EQY655373 FAU655366:FAU655373 FKQ655366:FKQ655373 FUM655366:FUM655373 GEI655366:GEI655373 GOE655366:GOE655373 GYA655366:GYA655373 HHW655366:HHW655373 HRS655366:HRS655373 IBO655366:IBO655373 ILK655366:ILK655373 IVG655366:IVG655373 JFC655366:JFC655373 JOY655366:JOY655373 JYU655366:JYU655373 KIQ655366:KIQ655373 KSM655366:KSM655373 LCI655366:LCI655373 LME655366:LME655373 LWA655366:LWA655373 MFW655366:MFW655373 MPS655366:MPS655373 MZO655366:MZO655373 NJK655366:NJK655373 NTG655366:NTG655373 ODC655366:ODC655373 OMY655366:OMY655373 OWU655366:OWU655373 PGQ655366:PGQ655373 PQM655366:PQM655373 QAI655366:QAI655373 QKE655366:QKE655373 QUA655366:QUA655373 RDW655366:RDW655373 RNS655366:RNS655373 RXO655366:RXO655373 SHK655366:SHK655373 SRG655366:SRG655373 TBC655366:TBC655373 TKY655366:TKY655373 TUU655366:TUU655373 UEQ655366:UEQ655373 UOM655366:UOM655373 UYI655366:UYI655373 VIE655366:VIE655373 VSA655366:VSA655373 WBW655366:WBW655373 WLS655366:WLS655373 WVO655366:WVO655373 G720902:G720909 JC720902:JC720909 SY720902:SY720909 ACU720902:ACU720909 AMQ720902:AMQ720909 AWM720902:AWM720909 BGI720902:BGI720909 BQE720902:BQE720909 CAA720902:CAA720909 CJW720902:CJW720909 CTS720902:CTS720909 DDO720902:DDO720909 DNK720902:DNK720909 DXG720902:DXG720909 EHC720902:EHC720909 EQY720902:EQY720909 FAU720902:FAU720909 FKQ720902:FKQ720909 FUM720902:FUM720909 GEI720902:GEI720909 GOE720902:GOE720909 GYA720902:GYA720909 HHW720902:HHW720909 HRS720902:HRS720909 IBO720902:IBO720909 ILK720902:ILK720909 IVG720902:IVG720909 JFC720902:JFC720909 JOY720902:JOY720909 JYU720902:JYU720909 KIQ720902:KIQ720909 KSM720902:KSM720909 LCI720902:LCI720909 LME720902:LME720909 LWA720902:LWA720909 MFW720902:MFW720909 MPS720902:MPS720909 MZO720902:MZO720909 NJK720902:NJK720909 NTG720902:NTG720909 ODC720902:ODC720909 OMY720902:OMY720909 OWU720902:OWU720909 PGQ720902:PGQ720909 PQM720902:PQM720909 QAI720902:QAI720909 QKE720902:QKE720909 QUA720902:QUA720909 RDW720902:RDW720909 RNS720902:RNS720909 RXO720902:RXO720909 SHK720902:SHK720909 SRG720902:SRG720909 TBC720902:TBC720909 TKY720902:TKY720909 TUU720902:TUU720909 UEQ720902:UEQ720909 UOM720902:UOM720909 UYI720902:UYI720909 VIE720902:VIE720909 VSA720902:VSA720909 WBW720902:WBW720909 WLS720902:WLS720909 WVO720902:WVO720909 G786438:G786445 JC786438:JC786445 SY786438:SY786445 ACU786438:ACU786445 AMQ786438:AMQ786445 AWM786438:AWM786445 BGI786438:BGI786445 BQE786438:BQE786445 CAA786438:CAA786445 CJW786438:CJW786445 CTS786438:CTS786445 DDO786438:DDO786445 DNK786438:DNK786445 DXG786438:DXG786445 EHC786438:EHC786445 EQY786438:EQY786445 FAU786438:FAU786445 FKQ786438:FKQ786445 FUM786438:FUM786445 GEI786438:GEI786445 GOE786438:GOE786445 GYA786438:GYA786445 HHW786438:HHW786445 HRS786438:HRS786445 IBO786438:IBO786445 ILK786438:ILK786445 IVG786438:IVG786445 JFC786438:JFC786445 JOY786438:JOY786445 JYU786438:JYU786445 KIQ786438:KIQ786445 KSM786438:KSM786445 LCI786438:LCI786445 LME786438:LME786445 LWA786438:LWA786445 MFW786438:MFW786445 MPS786438:MPS786445 MZO786438:MZO786445 NJK786438:NJK786445 NTG786438:NTG786445 ODC786438:ODC786445 OMY786438:OMY786445 OWU786438:OWU786445 PGQ786438:PGQ786445 PQM786438:PQM786445 QAI786438:QAI786445 QKE786438:QKE786445 QUA786438:QUA786445 RDW786438:RDW786445 RNS786438:RNS786445 RXO786438:RXO786445 SHK786438:SHK786445 SRG786438:SRG786445 TBC786438:TBC786445 TKY786438:TKY786445 TUU786438:TUU786445 UEQ786438:UEQ786445 UOM786438:UOM786445 UYI786438:UYI786445 VIE786438:VIE786445 VSA786438:VSA786445 WBW786438:WBW786445 WLS786438:WLS786445 WVO786438:WVO786445 G851974:G851981 JC851974:JC851981 SY851974:SY851981 ACU851974:ACU851981 AMQ851974:AMQ851981 AWM851974:AWM851981 BGI851974:BGI851981 BQE851974:BQE851981 CAA851974:CAA851981 CJW851974:CJW851981 CTS851974:CTS851981 DDO851974:DDO851981 DNK851974:DNK851981 DXG851974:DXG851981 EHC851974:EHC851981 EQY851974:EQY851981 FAU851974:FAU851981 FKQ851974:FKQ851981 FUM851974:FUM851981 GEI851974:GEI851981 GOE851974:GOE851981 GYA851974:GYA851981 HHW851974:HHW851981 HRS851974:HRS851981 IBO851974:IBO851981 ILK851974:ILK851981 IVG851974:IVG851981 JFC851974:JFC851981 JOY851974:JOY851981 JYU851974:JYU851981 KIQ851974:KIQ851981 KSM851974:KSM851981 LCI851974:LCI851981 LME851974:LME851981 LWA851974:LWA851981 MFW851974:MFW851981 MPS851974:MPS851981 MZO851974:MZO851981 NJK851974:NJK851981 NTG851974:NTG851981 ODC851974:ODC851981 OMY851974:OMY851981 OWU851974:OWU851981 PGQ851974:PGQ851981 PQM851974:PQM851981 QAI851974:QAI851981 QKE851974:QKE851981 QUA851974:QUA851981 RDW851974:RDW851981 RNS851974:RNS851981 RXO851974:RXO851981 SHK851974:SHK851981 SRG851974:SRG851981 TBC851974:TBC851981 TKY851974:TKY851981 TUU851974:TUU851981 UEQ851974:UEQ851981 UOM851974:UOM851981 UYI851974:UYI851981 VIE851974:VIE851981 VSA851974:VSA851981 WBW851974:WBW851981 WLS851974:WLS851981 WVO851974:WVO851981 G917510:G917517 JC917510:JC917517 SY917510:SY917517 ACU917510:ACU917517 AMQ917510:AMQ917517 AWM917510:AWM917517 BGI917510:BGI917517 BQE917510:BQE917517 CAA917510:CAA917517 CJW917510:CJW917517 CTS917510:CTS917517 DDO917510:DDO917517 DNK917510:DNK917517 DXG917510:DXG917517 EHC917510:EHC917517 EQY917510:EQY917517 FAU917510:FAU917517 FKQ917510:FKQ917517 FUM917510:FUM917517 GEI917510:GEI917517 GOE917510:GOE917517 GYA917510:GYA917517 HHW917510:HHW917517 HRS917510:HRS917517 IBO917510:IBO917517 ILK917510:ILK917517 IVG917510:IVG917517 JFC917510:JFC917517 JOY917510:JOY917517 JYU917510:JYU917517 KIQ917510:KIQ917517 KSM917510:KSM917517 LCI917510:LCI917517 LME917510:LME917517 LWA917510:LWA917517 MFW917510:MFW917517 MPS917510:MPS917517 MZO917510:MZO917517 NJK917510:NJK917517 NTG917510:NTG917517 ODC917510:ODC917517 OMY917510:OMY917517 OWU917510:OWU917517 PGQ917510:PGQ917517 PQM917510:PQM917517 QAI917510:QAI917517 QKE917510:QKE917517 QUA917510:QUA917517 RDW917510:RDW917517 RNS917510:RNS917517 RXO917510:RXO917517 SHK917510:SHK917517 SRG917510:SRG917517 TBC917510:TBC917517 TKY917510:TKY917517 TUU917510:TUU917517 UEQ917510:UEQ917517 UOM917510:UOM917517 UYI917510:UYI917517 VIE917510:VIE917517 VSA917510:VSA917517 WBW917510:WBW917517 WLS917510:WLS917517 WVO917510:WVO917517 G983046:G983053 JC983046:JC983053 SY983046:SY983053 ACU983046:ACU983053 AMQ983046:AMQ983053 AWM983046:AWM983053 BGI983046:BGI983053 BQE983046:BQE983053 CAA983046:CAA983053 CJW983046:CJW983053 CTS983046:CTS983053 DDO983046:DDO983053 DNK983046:DNK983053 DXG983046:DXG983053 EHC983046:EHC983053 EQY983046:EQY983053 FAU983046:FAU983053 FKQ983046:FKQ983053 FUM983046:FUM983053 GEI983046:GEI983053 GOE983046:GOE983053 GYA983046:GYA983053 HHW983046:HHW983053 HRS983046:HRS983053 IBO983046:IBO983053 ILK983046:ILK983053 IVG983046:IVG983053 JFC983046:JFC983053 JOY983046:JOY983053 JYU983046:JYU983053 KIQ983046:KIQ983053 KSM983046:KSM983053 LCI983046:LCI983053 LME983046:LME983053 LWA983046:LWA983053 MFW983046:MFW983053 MPS983046:MPS983053 MZO983046:MZO983053 NJK983046:NJK983053 NTG983046:NTG983053 ODC983046:ODC983053 OMY983046:OMY983053 OWU983046:OWU983053 PGQ983046:PGQ983053 PQM983046:PQM983053 QAI983046:QAI983053 QKE983046:QKE983053 QUA983046:QUA983053 RDW983046:RDW983053 RNS983046:RNS983053 RXO983046:RXO983053 SHK983046:SHK983053 SRG983046:SRG983053 TBC983046:TBC983053 TKY983046:TKY983053 TUU983046:TUU983053 M38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tabColor rgb="FFFF0000"/>
    <pageSetUpPr fitToPage="1"/>
  </sheetPr>
  <dimension ref="A1:AE55"/>
  <sheetViews>
    <sheetView view="pageBreakPreview" zoomScale="85" zoomScaleNormal="55" zoomScaleSheetLayoutView="85" workbookViewId="0">
      <selection activeCell="K31" sqref="K31"/>
    </sheetView>
  </sheetViews>
  <sheetFormatPr defaultRowHeight="13" x14ac:dyDescent="0.2"/>
  <cols>
    <col min="1" max="1" width="1.90625" style="1" customWidth="1"/>
    <col min="2" max="2" width="24.453125" style="1" customWidth="1"/>
    <col min="3" max="3" width="4.453125" style="1" customWidth="1"/>
    <col min="4" max="4" width="11" style="1" customWidth="1"/>
    <col min="5" max="5" width="3.81640625" style="1" customWidth="1"/>
    <col min="6" max="6" width="15.08984375" style="1" customWidth="1"/>
    <col min="7" max="7" width="8.453125" style="1" customWidth="1"/>
    <col min="8" max="8" width="3.81640625" style="1039" customWidth="1"/>
    <col min="9" max="9" width="16.36328125" style="1" customWidth="1"/>
    <col min="10" max="10" width="11" style="1" customWidth="1"/>
    <col min="11" max="11" width="3.81640625" style="1039" customWidth="1"/>
    <col min="12" max="12" width="16.1796875" style="1" customWidth="1"/>
    <col min="13" max="13" width="8.453125" style="1" customWidth="1"/>
    <col min="14" max="14" width="9.54296875" style="1" customWidth="1"/>
    <col min="15" max="15" width="1.90625" style="1" customWidth="1"/>
    <col min="16" max="262" width="8.90625" style="1"/>
    <col min="263" max="263" width="2.453125" style="1" customWidth="1"/>
    <col min="264" max="264" width="26.90625" style="1" customWidth="1"/>
    <col min="265" max="265" width="4.453125" style="1" customWidth="1"/>
    <col min="266" max="268" width="22.36328125" style="1" customWidth="1"/>
    <col min="269" max="269" width="3.453125" style="1" customWidth="1"/>
    <col min="270" max="270" width="4.90625" style="1" customWidth="1"/>
    <col min="271" max="271" width="2.81640625" style="1" customWidth="1"/>
    <col min="272" max="518" width="8.90625" style="1"/>
    <col min="519" max="519" width="2.453125" style="1" customWidth="1"/>
    <col min="520" max="520" width="26.90625" style="1" customWidth="1"/>
    <col min="521" max="521" width="4.453125" style="1" customWidth="1"/>
    <col min="522" max="524" width="22.36328125" style="1" customWidth="1"/>
    <col min="525" max="525" width="3.453125" style="1" customWidth="1"/>
    <col min="526" max="526" width="4.90625" style="1" customWidth="1"/>
    <col min="527" max="527" width="2.81640625" style="1" customWidth="1"/>
    <col min="528" max="774" width="8.90625" style="1"/>
    <col min="775" max="775" width="2.453125" style="1" customWidth="1"/>
    <col min="776" max="776" width="26.90625" style="1" customWidth="1"/>
    <col min="777" max="777" width="4.453125" style="1" customWidth="1"/>
    <col min="778" max="780" width="22.36328125" style="1" customWidth="1"/>
    <col min="781" max="781" width="3.453125" style="1" customWidth="1"/>
    <col min="782" max="782" width="4.90625" style="1" customWidth="1"/>
    <col min="783" max="783" width="2.81640625" style="1" customWidth="1"/>
    <col min="784" max="1030" width="8.90625" style="1"/>
    <col min="1031" max="1031" width="2.453125" style="1" customWidth="1"/>
    <col min="1032" max="1032" width="26.90625" style="1" customWidth="1"/>
    <col min="1033" max="1033" width="4.453125" style="1" customWidth="1"/>
    <col min="1034" max="1036" width="22.36328125" style="1" customWidth="1"/>
    <col min="1037" max="1037" width="3.453125" style="1" customWidth="1"/>
    <col min="1038" max="1038" width="4.90625" style="1" customWidth="1"/>
    <col min="1039" max="1039" width="2.81640625" style="1" customWidth="1"/>
    <col min="1040" max="1286" width="8.90625" style="1"/>
    <col min="1287" max="1287" width="2.453125" style="1" customWidth="1"/>
    <col min="1288" max="1288" width="26.90625" style="1" customWidth="1"/>
    <col min="1289" max="1289" width="4.453125" style="1" customWidth="1"/>
    <col min="1290" max="1292" width="22.36328125" style="1" customWidth="1"/>
    <col min="1293" max="1293" width="3.453125" style="1" customWidth="1"/>
    <col min="1294" max="1294" width="4.90625" style="1" customWidth="1"/>
    <col min="1295" max="1295" width="2.81640625" style="1" customWidth="1"/>
    <col min="1296" max="1542" width="8.90625" style="1"/>
    <col min="1543" max="1543" width="2.453125" style="1" customWidth="1"/>
    <col min="1544" max="1544" width="26.90625" style="1" customWidth="1"/>
    <col min="1545" max="1545" width="4.453125" style="1" customWidth="1"/>
    <col min="1546" max="1548" width="22.36328125" style="1" customWidth="1"/>
    <col min="1549" max="1549" width="3.453125" style="1" customWidth="1"/>
    <col min="1550" max="1550" width="4.90625" style="1" customWidth="1"/>
    <col min="1551" max="1551" width="2.81640625" style="1" customWidth="1"/>
    <col min="1552" max="1798" width="8.90625" style="1"/>
    <col min="1799" max="1799" width="2.453125" style="1" customWidth="1"/>
    <col min="1800" max="1800" width="26.90625" style="1" customWidth="1"/>
    <col min="1801" max="1801" width="4.453125" style="1" customWidth="1"/>
    <col min="1802" max="1804" width="22.36328125" style="1" customWidth="1"/>
    <col min="1805" max="1805" width="3.453125" style="1" customWidth="1"/>
    <col min="1806" max="1806" width="4.90625" style="1" customWidth="1"/>
    <col min="1807" max="1807" width="2.81640625" style="1" customWidth="1"/>
    <col min="1808" max="2054" width="8.90625" style="1"/>
    <col min="2055" max="2055" width="2.453125" style="1" customWidth="1"/>
    <col min="2056" max="2056" width="26.90625" style="1" customWidth="1"/>
    <col min="2057" max="2057" width="4.453125" style="1" customWidth="1"/>
    <col min="2058" max="2060" width="22.36328125" style="1" customWidth="1"/>
    <col min="2061" max="2061" width="3.453125" style="1" customWidth="1"/>
    <col min="2062" max="2062" width="4.90625" style="1" customWidth="1"/>
    <col min="2063" max="2063" width="2.81640625" style="1" customWidth="1"/>
    <col min="2064" max="2310" width="8.90625" style="1"/>
    <col min="2311" max="2311" width="2.453125" style="1" customWidth="1"/>
    <col min="2312" max="2312" width="26.90625" style="1" customWidth="1"/>
    <col min="2313" max="2313" width="4.453125" style="1" customWidth="1"/>
    <col min="2314" max="2316" width="22.36328125" style="1" customWidth="1"/>
    <col min="2317" max="2317" width="3.453125" style="1" customWidth="1"/>
    <col min="2318" max="2318" width="4.90625" style="1" customWidth="1"/>
    <col min="2319" max="2319" width="2.81640625" style="1" customWidth="1"/>
    <col min="2320" max="2566" width="8.90625" style="1"/>
    <col min="2567" max="2567" width="2.453125" style="1" customWidth="1"/>
    <col min="2568" max="2568" width="26.90625" style="1" customWidth="1"/>
    <col min="2569" max="2569" width="4.453125" style="1" customWidth="1"/>
    <col min="2570" max="2572" width="22.36328125" style="1" customWidth="1"/>
    <col min="2573" max="2573" width="3.453125" style="1" customWidth="1"/>
    <col min="2574" max="2574" width="4.90625" style="1" customWidth="1"/>
    <col min="2575" max="2575" width="2.81640625" style="1" customWidth="1"/>
    <col min="2576" max="2822" width="8.90625" style="1"/>
    <col min="2823" max="2823" width="2.453125" style="1" customWidth="1"/>
    <col min="2824" max="2824" width="26.90625" style="1" customWidth="1"/>
    <col min="2825" max="2825" width="4.453125" style="1" customWidth="1"/>
    <col min="2826" max="2828" width="22.36328125" style="1" customWidth="1"/>
    <col min="2829" max="2829" width="3.453125" style="1" customWidth="1"/>
    <col min="2830" max="2830" width="4.90625" style="1" customWidth="1"/>
    <col min="2831" max="2831" width="2.81640625" style="1" customWidth="1"/>
    <col min="2832" max="3078" width="8.90625" style="1"/>
    <col min="3079" max="3079" width="2.453125" style="1" customWidth="1"/>
    <col min="3080" max="3080" width="26.90625" style="1" customWidth="1"/>
    <col min="3081" max="3081" width="4.453125" style="1" customWidth="1"/>
    <col min="3082" max="3084" width="22.36328125" style="1" customWidth="1"/>
    <col min="3085" max="3085" width="3.453125" style="1" customWidth="1"/>
    <col min="3086" max="3086" width="4.90625" style="1" customWidth="1"/>
    <col min="3087" max="3087" width="2.81640625" style="1" customWidth="1"/>
    <col min="3088" max="3334" width="8.90625" style="1"/>
    <col min="3335" max="3335" width="2.453125" style="1" customWidth="1"/>
    <col min="3336" max="3336" width="26.90625" style="1" customWidth="1"/>
    <col min="3337" max="3337" width="4.453125" style="1" customWidth="1"/>
    <col min="3338" max="3340" width="22.36328125" style="1" customWidth="1"/>
    <col min="3341" max="3341" width="3.453125" style="1" customWidth="1"/>
    <col min="3342" max="3342" width="4.90625" style="1" customWidth="1"/>
    <col min="3343" max="3343" width="2.81640625" style="1" customWidth="1"/>
    <col min="3344" max="3590" width="8.90625" style="1"/>
    <col min="3591" max="3591" width="2.453125" style="1" customWidth="1"/>
    <col min="3592" max="3592" width="26.90625" style="1" customWidth="1"/>
    <col min="3593" max="3593" width="4.453125" style="1" customWidth="1"/>
    <col min="3594" max="3596" width="22.36328125" style="1" customWidth="1"/>
    <col min="3597" max="3597" width="3.453125" style="1" customWidth="1"/>
    <col min="3598" max="3598" width="4.90625" style="1" customWidth="1"/>
    <col min="3599" max="3599" width="2.81640625" style="1" customWidth="1"/>
    <col min="3600" max="3846" width="8.90625" style="1"/>
    <col min="3847" max="3847" width="2.453125" style="1" customWidth="1"/>
    <col min="3848" max="3848" width="26.90625" style="1" customWidth="1"/>
    <col min="3849" max="3849" width="4.453125" style="1" customWidth="1"/>
    <col min="3850" max="3852" width="22.36328125" style="1" customWidth="1"/>
    <col min="3853" max="3853" width="3.453125" style="1" customWidth="1"/>
    <col min="3854" max="3854" width="4.90625" style="1" customWidth="1"/>
    <col min="3855" max="3855" width="2.81640625" style="1" customWidth="1"/>
    <col min="3856" max="4102" width="8.90625" style="1"/>
    <col min="4103" max="4103" width="2.453125" style="1" customWidth="1"/>
    <col min="4104" max="4104" width="26.90625" style="1" customWidth="1"/>
    <col min="4105" max="4105" width="4.453125" style="1" customWidth="1"/>
    <col min="4106" max="4108" width="22.36328125" style="1" customWidth="1"/>
    <col min="4109" max="4109" width="3.453125" style="1" customWidth="1"/>
    <col min="4110" max="4110" width="4.90625" style="1" customWidth="1"/>
    <col min="4111" max="4111" width="2.81640625" style="1" customWidth="1"/>
    <col min="4112" max="4358" width="8.90625" style="1"/>
    <col min="4359" max="4359" width="2.453125" style="1" customWidth="1"/>
    <col min="4360" max="4360" width="26.90625" style="1" customWidth="1"/>
    <col min="4361" max="4361" width="4.453125" style="1" customWidth="1"/>
    <col min="4362" max="4364" width="22.36328125" style="1" customWidth="1"/>
    <col min="4365" max="4365" width="3.453125" style="1" customWidth="1"/>
    <col min="4366" max="4366" width="4.90625" style="1" customWidth="1"/>
    <col min="4367" max="4367" width="2.81640625" style="1" customWidth="1"/>
    <col min="4368" max="4614" width="8.90625" style="1"/>
    <col min="4615" max="4615" width="2.453125" style="1" customWidth="1"/>
    <col min="4616" max="4616" width="26.90625" style="1" customWidth="1"/>
    <col min="4617" max="4617" width="4.453125" style="1" customWidth="1"/>
    <col min="4618" max="4620" width="22.36328125" style="1" customWidth="1"/>
    <col min="4621" max="4621" width="3.453125" style="1" customWidth="1"/>
    <col min="4622" max="4622" width="4.90625" style="1" customWidth="1"/>
    <col min="4623" max="4623" width="2.81640625" style="1" customWidth="1"/>
    <col min="4624" max="4870" width="8.90625" style="1"/>
    <col min="4871" max="4871" width="2.453125" style="1" customWidth="1"/>
    <col min="4872" max="4872" width="26.90625" style="1" customWidth="1"/>
    <col min="4873" max="4873" width="4.453125" style="1" customWidth="1"/>
    <col min="4874" max="4876" width="22.36328125" style="1" customWidth="1"/>
    <col min="4877" max="4877" width="3.453125" style="1" customWidth="1"/>
    <col min="4878" max="4878" width="4.90625" style="1" customWidth="1"/>
    <col min="4879" max="4879" width="2.81640625" style="1" customWidth="1"/>
    <col min="4880" max="5126" width="8.90625" style="1"/>
    <col min="5127" max="5127" width="2.453125" style="1" customWidth="1"/>
    <col min="5128" max="5128" width="26.90625" style="1" customWidth="1"/>
    <col min="5129" max="5129" width="4.453125" style="1" customWidth="1"/>
    <col min="5130" max="5132" width="22.36328125" style="1" customWidth="1"/>
    <col min="5133" max="5133" width="3.453125" style="1" customWidth="1"/>
    <col min="5134" max="5134" width="4.90625" style="1" customWidth="1"/>
    <col min="5135" max="5135" width="2.81640625" style="1" customWidth="1"/>
    <col min="5136" max="5382" width="8.90625" style="1"/>
    <col min="5383" max="5383" width="2.453125" style="1" customWidth="1"/>
    <col min="5384" max="5384" width="26.90625" style="1" customWidth="1"/>
    <col min="5385" max="5385" width="4.453125" style="1" customWidth="1"/>
    <col min="5386" max="5388" width="22.36328125" style="1" customWidth="1"/>
    <col min="5389" max="5389" width="3.453125" style="1" customWidth="1"/>
    <col min="5390" max="5390" width="4.90625" style="1" customWidth="1"/>
    <col min="5391" max="5391" width="2.81640625" style="1" customWidth="1"/>
    <col min="5392" max="5638" width="8.90625" style="1"/>
    <col min="5639" max="5639" width="2.453125" style="1" customWidth="1"/>
    <col min="5640" max="5640" width="26.90625" style="1" customWidth="1"/>
    <col min="5641" max="5641" width="4.453125" style="1" customWidth="1"/>
    <col min="5642" max="5644" width="22.36328125" style="1" customWidth="1"/>
    <col min="5645" max="5645" width="3.453125" style="1" customWidth="1"/>
    <col min="5646" max="5646" width="4.90625" style="1" customWidth="1"/>
    <col min="5647" max="5647" width="2.81640625" style="1" customWidth="1"/>
    <col min="5648" max="5894" width="8.90625" style="1"/>
    <col min="5895" max="5895" width="2.453125" style="1" customWidth="1"/>
    <col min="5896" max="5896" width="26.90625" style="1" customWidth="1"/>
    <col min="5897" max="5897" width="4.453125" style="1" customWidth="1"/>
    <col min="5898" max="5900" width="22.36328125" style="1" customWidth="1"/>
    <col min="5901" max="5901" width="3.453125" style="1" customWidth="1"/>
    <col min="5902" max="5902" width="4.90625" style="1" customWidth="1"/>
    <col min="5903" max="5903" width="2.81640625" style="1" customWidth="1"/>
    <col min="5904" max="6150" width="8.90625" style="1"/>
    <col min="6151" max="6151" width="2.453125" style="1" customWidth="1"/>
    <col min="6152" max="6152" width="26.90625" style="1" customWidth="1"/>
    <col min="6153" max="6153" width="4.453125" style="1" customWidth="1"/>
    <col min="6154" max="6156" width="22.36328125" style="1" customWidth="1"/>
    <col min="6157" max="6157" width="3.453125" style="1" customWidth="1"/>
    <col min="6158" max="6158" width="4.90625" style="1" customWidth="1"/>
    <col min="6159" max="6159" width="2.81640625" style="1" customWidth="1"/>
    <col min="6160" max="6406" width="8.90625" style="1"/>
    <col min="6407" max="6407" width="2.453125" style="1" customWidth="1"/>
    <col min="6408" max="6408" width="26.90625" style="1" customWidth="1"/>
    <col min="6409" max="6409" width="4.453125" style="1" customWidth="1"/>
    <col min="6410" max="6412" width="22.36328125" style="1" customWidth="1"/>
    <col min="6413" max="6413" width="3.453125" style="1" customWidth="1"/>
    <col min="6414" max="6414" width="4.90625" style="1" customWidth="1"/>
    <col min="6415" max="6415" width="2.81640625" style="1" customWidth="1"/>
    <col min="6416" max="6662" width="8.90625" style="1"/>
    <col min="6663" max="6663" width="2.453125" style="1" customWidth="1"/>
    <col min="6664" max="6664" width="26.90625" style="1" customWidth="1"/>
    <col min="6665" max="6665" width="4.453125" style="1" customWidth="1"/>
    <col min="6666" max="6668" width="22.36328125" style="1" customWidth="1"/>
    <col min="6669" max="6669" width="3.453125" style="1" customWidth="1"/>
    <col min="6670" max="6670" width="4.90625" style="1" customWidth="1"/>
    <col min="6671" max="6671" width="2.81640625" style="1" customWidth="1"/>
    <col min="6672" max="6918" width="8.90625" style="1"/>
    <col min="6919" max="6919" width="2.453125" style="1" customWidth="1"/>
    <col min="6920" max="6920" width="26.90625" style="1" customWidth="1"/>
    <col min="6921" max="6921" width="4.453125" style="1" customWidth="1"/>
    <col min="6922" max="6924" width="22.36328125" style="1" customWidth="1"/>
    <col min="6925" max="6925" width="3.453125" style="1" customWidth="1"/>
    <col min="6926" max="6926" width="4.90625" style="1" customWidth="1"/>
    <col min="6927" max="6927" width="2.81640625" style="1" customWidth="1"/>
    <col min="6928" max="7174" width="8.90625" style="1"/>
    <col min="7175" max="7175" width="2.453125" style="1" customWidth="1"/>
    <col min="7176" max="7176" width="26.90625" style="1" customWidth="1"/>
    <col min="7177" max="7177" width="4.453125" style="1" customWidth="1"/>
    <col min="7178" max="7180" width="22.36328125" style="1" customWidth="1"/>
    <col min="7181" max="7181" width="3.453125" style="1" customWidth="1"/>
    <col min="7182" max="7182" width="4.90625" style="1" customWidth="1"/>
    <col min="7183" max="7183" width="2.81640625" style="1" customWidth="1"/>
    <col min="7184" max="7430" width="8.90625" style="1"/>
    <col min="7431" max="7431" width="2.453125" style="1" customWidth="1"/>
    <col min="7432" max="7432" width="26.90625" style="1" customWidth="1"/>
    <col min="7433" max="7433" width="4.453125" style="1" customWidth="1"/>
    <col min="7434" max="7436" width="22.36328125" style="1" customWidth="1"/>
    <col min="7437" max="7437" width="3.453125" style="1" customWidth="1"/>
    <col min="7438" max="7438" width="4.90625" style="1" customWidth="1"/>
    <col min="7439" max="7439" width="2.81640625" style="1" customWidth="1"/>
    <col min="7440" max="7686" width="8.90625" style="1"/>
    <col min="7687" max="7687" width="2.453125" style="1" customWidth="1"/>
    <col min="7688" max="7688" width="26.90625" style="1" customWidth="1"/>
    <col min="7689" max="7689" width="4.453125" style="1" customWidth="1"/>
    <col min="7690" max="7692" width="22.36328125" style="1" customWidth="1"/>
    <col min="7693" max="7693" width="3.453125" style="1" customWidth="1"/>
    <col min="7694" max="7694" width="4.90625" style="1" customWidth="1"/>
    <col min="7695" max="7695" width="2.81640625" style="1" customWidth="1"/>
    <col min="7696" max="7942" width="8.90625" style="1"/>
    <col min="7943" max="7943" width="2.453125" style="1" customWidth="1"/>
    <col min="7944" max="7944" width="26.90625" style="1" customWidth="1"/>
    <col min="7945" max="7945" width="4.453125" style="1" customWidth="1"/>
    <col min="7946" max="7948" width="22.36328125" style="1" customWidth="1"/>
    <col min="7949" max="7949" width="3.453125" style="1" customWidth="1"/>
    <col min="7950" max="7950" width="4.90625" style="1" customWidth="1"/>
    <col min="7951" max="7951" width="2.81640625" style="1" customWidth="1"/>
    <col min="7952" max="8198" width="8.90625" style="1"/>
    <col min="8199" max="8199" width="2.453125" style="1" customWidth="1"/>
    <col min="8200" max="8200" width="26.90625" style="1" customWidth="1"/>
    <col min="8201" max="8201" width="4.453125" style="1" customWidth="1"/>
    <col min="8202" max="8204" width="22.36328125" style="1" customWidth="1"/>
    <col min="8205" max="8205" width="3.453125" style="1" customWidth="1"/>
    <col min="8206" max="8206" width="4.90625" style="1" customWidth="1"/>
    <col min="8207" max="8207" width="2.81640625" style="1" customWidth="1"/>
    <col min="8208" max="8454" width="8.90625" style="1"/>
    <col min="8455" max="8455" width="2.453125" style="1" customWidth="1"/>
    <col min="8456" max="8456" width="26.90625" style="1" customWidth="1"/>
    <col min="8457" max="8457" width="4.453125" style="1" customWidth="1"/>
    <col min="8458" max="8460" width="22.36328125" style="1" customWidth="1"/>
    <col min="8461" max="8461" width="3.453125" style="1" customWidth="1"/>
    <col min="8462" max="8462" width="4.90625" style="1" customWidth="1"/>
    <col min="8463" max="8463" width="2.81640625" style="1" customWidth="1"/>
    <col min="8464" max="8710" width="8.90625" style="1"/>
    <col min="8711" max="8711" width="2.453125" style="1" customWidth="1"/>
    <col min="8712" max="8712" width="26.90625" style="1" customWidth="1"/>
    <col min="8713" max="8713" width="4.453125" style="1" customWidth="1"/>
    <col min="8714" max="8716" width="22.36328125" style="1" customWidth="1"/>
    <col min="8717" max="8717" width="3.453125" style="1" customWidth="1"/>
    <col min="8718" max="8718" width="4.90625" style="1" customWidth="1"/>
    <col min="8719" max="8719" width="2.81640625" style="1" customWidth="1"/>
    <col min="8720" max="8966" width="8.90625" style="1"/>
    <col min="8967" max="8967" width="2.453125" style="1" customWidth="1"/>
    <col min="8968" max="8968" width="26.90625" style="1" customWidth="1"/>
    <col min="8969" max="8969" width="4.453125" style="1" customWidth="1"/>
    <col min="8970" max="8972" width="22.36328125" style="1" customWidth="1"/>
    <col min="8973" max="8973" width="3.453125" style="1" customWidth="1"/>
    <col min="8974" max="8974" width="4.90625" style="1" customWidth="1"/>
    <col min="8975" max="8975" width="2.81640625" style="1" customWidth="1"/>
    <col min="8976" max="9222" width="8.90625" style="1"/>
    <col min="9223" max="9223" width="2.453125" style="1" customWidth="1"/>
    <col min="9224" max="9224" width="26.90625" style="1" customWidth="1"/>
    <col min="9225" max="9225" width="4.453125" style="1" customWidth="1"/>
    <col min="9226" max="9228" width="22.36328125" style="1" customWidth="1"/>
    <col min="9229" max="9229" width="3.453125" style="1" customWidth="1"/>
    <col min="9230" max="9230" width="4.90625" style="1" customWidth="1"/>
    <col min="9231" max="9231" width="2.81640625" style="1" customWidth="1"/>
    <col min="9232" max="9478" width="8.90625" style="1"/>
    <col min="9479" max="9479" width="2.453125" style="1" customWidth="1"/>
    <col min="9480" max="9480" width="26.90625" style="1" customWidth="1"/>
    <col min="9481" max="9481" width="4.453125" style="1" customWidth="1"/>
    <col min="9482" max="9484" width="22.36328125" style="1" customWidth="1"/>
    <col min="9485" max="9485" width="3.453125" style="1" customWidth="1"/>
    <col min="9486" max="9486" width="4.90625" style="1" customWidth="1"/>
    <col min="9487" max="9487" width="2.81640625" style="1" customWidth="1"/>
    <col min="9488" max="9734" width="8.90625" style="1"/>
    <col min="9735" max="9735" width="2.453125" style="1" customWidth="1"/>
    <col min="9736" max="9736" width="26.90625" style="1" customWidth="1"/>
    <col min="9737" max="9737" width="4.453125" style="1" customWidth="1"/>
    <col min="9738" max="9740" width="22.36328125" style="1" customWidth="1"/>
    <col min="9741" max="9741" width="3.453125" style="1" customWidth="1"/>
    <col min="9742" max="9742" width="4.90625" style="1" customWidth="1"/>
    <col min="9743" max="9743" width="2.81640625" style="1" customWidth="1"/>
    <col min="9744" max="9990" width="8.90625" style="1"/>
    <col min="9991" max="9991" width="2.453125" style="1" customWidth="1"/>
    <col min="9992" max="9992" width="26.90625" style="1" customWidth="1"/>
    <col min="9993" max="9993" width="4.453125" style="1" customWidth="1"/>
    <col min="9994" max="9996" width="22.36328125" style="1" customWidth="1"/>
    <col min="9997" max="9997" width="3.453125" style="1" customWidth="1"/>
    <col min="9998" max="9998" width="4.90625" style="1" customWidth="1"/>
    <col min="9999" max="9999" width="2.81640625" style="1" customWidth="1"/>
    <col min="10000" max="10246" width="8.90625" style="1"/>
    <col min="10247" max="10247" width="2.453125" style="1" customWidth="1"/>
    <col min="10248" max="10248" width="26.90625" style="1" customWidth="1"/>
    <col min="10249" max="10249" width="4.453125" style="1" customWidth="1"/>
    <col min="10250" max="10252" width="22.36328125" style="1" customWidth="1"/>
    <col min="10253" max="10253" width="3.453125" style="1" customWidth="1"/>
    <col min="10254" max="10254" width="4.90625" style="1" customWidth="1"/>
    <col min="10255" max="10255" width="2.81640625" style="1" customWidth="1"/>
    <col min="10256" max="10502" width="8.90625" style="1"/>
    <col min="10503" max="10503" width="2.453125" style="1" customWidth="1"/>
    <col min="10504" max="10504" width="26.90625" style="1" customWidth="1"/>
    <col min="10505" max="10505" width="4.453125" style="1" customWidth="1"/>
    <col min="10506" max="10508" width="22.36328125" style="1" customWidth="1"/>
    <col min="10509" max="10509" width="3.453125" style="1" customWidth="1"/>
    <col min="10510" max="10510" width="4.90625" style="1" customWidth="1"/>
    <col min="10511" max="10511" width="2.81640625" style="1" customWidth="1"/>
    <col min="10512" max="10758" width="8.90625" style="1"/>
    <col min="10759" max="10759" width="2.453125" style="1" customWidth="1"/>
    <col min="10760" max="10760" width="26.90625" style="1" customWidth="1"/>
    <col min="10761" max="10761" width="4.453125" style="1" customWidth="1"/>
    <col min="10762" max="10764" width="22.36328125" style="1" customWidth="1"/>
    <col min="10765" max="10765" width="3.453125" style="1" customWidth="1"/>
    <col min="10766" max="10766" width="4.90625" style="1" customWidth="1"/>
    <col min="10767" max="10767" width="2.81640625" style="1" customWidth="1"/>
    <col min="10768" max="11014" width="8.90625" style="1"/>
    <col min="11015" max="11015" width="2.453125" style="1" customWidth="1"/>
    <col min="11016" max="11016" width="26.90625" style="1" customWidth="1"/>
    <col min="11017" max="11017" width="4.453125" style="1" customWidth="1"/>
    <col min="11018" max="11020" width="22.36328125" style="1" customWidth="1"/>
    <col min="11021" max="11021" width="3.453125" style="1" customWidth="1"/>
    <col min="11022" max="11022" width="4.90625" style="1" customWidth="1"/>
    <col min="11023" max="11023" width="2.81640625" style="1" customWidth="1"/>
    <col min="11024" max="11270" width="8.90625" style="1"/>
    <col min="11271" max="11271" width="2.453125" style="1" customWidth="1"/>
    <col min="11272" max="11272" width="26.90625" style="1" customWidth="1"/>
    <col min="11273" max="11273" width="4.453125" style="1" customWidth="1"/>
    <col min="11274" max="11276" width="22.36328125" style="1" customWidth="1"/>
    <col min="11277" max="11277" width="3.453125" style="1" customWidth="1"/>
    <col min="11278" max="11278" width="4.90625" style="1" customWidth="1"/>
    <col min="11279" max="11279" width="2.81640625" style="1" customWidth="1"/>
    <col min="11280" max="11526" width="8.90625" style="1"/>
    <col min="11527" max="11527" width="2.453125" style="1" customWidth="1"/>
    <col min="11528" max="11528" width="26.90625" style="1" customWidth="1"/>
    <col min="11529" max="11529" width="4.453125" style="1" customWidth="1"/>
    <col min="11530" max="11532" width="22.36328125" style="1" customWidth="1"/>
    <col min="11533" max="11533" width="3.453125" style="1" customWidth="1"/>
    <col min="11534" max="11534" width="4.90625" style="1" customWidth="1"/>
    <col min="11535" max="11535" width="2.81640625" style="1" customWidth="1"/>
    <col min="11536" max="11782" width="8.90625" style="1"/>
    <col min="11783" max="11783" width="2.453125" style="1" customWidth="1"/>
    <col min="11784" max="11784" width="26.90625" style="1" customWidth="1"/>
    <col min="11785" max="11785" width="4.453125" style="1" customWidth="1"/>
    <col min="11786" max="11788" width="22.36328125" style="1" customWidth="1"/>
    <col min="11789" max="11789" width="3.453125" style="1" customWidth="1"/>
    <col min="11790" max="11790" width="4.90625" style="1" customWidth="1"/>
    <col min="11791" max="11791" width="2.81640625" style="1" customWidth="1"/>
    <col min="11792" max="12038" width="8.90625" style="1"/>
    <col min="12039" max="12039" width="2.453125" style="1" customWidth="1"/>
    <col min="12040" max="12040" width="26.90625" style="1" customWidth="1"/>
    <col min="12041" max="12041" width="4.453125" style="1" customWidth="1"/>
    <col min="12042" max="12044" width="22.36328125" style="1" customWidth="1"/>
    <col min="12045" max="12045" width="3.453125" style="1" customWidth="1"/>
    <col min="12046" max="12046" width="4.90625" style="1" customWidth="1"/>
    <col min="12047" max="12047" width="2.81640625" style="1" customWidth="1"/>
    <col min="12048" max="12294" width="8.90625" style="1"/>
    <col min="12295" max="12295" width="2.453125" style="1" customWidth="1"/>
    <col min="12296" max="12296" width="26.90625" style="1" customWidth="1"/>
    <col min="12297" max="12297" width="4.453125" style="1" customWidth="1"/>
    <col min="12298" max="12300" width="22.36328125" style="1" customWidth="1"/>
    <col min="12301" max="12301" width="3.453125" style="1" customWidth="1"/>
    <col min="12302" max="12302" width="4.90625" style="1" customWidth="1"/>
    <col min="12303" max="12303" width="2.81640625" style="1" customWidth="1"/>
    <col min="12304" max="12550" width="8.90625" style="1"/>
    <col min="12551" max="12551" width="2.453125" style="1" customWidth="1"/>
    <col min="12552" max="12552" width="26.90625" style="1" customWidth="1"/>
    <col min="12553" max="12553" width="4.453125" style="1" customWidth="1"/>
    <col min="12554" max="12556" width="22.36328125" style="1" customWidth="1"/>
    <col min="12557" max="12557" width="3.453125" style="1" customWidth="1"/>
    <col min="12558" max="12558" width="4.90625" style="1" customWidth="1"/>
    <col min="12559" max="12559" width="2.81640625" style="1" customWidth="1"/>
    <col min="12560" max="12806" width="8.90625" style="1"/>
    <col min="12807" max="12807" width="2.453125" style="1" customWidth="1"/>
    <col min="12808" max="12808" width="26.90625" style="1" customWidth="1"/>
    <col min="12809" max="12809" width="4.453125" style="1" customWidth="1"/>
    <col min="12810" max="12812" width="22.36328125" style="1" customWidth="1"/>
    <col min="12813" max="12813" width="3.453125" style="1" customWidth="1"/>
    <col min="12814" max="12814" width="4.90625" style="1" customWidth="1"/>
    <col min="12815" max="12815" width="2.81640625" style="1" customWidth="1"/>
    <col min="12816" max="13062" width="8.90625" style="1"/>
    <col min="13063" max="13063" width="2.453125" style="1" customWidth="1"/>
    <col min="13064" max="13064" width="26.90625" style="1" customWidth="1"/>
    <col min="13065" max="13065" width="4.453125" style="1" customWidth="1"/>
    <col min="13066" max="13068" width="22.36328125" style="1" customWidth="1"/>
    <col min="13069" max="13069" width="3.453125" style="1" customWidth="1"/>
    <col min="13070" max="13070" width="4.90625" style="1" customWidth="1"/>
    <col min="13071" max="13071" width="2.81640625" style="1" customWidth="1"/>
    <col min="13072" max="13318" width="8.90625" style="1"/>
    <col min="13319" max="13319" width="2.453125" style="1" customWidth="1"/>
    <col min="13320" max="13320" width="26.90625" style="1" customWidth="1"/>
    <col min="13321" max="13321" width="4.453125" style="1" customWidth="1"/>
    <col min="13322" max="13324" width="22.36328125" style="1" customWidth="1"/>
    <col min="13325" max="13325" width="3.453125" style="1" customWidth="1"/>
    <col min="13326" max="13326" width="4.90625" style="1" customWidth="1"/>
    <col min="13327" max="13327" width="2.81640625" style="1" customWidth="1"/>
    <col min="13328" max="13574" width="8.90625" style="1"/>
    <col min="13575" max="13575" width="2.453125" style="1" customWidth="1"/>
    <col min="13576" max="13576" width="26.90625" style="1" customWidth="1"/>
    <col min="13577" max="13577" width="4.453125" style="1" customWidth="1"/>
    <col min="13578" max="13580" width="22.36328125" style="1" customWidth="1"/>
    <col min="13581" max="13581" width="3.453125" style="1" customWidth="1"/>
    <col min="13582" max="13582" width="4.90625" style="1" customWidth="1"/>
    <col min="13583" max="13583" width="2.81640625" style="1" customWidth="1"/>
    <col min="13584" max="13830" width="8.90625" style="1"/>
    <col min="13831" max="13831" width="2.453125" style="1" customWidth="1"/>
    <col min="13832" max="13832" width="26.90625" style="1" customWidth="1"/>
    <col min="13833" max="13833" width="4.453125" style="1" customWidth="1"/>
    <col min="13834" max="13836" width="22.36328125" style="1" customWidth="1"/>
    <col min="13837" max="13837" width="3.453125" style="1" customWidth="1"/>
    <col min="13838" max="13838" width="4.90625" style="1" customWidth="1"/>
    <col min="13839" max="13839" width="2.81640625" style="1" customWidth="1"/>
    <col min="13840" max="14086" width="8.90625" style="1"/>
    <col min="14087" max="14087" width="2.453125" style="1" customWidth="1"/>
    <col min="14088" max="14088" width="26.90625" style="1" customWidth="1"/>
    <col min="14089" max="14089" width="4.453125" style="1" customWidth="1"/>
    <col min="14090" max="14092" width="22.36328125" style="1" customWidth="1"/>
    <col min="14093" max="14093" width="3.453125" style="1" customWidth="1"/>
    <col min="14094" max="14094" width="4.90625" style="1" customWidth="1"/>
    <col min="14095" max="14095" width="2.81640625" style="1" customWidth="1"/>
    <col min="14096" max="14342" width="8.90625" style="1"/>
    <col min="14343" max="14343" width="2.453125" style="1" customWidth="1"/>
    <col min="14344" max="14344" width="26.90625" style="1" customWidth="1"/>
    <col min="14345" max="14345" width="4.453125" style="1" customWidth="1"/>
    <col min="14346" max="14348" width="22.36328125" style="1" customWidth="1"/>
    <col min="14349" max="14349" width="3.453125" style="1" customWidth="1"/>
    <col min="14350" max="14350" width="4.90625" style="1" customWidth="1"/>
    <col min="14351" max="14351" width="2.81640625" style="1" customWidth="1"/>
    <col min="14352" max="14598" width="8.90625" style="1"/>
    <col min="14599" max="14599" width="2.453125" style="1" customWidth="1"/>
    <col min="14600" max="14600" width="26.90625" style="1" customWidth="1"/>
    <col min="14601" max="14601" width="4.453125" style="1" customWidth="1"/>
    <col min="14602" max="14604" width="22.36328125" style="1" customWidth="1"/>
    <col min="14605" max="14605" width="3.453125" style="1" customWidth="1"/>
    <col min="14606" max="14606" width="4.90625" style="1" customWidth="1"/>
    <col min="14607" max="14607" width="2.81640625" style="1" customWidth="1"/>
    <col min="14608" max="14854" width="8.90625" style="1"/>
    <col min="14855" max="14855" width="2.453125" style="1" customWidth="1"/>
    <col min="14856" max="14856" width="26.90625" style="1" customWidth="1"/>
    <col min="14857" max="14857" width="4.453125" style="1" customWidth="1"/>
    <col min="14858" max="14860" width="22.36328125" style="1" customWidth="1"/>
    <col min="14861" max="14861" width="3.453125" style="1" customWidth="1"/>
    <col min="14862" max="14862" width="4.90625" style="1" customWidth="1"/>
    <col min="14863" max="14863" width="2.81640625" style="1" customWidth="1"/>
    <col min="14864" max="15110" width="8.90625" style="1"/>
    <col min="15111" max="15111" width="2.453125" style="1" customWidth="1"/>
    <col min="15112" max="15112" width="26.90625" style="1" customWidth="1"/>
    <col min="15113" max="15113" width="4.453125" style="1" customWidth="1"/>
    <col min="15114" max="15116" width="22.36328125" style="1" customWidth="1"/>
    <col min="15117" max="15117" width="3.453125" style="1" customWidth="1"/>
    <col min="15118" max="15118" width="4.90625" style="1" customWidth="1"/>
    <col min="15119" max="15119" width="2.81640625" style="1" customWidth="1"/>
    <col min="15120" max="15366" width="8.90625" style="1"/>
    <col min="15367" max="15367" width="2.453125" style="1" customWidth="1"/>
    <col min="15368" max="15368" width="26.90625" style="1" customWidth="1"/>
    <col min="15369" max="15369" width="4.453125" style="1" customWidth="1"/>
    <col min="15370" max="15372" width="22.36328125" style="1" customWidth="1"/>
    <col min="15373" max="15373" width="3.453125" style="1" customWidth="1"/>
    <col min="15374" max="15374" width="4.90625" style="1" customWidth="1"/>
    <col min="15375" max="15375" width="2.81640625" style="1" customWidth="1"/>
    <col min="15376" max="15622" width="8.90625" style="1"/>
    <col min="15623" max="15623" width="2.453125" style="1" customWidth="1"/>
    <col min="15624" max="15624" width="26.90625" style="1" customWidth="1"/>
    <col min="15625" max="15625" width="4.453125" style="1" customWidth="1"/>
    <col min="15626" max="15628" width="22.36328125" style="1" customWidth="1"/>
    <col min="15629" max="15629" width="3.453125" style="1" customWidth="1"/>
    <col min="15630" max="15630" width="4.90625" style="1" customWidth="1"/>
    <col min="15631" max="15631" width="2.81640625" style="1" customWidth="1"/>
    <col min="15632" max="15878" width="8.90625" style="1"/>
    <col min="15879" max="15879" width="2.453125" style="1" customWidth="1"/>
    <col min="15880" max="15880" width="26.90625" style="1" customWidth="1"/>
    <col min="15881" max="15881" width="4.453125" style="1" customWidth="1"/>
    <col min="15882" max="15884" width="22.36328125" style="1" customWidth="1"/>
    <col min="15885" max="15885" width="3.453125" style="1" customWidth="1"/>
    <col min="15886" max="15886" width="4.90625" style="1" customWidth="1"/>
    <col min="15887" max="15887" width="2.81640625" style="1" customWidth="1"/>
    <col min="15888" max="16134" width="8.90625" style="1"/>
    <col min="16135" max="16135" width="2.453125" style="1" customWidth="1"/>
    <col min="16136" max="16136" width="26.90625" style="1" customWidth="1"/>
    <col min="16137" max="16137" width="4.453125" style="1" customWidth="1"/>
    <col min="16138" max="16140" width="22.36328125" style="1" customWidth="1"/>
    <col min="16141" max="16141" width="3.453125" style="1" customWidth="1"/>
    <col min="16142" max="16142" width="4.90625" style="1" customWidth="1"/>
    <col min="16143" max="16143" width="2.81640625" style="1" customWidth="1"/>
    <col min="16144" max="16384" width="8.90625" style="1"/>
  </cols>
  <sheetData>
    <row r="1" spans="1:31" ht="20.149999999999999" customHeight="1" x14ac:dyDescent="0.2">
      <c r="A1" s="2454"/>
      <c r="B1" s="2454"/>
      <c r="C1" s="15"/>
      <c r="D1" s="15"/>
      <c r="E1" s="15"/>
      <c r="F1" s="15"/>
      <c r="G1" s="15"/>
      <c r="H1" s="1033"/>
      <c r="I1" s="15"/>
      <c r="J1" s="15"/>
      <c r="K1" s="1033"/>
      <c r="L1" s="15"/>
      <c r="M1" s="15"/>
      <c r="N1" s="15"/>
      <c r="O1" s="15"/>
    </row>
    <row r="2" spans="1:31" s="949" customFormat="1" ht="17" customHeight="1" x14ac:dyDescent="0.2">
      <c r="A2" s="948"/>
      <c r="H2" s="1034"/>
      <c r="K2" s="1034"/>
      <c r="L2" s="2455" t="s">
        <v>23</v>
      </c>
      <c r="M2" s="2455"/>
      <c r="N2" s="2455"/>
    </row>
    <row r="3" spans="1:31" s="949" customFormat="1" ht="17" customHeight="1" x14ac:dyDescent="0.2">
      <c r="A3" s="948"/>
      <c r="H3" s="1034"/>
      <c r="K3" s="1034"/>
      <c r="L3" s="950"/>
      <c r="M3" s="950"/>
      <c r="N3" s="950"/>
    </row>
    <row r="4" spans="1:31" s="949" customFormat="1" ht="24.65" customHeight="1" x14ac:dyDescent="0.2">
      <c r="A4" s="2456" t="s">
        <v>840</v>
      </c>
      <c r="B4" s="2456"/>
      <c r="C4" s="2456"/>
      <c r="D4" s="2456"/>
      <c r="E4" s="2456"/>
      <c r="F4" s="2456"/>
      <c r="G4" s="2456"/>
      <c r="H4" s="2456"/>
      <c r="I4" s="2456"/>
      <c r="J4" s="2456"/>
      <c r="K4" s="2456"/>
      <c r="L4" s="2456"/>
      <c r="M4" s="2456"/>
      <c r="N4" s="2456"/>
    </row>
    <row r="5" spans="1:31" s="949" customFormat="1" ht="13.25" customHeight="1" x14ac:dyDescent="0.2">
      <c r="A5" s="951"/>
      <c r="B5" s="951"/>
      <c r="C5" s="951"/>
      <c r="D5" s="951"/>
      <c r="E5" s="951"/>
      <c r="F5" s="951"/>
      <c r="G5" s="951"/>
      <c r="H5" s="951"/>
      <c r="I5" s="951"/>
      <c r="J5" s="951"/>
      <c r="K5" s="951"/>
      <c r="L5" s="951"/>
      <c r="M5" s="951"/>
      <c r="N5" s="951"/>
    </row>
    <row r="6" spans="1:31" s="949" customFormat="1" ht="23" customHeight="1" x14ac:dyDescent="0.2">
      <c r="A6" s="951"/>
      <c r="B6" s="952" t="s">
        <v>841</v>
      </c>
      <c r="C6" s="2478"/>
      <c r="D6" s="2479"/>
      <c r="E6" s="2479"/>
      <c r="F6" s="2479"/>
      <c r="G6" s="2479"/>
      <c r="H6" s="2479"/>
      <c r="I6" s="2479"/>
      <c r="J6" s="2479"/>
      <c r="K6" s="2479"/>
      <c r="L6" s="2479"/>
      <c r="M6" s="2479"/>
      <c r="N6" s="2480"/>
    </row>
    <row r="7" spans="1:31" s="949" customFormat="1" ht="27.65" customHeight="1" x14ac:dyDescent="0.2">
      <c r="B7" s="953" t="s">
        <v>15</v>
      </c>
      <c r="C7" s="2457"/>
      <c r="D7" s="2457"/>
      <c r="E7" s="2458"/>
      <c r="F7" s="2457"/>
      <c r="G7" s="2457"/>
      <c r="H7" s="2458"/>
      <c r="I7" s="2457"/>
      <c r="J7" s="2457"/>
      <c r="K7" s="2458"/>
      <c r="L7" s="2457"/>
      <c r="M7" s="2457"/>
      <c r="N7" s="2459"/>
      <c r="Q7" s="1"/>
      <c r="R7" s="37" t="s">
        <v>1227</v>
      </c>
      <c r="S7" s="37" t="s">
        <v>1228</v>
      </c>
      <c r="T7" s="37" t="s">
        <v>1229</v>
      </c>
      <c r="U7" s="1"/>
      <c r="V7" s="1"/>
      <c r="W7" s="1"/>
      <c r="X7" s="1"/>
      <c r="Y7" s="1"/>
      <c r="Z7" s="1"/>
      <c r="AA7" s="1"/>
      <c r="AB7" s="1"/>
      <c r="AC7" s="1"/>
      <c r="AD7" s="1"/>
      <c r="AE7" s="1"/>
    </row>
    <row r="8" spans="1:31" s="949" customFormat="1" ht="27.65" customHeight="1" x14ac:dyDescent="0.2">
      <c r="B8" s="954" t="s">
        <v>842</v>
      </c>
      <c r="C8" s="2457"/>
      <c r="D8" s="2457"/>
      <c r="E8" s="2458"/>
      <c r="F8" s="2457"/>
      <c r="G8" s="2457"/>
      <c r="H8" s="2458"/>
      <c r="I8" s="2457"/>
      <c r="J8" s="2457"/>
      <c r="K8" s="2458"/>
      <c r="L8" s="2457"/>
      <c r="M8" s="2457"/>
      <c r="N8" s="2459"/>
      <c r="Q8" s="1"/>
      <c r="R8" s="1" t="s">
        <v>1340</v>
      </c>
      <c r="S8" s="1" t="s">
        <v>1341</v>
      </c>
      <c r="T8" s="1" t="s">
        <v>1342</v>
      </c>
      <c r="U8" s="1"/>
      <c r="V8" s="1"/>
      <c r="W8" s="1"/>
      <c r="X8" s="1"/>
      <c r="Y8" s="1"/>
      <c r="Z8" s="1"/>
      <c r="AA8" s="1"/>
      <c r="AB8" s="1"/>
      <c r="AC8" s="1"/>
      <c r="AD8" s="1"/>
      <c r="AE8" s="1"/>
    </row>
    <row r="9" spans="1:31" s="949" customFormat="1" ht="27.65" customHeight="1" x14ac:dyDescent="0.2">
      <c r="B9" s="955" t="s">
        <v>42</v>
      </c>
      <c r="C9" s="2468"/>
      <c r="D9" s="2468"/>
      <c r="E9" s="2468"/>
      <c r="F9" s="2468"/>
      <c r="G9" s="2468"/>
      <c r="H9" s="2468"/>
      <c r="I9" s="2468"/>
      <c r="J9" s="2468"/>
      <c r="K9" s="2468"/>
      <c r="L9" s="2468"/>
      <c r="M9" s="2468"/>
      <c r="N9" s="2468"/>
      <c r="Q9" s="1"/>
      <c r="R9" s="750" t="s">
        <v>1343</v>
      </c>
      <c r="S9" s="750" t="s">
        <v>1344</v>
      </c>
      <c r="T9" s="750" t="s">
        <v>1345</v>
      </c>
      <c r="U9" s="750" t="s">
        <v>1346</v>
      </c>
      <c r="V9" s="750" t="s">
        <v>1347</v>
      </c>
      <c r="W9" s="750" t="s">
        <v>1348</v>
      </c>
      <c r="X9" s="750" t="s">
        <v>1349</v>
      </c>
      <c r="Y9" s="750" t="s">
        <v>1350</v>
      </c>
      <c r="Z9" s="750" t="s">
        <v>1351</v>
      </c>
      <c r="AA9" s="750" t="s">
        <v>1352</v>
      </c>
      <c r="AB9" s="750" t="s">
        <v>1353</v>
      </c>
      <c r="AC9" s="750" t="s">
        <v>1354</v>
      </c>
      <c r="AD9" s="750" t="s">
        <v>1355</v>
      </c>
      <c r="AE9" s="750" t="s">
        <v>1356</v>
      </c>
    </row>
    <row r="10" spans="1:31" s="949" customFormat="1" ht="18.649999999999999" customHeight="1" x14ac:dyDescent="0.2">
      <c r="B10" s="2502" t="s">
        <v>43</v>
      </c>
      <c r="C10" s="956"/>
      <c r="H10" s="1034"/>
      <c r="K10" s="1034"/>
      <c r="N10" s="957"/>
      <c r="Q10" s="1"/>
      <c r="R10" s="1"/>
      <c r="S10" s="1"/>
      <c r="T10" s="1"/>
      <c r="U10" s="1"/>
      <c r="V10" s="1"/>
      <c r="W10" s="1"/>
      <c r="X10" s="1"/>
      <c r="Y10" s="1"/>
      <c r="Z10" s="1"/>
      <c r="AA10" s="1"/>
      <c r="AB10" s="1"/>
      <c r="AC10" s="1"/>
      <c r="AD10" s="1"/>
      <c r="AE10" s="1"/>
    </row>
    <row r="11" spans="1:31" s="949" customFormat="1" ht="29" customHeight="1" x14ac:dyDescent="0.2">
      <c r="B11" s="2502"/>
      <c r="C11" s="956"/>
      <c r="D11" s="2504" t="s">
        <v>47</v>
      </c>
      <c r="E11" s="2504"/>
      <c r="F11" s="2504"/>
      <c r="G11" s="958"/>
      <c r="H11" s="958"/>
      <c r="I11" s="992"/>
      <c r="J11" s="959" t="s">
        <v>4</v>
      </c>
      <c r="K11" s="1034"/>
      <c r="L11" s="950"/>
      <c r="M11" s="950"/>
      <c r="N11" s="957"/>
      <c r="Q11" s="1"/>
      <c r="R11" s="1"/>
      <c r="S11" s="1"/>
      <c r="T11" s="1"/>
      <c r="U11" s="1"/>
      <c r="V11" s="1"/>
      <c r="W11" s="1"/>
      <c r="X11" s="1"/>
      <c r="Y11" s="1"/>
      <c r="Z11" s="1"/>
      <c r="AA11" s="1"/>
      <c r="AB11" s="1"/>
      <c r="AC11" s="1"/>
      <c r="AD11" s="1"/>
      <c r="AE11" s="1"/>
    </row>
    <row r="12" spans="1:31" s="949" customFormat="1" ht="23" customHeight="1" x14ac:dyDescent="0.2">
      <c r="B12" s="2503"/>
      <c r="C12" s="960"/>
      <c r="D12" s="961" t="s">
        <v>843</v>
      </c>
      <c r="E12" s="961"/>
      <c r="F12" s="961"/>
      <c r="G12" s="962"/>
      <c r="H12" s="1035"/>
      <c r="I12" s="962"/>
      <c r="J12" s="962"/>
      <c r="K12" s="1035"/>
      <c r="L12" s="962"/>
      <c r="M12" s="962"/>
      <c r="N12" s="963"/>
      <c r="Q12" s="1"/>
      <c r="R12" s="1"/>
      <c r="S12" s="1"/>
      <c r="T12" s="1"/>
      <c r="U12" s="1"/>
      <c r="V12" s="1"/>
      <c r="W12" s="1"/>
      <c r="X12" s="1"/>
      <c r="Y12" s="1"/>
      <c r="Z12" s="1"/>
      <c r="AA12" s="1"/>
      <c r="AB12" s="1"/>
      <c r="AC12" s="1"/>
      <c r="AD12" s="1"/>
      <c r="AE12" s="1"/>
    </row>
    <row r="13" spans="1:31" s="949" customFormat="1" ht="27.65" customHeight="1" x14ac:dyDescent="0.2">
      <c r="B13" s="964" t="s">
        <v>844</v>
      </c>
      <c r="C13" s="2481" t="s">
        <v>1361</v>
      </c>
      <c r="D13" s="2482"/>
      <c r="E13" s="2482"/>
      <c r="F13" s="2482"/>
      <c r="G13" s="2482"/>
      <c r="H13" s="1025"/>
      <c r="I13" s="2483"/>
      <c r="J13" s="2483"/>
      <c r="K13" s="2483"/>
      <c r="L13" s="2483"/>
      <c r="M13" s="2484" t="s">
        <v>1362</v>
      </c>
      <c r="N13" s="2485"/>
      <c r="Q13" s="1"/>
      <c r="R13" s="841" t="s">
        <v>1357</v>
      </c>
      <c r="S13" s="841" t="s">
        <v>1358</v>
      </c>
      <c r="T13" s="841" t="s">
        <v>1359</v>
      </c>
      <c r="U13" s="841" t="s">
        <v>1360</v>
      </c>
      <c r="V13" s="1"/>
      <c r="W13" s="1"/>
      <c r="X13" s="1"/>
      <c r="Y13" s="1"/>
      <c r="Z13" s="1"/>
      <c r="AA13" s="1"/>
      <c r="AB13" s="1"/>
      <c r="AC13" s="1"/>
      <c r="AD13" s="1"/>
      <c r="AE13" s="1"/>
    </row>
    <row r="14" spans="1:31" s="949" customFormat="1" ht="27.65" customHeight="1" x14ac:dyDescent="0.2">
      <c r="A14" s="965"/>
      <c r="B14" s="2505" t="s">
        <v>845</v>
      </c>
      <c r="C14" s="2501" t="s">
        <v>1659</v>
      </c>
      <c r="D14" s="2491"/>
      <c r="E14" s="2491"/>
      <c r="F14" s="2491"/>
      <c r="G14" s="2491"/>
      <c r="H14" s="2491"/>
      <c r="I14" s="2491"/>
      <c r="J14" s="2491"/>
      <c r="K14" s="2491"/>
      <c r="L14" s="2491"/>
      <c r="M14" s="2491"/>
      <c r="N14" s="2492"/>
    </row>
    <row r="15" spans="1:31" s="949" customFormat="1" ht="27.65" customHeight="1" thickBot="1" x14ac:dyDescent="0.25">
      <c r="A15" s="965"/>
      <c r="B15" s="2506"/>
      <c r="C15" s="966"/>
      <c r="D15" s="965" t="s">
        <v>1660</v>
      </c>
      <c r="E15" s="965"/>
      <c r="F15" s="965"/>
      <c r="G15" s="965"/>
      <c r="H15" s="978"/>
      <c r="I15" s="965"/>
      <c r="J15" s="965"/>
      <c r="K15" s="978"/>
      <c r="L15" s="965"/>
      <c r="M15" s="965"/>
      <c r="N15" s="967"/>
    </row>
    <row r="16" spans="1:31" s="949" customFormat="1" ht="21" customHeight="1" x14ac:dyDescent="0.2">
      <c r="A16" s="965"/>
      <c r="B16" s="2506"/>
      <c r="C16" s="966"/>
      <c r="D16" s="1040"/>
      <c r="E16" s="2475" t="s">
        <v>846</v>
      </c>
      <c r="F16" s="2475"/>
      <c r="G16" s="2475"/>
      <c r="H16" s="2475" t="s">
        <v>847</v>
      </c>
      <c r="I16" s="2475"/>
      <c r="J16" s="2476"/>
      <c r="K16" s="2460" t="s">
        <v>1684</v>
      </c>
      <c r="L16" s="2461"/>
      <c r="M16" s="2462"/>
      <c r="N16" s="967"/>
    </row>
    <row r="17" spans="1:14" s="949" customFormat="1" ht="25" customHeight="1" x14ac:dyDescent="0.2">
      <c r="A17" s="965"/>
      <c r="B17" s="2506"/>
      <c r="C17" s="966"/>
      <c r="D17" s="1027" t="s">
        <v>1661</v>
      </c>
      <c r="E17" s="1032"/>
      <c r="F17" s="993"/>
      <c r="G17" s="968" t="s">
        <v>4</v>
      </c>
      <c r="H17" s="968"/>
      <c r="I17" s="993"/>
      <c r="J17" s="969" t="s">
        <v>4</v>
      </c>
      <c r="K17" s="1041"/>
      <c r="L17" s="993"/>
      <c r="M17" s="970" t="s">
        <v>4</v>
      </c>
      <c r="N17" s="967"/>
    </row>
    <row r="18" spans="1:14" s="949" customFormat="1" ht="25" customHeight="1" thickBot="1" x14ac:dyDescent="0.25">
      <c r="A18" s="965"/>
      <c r="B18" s="2506"/>
      <c r="C18" s="966"/>
      <c r="D18" s="971" t="s">
        <v>1662</v>
      </c>
      <c r="E18" s="1042" t="s">
        <v>1682</v>
      </c>
      <c r="F18" s="993"/>
      <c r="G18" s="972" t="s">
        <v>8</v>
      </c>
      <c r="H18" s="1043" t="s">
        <v>1683</v>
      </c>
      <c r="I18" s="993"/>
      <c r="J18" s="973" t="s">
        <v>8</v>
      </c>
      <c r="K18" s="1044" t="s">
        <v>1685</v>
      </c>
      <c r="L18" s="995"/>
      <c r="M18" s="974" t="s">
        <v>8</v>
      </c>
      <c r="N18" s="967"/>
    </row>
    <row r="19" spans="1:14" s="949" customFormat="1" ht="26" customHeight="1" thickBot="1" x14ac:dyDescent="0.25">
      <c r="A19" s="965"/>
      <c r="B19" s="2506"/>
      <c r="C19" s="966"/>
      <c r="D19" s="965" t="s">
        <v>1663</v>
      </c>
      <c r="E19" s="965"/>
      <c r="F19" s="965"/>
      <c r="G19" s="965"/>
      <c r="H19" s="978"/>
      <c r="I19" s="975"/>
      <c r="J19" s="975"/>
      <c r="K19" s="978"/>
      <c r="L19" s="975"/>
      <c r="M19" s="975"/>
      <c r="N19" s="967"/>
    </row>
    <row r="20" spans="1:14" s="949" customFormat="1" ht="33" customHeight="1" x14ac:dyDescent="0.2">
      <c r="A20" s="965"/>
      <c r="B20" s="2506"/>
      <c r="C20" s="966"/>
      <c r="D20" s="976"/>
      <c r="E20" s="1028"/>
      <c r="F20" s="2486" t="s">
        <v>1687</v>
      </c>
      <c r="G20" s="2487"/>
      <c r="H20" s="1031"/>
      <c r="I20" s="978"/>
      <c r="J20" s="976"/>
      <c r="K20" s="1026"/>
      <c r="L20" s="2488" t="s">
        <v>1689</v>
      </c>
      <c r="M20" s="2489"/>
      <c r="N20" s="967"/>
    </row>
    <row r="21" spans="1:14" s="949" customFormat="1" ht="25" customHeight="1" x14ac:dyDescent="0.2">
      <c r="A21" s="965"/>
      <c r="B21" s="2506"/>
      <c r="C21" s="966"/>
      <c r="D21" s="994" t="s">
        <v>1661</v>
      </c>
      <c r="E21" s="1029"/>
      <c r="F21" s="993"/>
      <c r="G21" s="970" t="s">
        <v>4</v>
      </c>
      <c r="H21" s="978"/>
      <c r="I21" s="978"/>
      <c r="J21" s="994" t="s">
        <v>1661</v>
      </c>
      <c r="K21" s="1029"/>
      <c r="L21" s="993"/>
      <c r="M21" s="970" t="s">
        <v>4</v>
      </c>
      <c r="N21" s="967"/>
    </row>
    <row r="22" spans="1:14" s="949" customFormat="1" ht="25" customHeight="1" thickBot="1" x14ac:dyDescent="0.25">
      <c r="A22" s="965"/>
      <c r="B22" s="2506"/>
      <c r="C22" s="966"/>
      <c r="D22" s="979" t="s">
        <v>1664</v>
      </c>
      <c r="E22" s="1052" t="s">
        <v>1686</v>
      </c>
      <c r="F22" s="995"/>
      <c r="G22" s="974" t="s">
        <v>8</v>
      </c>
      <c r="H22" s="978"/>
      <c r="I22" s="978"/>
      <c r="J22" s="979" t="s">
        <v>1664</v>
      </c>
      <c r="K22" s="1052" t="s">
        <v>1688</v>
      </c>
      <c r="L22" s="995"/>
      <c r="M22" s="974" t="s">
        <v>8</v>
      </c>
      <c r="N22" s="967"/>
    </row>
    <row r="23" spans="1:14" s="949" customFormat="1" ht="29.25" customHeight="1" thickBot="1" x14ac:dyDescent="0.25">
      <c r="A23" s="965"/>
      <c r="B23" s="2506"/>
      <c r="C23" s="966"/>
      <c r="D23" s="965" t="s">
        <v>1692</v>
      </c>
      <c r="E23" s="965"/>
      <c r="F23" s="975"/>
      <c r="G23" s="975"/>
      <c r="H23" s="978"/>
      <c r="I23" s="975"/>
      <c r="J23" s="975"/>
      <c r="K23" s="978"/>
      <c r="L23" s="975"/>
      <c r="M23" s="975"/>
      <c r="N23" s="967"/>
    </row>
    <row r="24" spans="1:14" s="949" customFormat="1" ht="26" customHeight="1" x14ac:dyDescent="0.2">
      <c r="A24" s="965"/>
      <c r="B24" s="2506"/>
      <c r="C24" s="966"/>
      <c r="D24" s="975"/>
      <c r="E24" s="975"/>
      <c r="F24" s="975"/>
      <c r="G24" s="2469"/>
      <c r="H24" s="2470"/>
      <c r="I24" s="2470"/>
      <c r="J24" s="2470"/>
      <c r="K24" s="1049"/>
      <c r="L24" s="1050" t="s">
        <v>848</v>
      </c>
      <c r="M24" s="1051"/>
      <c r="N24" s="967"/>
    </row>
    <row r="25" spans="1:14" s="949" customFormat="1" ht="26" customHeight="1" x14ac:dyDescent="0.2">
      <c r="A25" s="965"/>
      <c r="B25" s="2506"/>
      <c r="C25" s="966"/>
      <c r="D25" s="975"/>
      <c r="E25" s="975"/>
      <c r="F25" s="975"/>
      <c r="G25" s="2471" t="s">
        <v>1665</v>
      </c>
      <c r="H25" s="2472"/>
      <c r="I25" s="2472"/>
      <c r="J25" s="2472"/>
      <c r="K25" s="1053" t="s">
        <v>1690</v>
      </c>
      <c r="L25" s="1046"/>
      <c r="M25" s="1047" t="s">
        <v>4</v>
      </c>
      <c r="N25" s="967"/>
    </row>
    <row r="26" spans="1:14" s="949" customFormat="1" ht="26" customHeight="1" thickBot="1" x14ac:dyDescent="0.25">
      <c r="A26" s="965"/>
      <c r="B26" s="2506"/>
      <c r="C26" s="966"/>
      <c r="D26" s="981"/>
      <c r="E26" s="981"/>
      <c r="F26" s="978"/>
      <c r="G26" s="2473" t="s">
        <v>1666</v>
      </c>
      <c r="H26" s="2474"/>
      <c r="I26" s="2474"/>
      <c r="J26" s="2474"/>
      <c r="K26" s="1054" t="s">
        <v>1691</v>
      </c>
      <c r="L26" s="1045">
        <f>L18+F22+L22</f>
        <v>0</v>
      </c>
      <c r="M26" s="1048" t="s">
        <v>8</v>
      </c>
      <c r="N26" s="967"/>
    </row>
    <row r="27" spans="1:14" s="949" customFormat="1" ht="20.399999999999999" customHeight="1" x14ac:dyDescent="0.2">
      <c r="A27" s="965"/>
      <c r="B27" s="2506"/>
      <c r="C27" s="966"/>
      <c r="D27" s="981"/>
      <c r="E27" s="981"/>
      <c r="F27" s="978"/>
      <c r="G27" s="981"/>
      <c r="H27" s="981"/>
      <c r="I27" s="978"/>
      <c r="J27" s="975"/>
      <c r="K27" s="978"/>
      <c r="L27" s="975"/>
      <c r="M27" s="975"/>
      <c r="N27" s="967"/>
    </row>
    <row r="28" spans="1:14" s="949" customFormat="1" ht="20.399999999999999" customHeight="1" x14ac:dyDescent="0.2">
      <c r="A28" s="965"/>
      <c r="B28" s="2506"/>
      <c r="C28" s="2490" t="s">
        <v>1667</v>
      </c>
      <c r="D28" s="2491"/>
      <c r="E28" s="2491"/>
      <c r="F28" s="2491"/>
      <c r="G28" s="2491"/>
      <c r="H28" s="2491"/>
      <c r="I28" s="2491"/>
      <c r="J28" s="2491"/>
      <c r="K28" s="2491"/>
      <c r="L28" s="2491"/>
      <c r="M28" s="2491"/>
      <c r="N28" s="2492"/>
    </row>
    <row r="29" spans="1:14" s="949" customFormat="1" ht="20.399999999999999" customHeight="1" thickBot="1" x14ac:dyDescent="0.25">
      <c r="A29" s="965"/>
      <c r="B29" s="2506"/>
      <c r="C29" s="966"/>
      <c r="D29" s="982"/>
      <c r="E29" s="982"/>
      <c r="F29" s="975"/>
      <c r="G29" s="975"/>
      <c r="H29" s="978"/>
      <c r="I29" s="975"/>
      <c r="J29" s="975"/>
      <c r="K29" s="978"/>
      <c r="L29" s="975"/>
      <c r="M29" s="975"/>
      <c r="N29" s="967"/>
    </row>
    <row r="30" spans="1:14" s="949" customFormat="1" ht="20.399999999999999" customHeight="1" x14ac:dyDescent="0.2">
      <c r="A30" s="965"/>
      <c r="B30" s="2506"/>
      <c r="C30" s="966"/>
      <c r="D30" s="965"/>
      <c r="E30" s="965"/>
      <c r="F30" s="965"/>
      <c r="G30" s="2493"/>
      <c r="H30" s="2494"/>
      <c r="I30" s="2494"/>
      <c r="J30" s="2495"/>
      <c r="K30" s="1026"/>
      <c r="L30" s="980" t="s">
        <v>1671</v>
      </c>
      <c r="M30" s="977"/>
      <c r="N30" s="967"/>
    </row>
    <row r="31" spans="1:14" s="949" customFormat="1" ht="26" customHeight="1" x14ac:dyDescent="0.2">
      <c r="A31" s="965"/>
      <c r="B31" s="2506"/>
      <c r="C31" s="966"/>
      <c r="D31" s="983"/>
      <c r="E31" s="983"/>
      <c r="F31" s="983"/>
      <c r="G31" s="2496" t="s">
        <v>1665</v>
      </c>
      <c r="H31" s="2497"/>
      <c r="I31" s="2475"/>
      <c r="J31" s="2475"/>
      <c r="K31" s="1053" t="s">
        <v>1693</v>
      </c>
      <c r="L31" s="996"/>
      <c r="M31" s="970" t="s">
        <v>4</v>
      </c>
      <c r="N31" s="967"/>
    </row>
    <row r="32" spans="1:14" s="949" customFormat="1" ht="26" customHeight="1" thickBot="1" x14ac:dyDescent="0.25">
      <c r="A32" s="965"/>
      <c r="B32" s="2506"/>
      <c r="C32" s="966"/>
      <c r="D32" s="981"/>
      <c r="E32" s="981"/>
      <c r="F32" s="981"/>
      <c r="G32" s="2498" t="s">
        <v>1668</v>
      </c>
      <c r="H32" s="2499"/>
      <c r="I32" s="2500"/>
      <c r="J32" s="2500"/>
      <c r="K32" s="1030"/>
      <c r="L32" s="997"/>
      <c r="M32" s="974" t="s">
        <v>8</v>
      </c>
      <c r="N32" s="967"/>
    </row>
    <row r="33" spans="1:15" s="949" customFormat="1" ht="20.399999999999999" customHeight="1" x14ac:dyDescent="0.2">
      <c r="A33" s="965"/>
      <c r="B33" s="2506"/>
      <c r="C33" s="966"/>
      <c r="D33" s="981"/>
      <c r="E33" s="981"/>
      <c r="G33" s="965" t="s">
        <v>849</v>
      </c>
      <c r="H33" s="978"/>
      <c r="I33" s="965"/>
      <c r="J33" s="975"/>
      <c r="K33" s="978"/>
      <c r="L33" s="965" t="str">
        <f>IF(L26&lt;=L31,"可","不可")</f>
        <v>可</v>
      </c>
      <c r="M33" s="975"/>
      <c r="N33" s="967"/>
    </row>
    <row r="34" spans="1:15" s="949" customFormat="1" ht="21" customHeight="1" x14ac:dyDescent="0.2">
      <c r="A34" s="965"/>
      <c r="B34" s="2506"/>
      <c r="C34" s="2501" t="s">
        <v>1669</v>
      </c>
      <c r="D34" s="2491"/>
      <c r="E34" s="2491"/>
      <c r="F34" s="2491"/>
      <c r="G34" s="2491"/>
      <c r="H34" s="2491"/>
      <c r="I34" s="2491"/>
      <c r="J34" s="2491"/>
      <c r="K34" s="2491"/>
      <c r="L34" s="2491"/>
      <c r="M34" s="2491"/>
      <c r="N34" s="2492"/>
    </row>
    <row r="35" spans="1:15" s="949" customFormat="1" ht="21" customHeight="1" thickBot="1" x14ac:dyDescent="0.25">
      <c r="A35" s="965"/>
      <c r="B35" s="2506"/>
      <c r="C35" s="984"/>
      <c r="D35" s="983"/>
      <c r="E35" s="983"/>
      <c r="F35" s="983"/>
      <c r="G35" s="983"/>
      <c r="H35" s="983"/>
      <c r="I35" s="983"/>
      <c r="J35" s="983"/>
      <c r="K35" s="983"/>
      <c r="L35" s="983"/>
      <c r="M35" s="983"/>
      <c r="N35" s="985"/>
    </row>
    <row r="36" spans="1:15" s="949" customFormat="1" ht="25" customHeight="1" thickBot="1" x14ac:dyDescent="0.25">
      <c r="A36" s="965"/>
      <c r="B36" s="2506"/>
      <c r="C36" s="986"/>
      <c r="D36" s="2466" t="str">
        <f>IF(L25&lt;=L31,"可","不可")</f>
        <v>可</v>
      </c>
      <c r="E36" s="2463" t="s">
        <v>1694</v>
      </c>
      <c r="F36" s="2464"/>
      <c r="G36" s="2464"/>
      <c r="H36" s="2464"/>
      <c r="I36" s="2464"/>
      <c r="J36" s="2464"/>
      <c r="K36" s="2464"/>
      <c r="L36" s="2464"/>
      <c r="M36" s="2465"/>
      <c r="N36" s="985"/>
    </row>
    <row r="37" spans="1:15" s="949" customFormat="1" ht="25" customHeight="1" thickBot="1" x14ac:dyDescent="0.25">
      <c r="A37" s="965"/>
      <c r="B37" s="2506"/>
      <c r="C37" s="986"/>
      <c r="D37" s="2467"/>
      <c r="E37" s="2463" t="s">
        <v>1695</v>
      </c>
      <c r="F37" s="2464"/>
      <c r="G37" s="2464"/>
      <c r="H37" s="2464"/>
      <c r="I37" s="2464"/>
      <c r="J37" s="2464"/>
      <c r="K37" s="2464"/>
      <c r="L37" s="2464"/>
      <c r="M37" s="2465"/>
      <c r="N37" s="985"/>
    </row>
    <row r="38" spans="1:15" s="949" customFormat="1" ht="21" customHeight="1" x14ac:dyDescent="0.2">
      <c r="A38" s="965"/>
      <c r="B38" s="2507"/>
      <c r="C38" s="987"/>
      <c r="D38" s="988"/>
      <c r="E38" s="988"/>
      <c r="F38" s="988"/>
      <c r="G38" s="988"/>
      <c r="H38" s="1036"/>
      <c r="I38" s="988"/>
      <c r="J38" s="988"/>
      <c r="K38" s="1036"/>
      <c r="L38" s="988"/>
      <c r="M38" s="988"/>
      <c r="N38" s="989"/>
    </row>
    <row r="39" spans="1:15" s="949" customFormat="1" x14ac:dyDescent="0.2">
      <c r="B39" s="990"/>
      <c r="C39" s="990"/>
      <c r="D39" s="990"/>
      <c r="E39" s="990"/>
      <c r="F39" s="990"/>
      <c r="G39" s="990"/>
      <c r="H39" s="1037"/>
      <c r="I39" s="990"/>
      <c r="J39" s="990"/>
      <c r="K39" s="1037"/>
      <c r="L39" s="990"/>
      <c r="M39" s="990"/>
      <c r="N39" s="990"/>
    </row>
    <row r="40" spans="1:15" s="949" customFormat="1" ht="14.4" customHeight="1" x14ac:dyDescent="0.2">
      <c r="B40" s="2477" t="s">
        <v>1670</v>
      </c>
      <c r="C40" s="2477"/>
      <c r="D40" s="2477"/>
      <c r="E40" s="2477"/>
      <c r="F40" s="2477"/>
      <c r="G40" s="2477"/>
      <c r="H40" s="2477"/>
      <c r="I40" s="2477"/>
      <c r="J40" s="2477"/>
      <c r="K40" s="2477"/>
      <c r="L40" s="2477"/>
      <c r="M40" s="2477"/>
      <c r="N40" s="2477"/>
    </row>
    <row r="41" spans="1:15" s="949" customFormat="1" ht="14.4" customHeight="1" x14ac:dyDescent="0.2">
      <c r="B41" s="2477"/>
      <c r="C41" s="2477"/>
      <c r="D41" s="2477"/>
      <c r="E41" s="2477"/>
      <c r="F41" s="2477"/>
      <c r="G41" s="2477"/>
      <c r="H41" s="2477"/>
      <c r="I41" s="2477"/>
      <c r="J41" s="2477"/>
      <c r="K41" s="2477"/>
      <c r="L41" s="2477"/>
      <c r="M41" s="2477"/>
      <c r="N41" s="2477"/>
    </row>
    <row r="42" spans="1:15" s="949" customFormat="1" ht="14.4" customHeight="1" x14ac:dyDescent="0.2">
      <c r="B42" s="2477"/>
      <c r="C42" s="2477"/>
      <c r="D42" s="2477"/>
      <c r="E42" s="2477"/>
      <c r="F42" s="2477"/>
      <c r="G42" s="2477"/>
      <c r="H42" s="2477"/>
      <c r="I42" s="2477"/>
      <c r="J42" s="2477"/>
      <c r="K42" s="2477"/>
      <c r="L42" s="2477"/>
      <c r="M42" s="2477"/>
      <c r="N42" s="2477"/>
    </row>
    <row r="43" spans="1:15" s="949" customFormat="1" ht="14.4" customHeight="1" x14ac:dyDescent="0.2">
      <c r="B43" s="2477"/>
      <c r="C43" s="2477"/>
      <c r="D43" s="2477"/>
      <c r="E43" s="2477"/>
      <c r="F43" s="2477"/>
      <c r="G43" s="2477"/>
      <c r="H43" s="2477"/>
      <c r="I43" s="2477"/>
      <c r="J43" s="2477"/>
      <c r="K43" s="2477"/>
      <c r="L43" s="2477"/>
      <c r="M43" s="2477"/>
      <c r="N43" s="2477"/>
    </row>
    <row r="44" spans="1:15" s="949" customFormat="1" ht="14.4" customHeight="1" x14ac:dyDescent="0.2">
      <c r="B44" s="2477"/>
      <c r="C44" s="2477"/>
      <c r="D44" s="2477"/>
      <c r="E44" s="2477"/>
      <c r="F44" s="2477"/>
      <c r="G44" s="2477"/>
      <c r="H44" s="2477"/>
      <c r="I44" s="2477"/>
      <c r="J44" s="2477"/>
      <c r="K44" s="2477"/>
      <c r="L44" s="2477"/>
      <c r="M44" s="2477"/>
      <c r="N44" s="2477"/>
    </row>
    <row r="45" spans="1:15" s="949" customFormat="1" ht="14.4" customHeight="1" x14ac:dyDescent="0.2">
      <c r="B45" s="2477"/>
      <c r="C45" s="2477"/>
      <c r="D45" s="2477"/>
      <c r="E45" s="2477"/>
      <c r="F45" s="2477"/>
      <c r="G45" s="2477"/>
      <c r="H45" s="2477"/>
      <c r="I45" s="2477"/>
      <c r="J45" s="2477"/>
      <c r="K45" s="2477"/>
      <c r="L45" s="2477"/>
      <c r="M45" s="2477"/>
      <c r="N45" s="2477"/>
    </row>
    <row r="46" spans="1:15" ht="17.25" customHeight="1" x14ac:dyDescent="0.2">
      <c r="A46" s="15"/>
      <c r="B46" s="991"/>
      <c r="C46" s="991"/>
      <c r="D46" s="991"/>
      <c r="E46" s="991"/>
      <c r="F46" s="991"/>
      <c r="G46" s="991"/>
      <c r="H46" s="1038"/>
      <c r="I46" s="991"/>
      <c r="J46" s="991"/>
      <c r="K46" s="1038"/>
      <c r="L46" s="991"/>
      <c r="M46" s="991"/>
      <c r="N46" s="991"/>
      <c r="O46" s="15"/>
    </row>
    <row r="50" spans="2:2" x14ac:dyDescent="0.2">
      <c r="B50" s="17"/>
    </row>
    <row r="51" spans="2:2" x14ac:dyDescent="0.2">
      <c r="B51" s="2"/>
    </row>
    <row r="52" spans="2:2" x14ac:dyDescent="0.2">
      <c r="B52" s="2"/>
    </row>
    <row r="53" spans="2:2" x14ac:dyDescent="0.2">
      <c r="B53" s="2"/>
    </row>
    <row r="54" spans="2:2" x14ac:dyDescent="0.2">
      <c r="B54" s="2"/>
    </row>
    <row r="55" spans="2:2" x14ac:dyDescent="0.2">
      <c r="B55" s="2"/>
    </row>
  </sheetData>
  <mergeCells count="31">
    <mergeCell ref="B40:N45"/>
    <mergeCell ref="C6:N6"/>
    <mergeCell ref="C13:G13"/>
    <mergeCell ref="I13:L13"/>
    <mergeCell ref="M13:N13"/>
    <mergeCell ref="F20:G20"/>
    <mergeCell ref="L20:M20"/>
    <mergeCell ref="C28:N28"/>
    <mergeCell ref="G30:J30"/>
    <mergeCell ref="G31:J31"/>
    <mergeCell ref="G32:J32"/>
    <mergeCell ref="C34:N34"/>
    <mergeCell ref="B10:B12"/>
    <mergeCell ref="D11:F11"/>
    <mergeCell ref="B14:B38"/>
    <mergeCell ref="C14:N14"/>
    <mergeCell ref="K16:M16"/>
    <mergeCell ref="E36:M36"/>
    <mergeCell ref="E37:M37"/>
    <mergeCell ref="D36:D37"/>
    <mergeCell ref="C9:N9"/>
    <mergeCell ref="G24:J24"/>
    <mergeCell ref="G25:J25"/>
    <mergeCell ref="G26:J26"/>
    <mergeCell ref="H16:J16"/>
    <mergeCell ref="E16:G16"/>
    <mergeCell ref="A1:B1"/>
    <mergeCell ref="L2:N2"/>
    <mergeCell ref="A4:N4"/>
    <mergeCell ref="C7:N7"/>
    <mergeCell ref="C8:N8"/>
  </mergeCells>
  <phoneticPr fontId="5"/>
  <dataValidations count="4">
    <dataValidation type="list" allowBlank="1" showInputMessage="1" showErrorMessage="1" sqref="C7:N7" xr:uid="{00000000-0002-0000-2B00-000000000000}">
      <formula1>$R$7:$T$7</formula1>
    </dataValidation>
    <dataValidation type="list" allowBlank="1" showInputMessage="1" showErrorMessage="1" sqref="C8:N8" xr:uid="{00000000-0002-0000-2B00-000001000000}">
      <formula1>$R$8:$T$8</formula1>
    </dataValidation>
    <dataValidation type="list" allowBlank="1" showInputMessage="1" showErrorMessage="1" sqref="C9:N9" xr:uid="{00000000-0002-0000-2B00-000002000000}">
      <formula1>$R$9:$AE$9</formula1>
    </dataValidation>
    <dataValidation type="list" allowBlank="1" showInputMessage="1" showErrorMessage="1" sqref="I13:L13" xr:uid="{00000000-0002-0000-2B00-000003000000}">
      <formula1>$R$13:$U$13</formula1>
    </dataValidation>
  </dataValidations>
  <pageMargins left="0.7" right="0.7" top="0.75" bottom="0.75" header="0.3" footer="0.3"/>
  <pageSetup paperSize="9" scale="63"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pageSetUpPr fitToPage="1"/>
  </sheetPr>
  <dimension ref="B1:DH88"/>
  <sheetViews>
    <sheetView view="pageBreakPreview" zoomScale="70" zoomScaleNormal="100" zoomScaleSheetLayoutView="70" workbookViewId="0">
      <selection activeCell="AY76" sqref="AY76"/>
    </sheetView>
  </sheetViews>
  <sheetFormatPr defaultColWidth="9" defaultRowHeight="21" customHeight="1" x14ac:dyDescent="0.2"/>
  <cols>
    <col min="1" max="1" width="3.81640625" style="38" customWidth="1"/>
    <col min="2" max="2" width="3" style="38" customWidth="1"/>
    <col min="3" max="3" width="5.36328125" style="38" customWidth="1"/>
    <col min="4" max="7" width="3.453125" style="39" customWidth="1"/>
    <col min="8" max="64" width="3.453125" style="38" customWidth="1"/>
    <col min="65" max="65" width="3.36328125" style="38" customWidth="1"/>
    <col min="66" max="68" width="3.1796875" style="38" customWidth="1"/>
    <col min="69" max="76" width="3.36328125" style="38" customWidth="1"/>
    <col min="77" max="78" width="7.6328125" style="38" customWidth="1"/>
    <col min="79" max="80" width="2.6328125" style="38" customWidth="1"/>
    <col min="81" max="16384" width="9" style="38"/>
  </cols>
  <sheetData>
    <row r="1" spans="2:112" ht="21" customHeight="1" x14ac:dyDescent="0.2">
      <c r="B1" s="39"/>
      <c r="C1" s="39"/>
      <c r="G1" s="38"/>
      <c r="W1" s="38" t="s">
        <v>850</v>
      </c>
      <c r="AK1" s="387"/>
      <c r="AO1" s="450"/>
      <c r="AZ1" s="450"/>
      <c r="BA1" s="450"/>
      <c r="BB1" s="450"/>
      <c r="BC1" s="450"/>
      <c r="BD1" s="450"/>
      <c r="BE1" s="450"/>
      <c r="BF1" s="450"/>
      <c r="BG1" s="450"/>
      <c r="BH1" s="450"/>
      <c r="BI1" s="450"/>
      <c r="BJ1" s="450"/>
      <c r="BK1" s="450"/>
      <c r="BL1" s="450"/>
      <c r="BM1" s="450"/>
      <c r="BN1" s="450"/>
      <c r="BO1" s="450"/>
      <c r="BP1" s="450"/>
      <c r="BQ1" s="450"/>
      <c r="BR1" s="450"/>
      <c r="BS1" s="387"/>
      <c r="BT1" s="387"/>
      <c r="BU1" s="387"/>
      <c r="BV1" s="387"/>
      <c r="BW1" s="387"/>
      <c r="BX1" s="387"/>
      <c r="BY1" s="387"/>
      <c r="BZ1" s="387"/>
      <c r="CA1" s="387"/>
      <c r="CB1" s="387"/>
      <c r="CC1" s="387"/>
      <c r="CD1" s="387"/>
      <c r="CE1" s="387"/>
    </row>
    <row r="2" spans="2:112" ht="21" customHeight="1" x14ac:dyDescent="0.2">
      <c r="B2" s="39"/>
      <c r="C2" s="39"/>
      <c r="G2" s="38"/>
      <c r="Y2" s="38">
        <v>-1</v>
      </c>
      <c r="AO2" s="2519" t="s">
        <v>851</v>
      </c>
      <c r="AP2" s="2519"/>
      <c r="AQ2" s="2519"/>
      <c r="AR2" s="2519"/>
      <c r="AS2" s="2519"/>
      <c r="AT2" s="2519"/>
      <c r="AU2" s="2519"/>
      <c r="AV2" s="2519"/>
      <c r="AW2" s="2520"/>
      <c r="AX2" s="2521"/>
      <c r="AY2" s="2521"/>
      <c r="AZ2" s="2521"/>
      <c r="BA2" s="2521"/>
      <c r="BB2" s="2521"/>
      <c r="BC2" s="2521"/>
      <c r="BD2" s="2521"/>
      <c r="BE2" s="2521"/>
      <c r="BF2" s="2521"/>
      <c r="BG2" s="2521"/>
      <c r="BH2" s="2521"/>
      <c r="BI2" s="2521"/>
      <c r="BJ2" s="2521"/>
      <c r="BK2" s="2521"/>
      <c r="BL2" s="2521"/>
      <c r="BM2" s="2521"/>
      <c r="BN2" s="2521"/>
      <c r="BO2" s="2521"/>
      <c r="BP2" s="2521"/>
      <c r="BQ2" s="2521"/>
      <c r="BR2" s="2522"/>
      <c r="BS2" s="451"/>
      <c r="BT2" s="451"/>
      <c r="BU2" s="451"/>
      <c r="BV2" s="451"/>
      <c r="BW2" s="451"/>
      <c r="BX2" s="451"/>
      <c r="BY2" s="451"/>
      <c r="CA2" s="451"/>
      <c r="CB2" s="451"/>
      <c r="CC2" s="451"/>
      <c r="CD2" s="451"/>
      <c r="CE2" s="451"/>
    </row>
    <row r="3" spans="2:112" ht="21" customHeight="1" x14ac:dyDescent="0.2">
      <c r="B3" s="39"/>
      <c r="C3" s="39"/>
      <c r="G3" s="38"/>
      <c r="AO3" s="2519" t="s">
        <v>761</v>
      </c>
      <c r="AP3" s="2519"/>
      <c r="AQ3" s="2519"/>
      <c r="AR3" s="2519"/>
      <c r="AS3" s="2519"/>
      <c r="AT3" s="2519"/>
      <c r="AU3" s="2519"/>
      <c r="AV3" s="2519"/>
      <c r="AW3" s="2523"/>
      <c r="AX3" s="2523"/>
      <c r="AY3" s="2523"/>
      <c r="AZ3" s="2523"/>
      <c r="BA3" s="2523"/>
      <c r="BB3" s="2523"/>
      <c r="BC3" s="2523"/>
      <c r="BD3" s="2523"/>
      <c r="BE3" s="2523"/>
      <c r="BF3" s="2523"/>
      <c r="BG3" s="2523"/>
      <c r="BH3" s="2523"/>
      <c r="BI3" s="2523"/>
      <c r="BJ3" s="2523"/>
      <c r="BK3" s="2524" t="s">
        <v>762</v>
      </c>
      <c r="BL3" s="2525"/>
      <c r="BM3" s="2525"/>
      <c r="BN3" s="2526"/>
      <c r="BO3" s="2527"/>
      <c r="BP3" s="2528"/>
      <c r="BQ3" s="2528"/>
      <c r="BR3" s="2529"/>
      <c r="BS3" s="451"/>
      <c r="BT3" s="451"/>
      <c r="BU3" s="451"/>
      <c r="BV3" s="451"/>
      <c r="BW3" s="451"/>
      <c r="BX3" s="451"/>
      <c r="BY3" s="451"/>
      <c r="CA3" s="451"/>
      <c r="CB3" s="451"/>
      <c r="CC3" s="451"/>
      <c r="CD3" s="451"/>
      <c r="CE3" s="451"/>
    </row>
    <row r="4" spans="2:112" ht="21" customHeight="1" x14ac:dyDescent="0.2">
      <c r="B4" s="39"/>
      <c r="C4" s="452"/>
      <c r="D4" s="2516" t="s">
        <v>852</v>
      </c>
      <c r="E4" s="2516"/>
      <c r="F4" s="2516"/>
      <c r="G4" s="2516"/>
      <c r="H4" s="2516"/>
      <c r="I4" s="2516"/>
      <c r="J4" s="2516"/>
      <c r="K4" s="453"/>
      <c r="L4" s="453"/>
      <c r="M4" s="454"/>
      <c r="N4" s="454"/>
      <c r="O4" s="454"/>
      <c r="P4" s="454"/>
      <c r="Q4" s="454"/>
      <c r="R4" s="454"/>
      <c r="S4" s="454"/>
      <c r="T4" s="454"/>
      <c r="U4" s="455"/>
      <c r="V4" s="456"/>
      <c r="W4" s="457"/>
      <c r="X4" s="458"/>
      <c r="Y4" s="458"/>
      <c r="Z4" s="459" t="s">
        <v>48</v>
      </c>
      <c r="AA4" s="460"/>
      <c r="CA4" s="2508"/>
      <c r="CB4" s="2508"/>
      <c r="CC4" s="2508"/>
      <c r="CD4" s="2508"/>
      <c r="CE4" s="2508"/>
      <c r="CF4" s="2508"/>
      <c r="CG4" s="2508"/>
      <c r="CH4" s="2509"/>
      <c r="CI4" s="2509"/>
      <c r="CJ4" s="2509"/>
      <c r="CK4" s="2509"/>
      <c r="CL4" s="2508"/>
      <c r="CM4" s="2508"/>
      <c r="CN4" s="2508"/>
      <c r="CO4" s="2508"/>
      <c r="CP4" s="2508"/>
      <c r="CQ4" s="2508"/>
      <c r="CR4" s="2508"/>
      <c r="CS4" s="2508"/>
      <c r="CT4" s="2508"/>
      <c r="CU4" s="2508"/>
      <c r="CV4" s="2508"/>
      <c r="CW4" s="2508"/>
      <c r="CX4" s="2508"/>
      <c r="CY4" s="2508"/>
      <c r="CZ4" s="2508"/>
      <c r="DA4" s="2508"/>
      <c r="DB4" s="2508"/>
      <c r="DC4" s="2508"/>
      <c r="DD4" s="2508"/>
      <c r="DE4" s="2508"/>
      <c r="DF4" s="2508"/>
      <c r="DG4" s="2508"/>
      <c r="DH4" s="2508"/>
    </row>
    <row r="5" spans="2:112" ht="27.75" customHeight="1" x14ac:dyDescent="0.2">
      <c r="B5" s="39"/>
      <c r="C5" s="452"/>
      <c r="D5" s="2530"/>
      <c r="E5" s="2530"/>
      <c r="F5" s="2530"/>
      <c r="G5" s="2510" t="s">
        <v>853</v>
      </c>
      <c r="H5" s="2510"/>
      <c r="I5" s="2510"/>
      <c r="J5" s="2510"/>
      <c r="K5" s="2510"/>
      <c r="L5" s="2510"/>
      <c r="M5" s="2510"/>
      <c r="N5" s="2510"/>
      <c r="O5" s="2510"/>
      <c r="P5" s="2510"/>
      <c r="Q5" s="2510"/>
      <c r="R5" s="2510"/>
      <c r="S5" s="2510"/>
      <c r="T5" s="2511"/>
      <c r="U5" s="455"/>
      <c r="V5" s="455"/>
      <c r="W5" s="457"/>
      <c r="X5" s="458"/>
      <c r="Y5" s="458"/>
      <c r="Z5" s="2512"/>
      <c r="AA5" s="2510"/>
      <c r="AB5" s="2510"/>
      <c r="AC5" s="2510"/>
      <c r="AD5" s="2510"/>
      <c r="AE5" s="2510"/>
      <c r="AF5" s="2511"/>
      <c r="AG5" s="2513" t="s">
        <v>854</v>
      </c>
      <c r="AH5" s="2514"/>
      <c r="AI5" s="2514"/>
      <c r="AJ5" s="2515"/>
      <c r="AK5" s="2512" t="s">
        <v>855</v>
      </c>
      <c r="AL5" s="2510"/>
      <c r="AM5" s="2510"/>
      <c r="AN5" s="2511"/>
      <c r="AO5" s="2512" t="s">
        <v>856</v>
      </c>
      <c r="AP5" s="2510"/>
      <c r="AQ5" s="2510"/>
      <c r="AR5" s="2511"/>
      <c r="AS5" s="2512" t="s">
        <v>857</v>
      </c>
      <c r="AT5" s="2510"/>
      <c r="AU5" s="2510"/>
      <c r="AV5" s="2511"/>
      <c r="AW5" s="2512" t="s">
        <v>858</v>
      </c>
      <c r="AX5" s="2510"/>
      <c r="AY5" s="2510"/>
      <c r="AZ5" s="2511"/>
      <c r="BA5" s="2512" t="s">
        <v>859</v>
      </c>
      <c r="BB5" s="2510"/>
      <c r="BC5" s="2510"/>
      <c r="BD5" s="2511"/>
      <c r="BE5" s="2512" t="s">
        <v>64</v>
      </c>
      <c r="BF5" s="2510"/>
      <c r="BG5" s="2511"/>
      <c r="BK5" s="461"/>
      <c r="BL5" s="461"/>
      <c r="BM5" s="461"/>
      <c r="BN5" s="461"/>
      <c r="BO5" s="462"/>
      <c r="BP5" s="463"/>
      <c r="BQ5" s="464"/>
      <c r="BR5" s="464"/>
      <c r="BS5" s="464"/>
      <c r="CA5" s="2509"/>
      <c r="CB5" s="2509"/>
      <c r="CC5" s="2509"/>
      <c r="CD5" s="2509"/>
      <c r="CE5" s="2509"/>
      <c r="CF5" s="2509"/>
      <c r="CG5" s="2509"/>
      <c r="CH5" s="2517"/>
      <c r="CI5" s="2517"/>
      <c r="CJ5" s="2517"/>
      <c r="CK5" s="2517"/>
      <c r="CL5" s="2517"/>
      <c r="CM5" s="2517"/>
      <c r="CN5" s="2517"/>
      <c r="CO5" s="2517"/>
      <c r="CP5" s="2517"/>
      <c r="CQ5" s="2517"/>
      <c r="CR5" s="2517"/>
      <c r="CS5" s="2517"/>
      <c r="CT5" s="2517"/>
      <c r="CU5" s="2517"/>
      <c r="CV5" s="2517"/>
      <c r="CW5" s="2517"/>
      <c r="CX5" s="2517"/>
      <c r="CY5" s="2517"/>
      <c r="CZ5" s="2517"/>
      <c r="DA5" s="2517"/>
      <c r="DB5" s="2517"/>
      <c r="DC5" s="2517"/>
      <c r="DD5" s="2517"/>
      <c r="DE5" s="2517"/>
      <c r="DF5" s="2518"/>
      <c r="DG5" s="2518"/>
      <c r="DH5" s="2518"/>
    </row>
    <row r="6" spans="2:112" ht="21" customHeight="1" x14ac:dyDescent="0.2">
      <c r="B6" s="39"/>
      <c r="C6" s="452"/>
      <c r="D6" s="2530"/>
      <c r="E6" s="2530"/>
      <c r="F6" s="2530"/>
      <c r="G6" s="2510" t="s">
        <v>860</v>
      </c>
      <c r="H6" s="2510"/>
      <c r="I6" s="2510"/>
      <c r="J6" s="2510"/>
      <c r="K6" s="2510"/>
      <c r="L6" s="2510"/>
      <c r="M6" s="2510"/>
      <c r="N6" s="2510"/>
      <c r="O6" s="2510"/>
      <c r="P6" s="2510"/>
      <c r="Q6" s="2510"/>
      <c r="R6" s="2510"/>
      <c r="S6" s="2510"/>
      <c r="T6" s="2511"/>
      <c r="U6" s="455"/>
      <c r="V6" s="455"/>
      <c r="W6" s="457"/>
      <c r="X6" s="458"/>
      <c r="Y6" s="458"/>
      <c r="Z6" s="2531" t="s">
        <v>861</v>
      </c>
      <c r="AA6" s="2532"/>
      <c r="AB6" s="2532"/>
      <c r="AC6" s="2532"/>
      <c r="AD6" s="2532"/>
      <c r="AE6" s="2532"/>
      <c r="AF6" s="2533"/>
      <c r="AG6" s="2534"/>
      <c r="AH6" s="2535"/>
      <c r="AI6" s="2535"/>
      <c r="AJ6" s="2536"/>
      <c r="AK6" s="2534"/>
      <c r="AL6" s="2535"/>
      <c r="AM6" s="2535"/>
      <c r="AN6" s="2536"/>
      <c r="AO6" s="2534"/>
      <c r="AP6" s="2535"/>
      <c r="AQ6" s="2535"/>
      <c r="AR6" s="2536"/>
      <c r="AS6" s="2534"/>
      <c r="AT6" s="2535"/>
      <c r="AU6" s="2535"/>
      <c r="AV6" s="2536"/>
      <c r="AW6" s="2534"/>
      <c r="AX6" s="2535"/>
      <c r="AY6" s="2535"/>
      <c r="AZ6" s="2536"/>
      <c r="BA6" s="2534"/>
      <c r="BB6" s="2535"/>
      <c r="BC6" s="2535"/>
      <c r="BD6" s="2536"/>
      <c r="BE6" s="2538">
        <f>SUM(AG6:BD6)</f>
        <v>0</v>
      </c>
      <c r="BF6" s="2539"/>
      <c r="BG6" s="2540"/>
      <c r="BL6" s="465"/>
      <c r="BM6" s="465"/>
      <c r="BN6" s="465"/>
      <c r="BW6" s="466"/>
      <c r="CC6" s="465"/>
      <c r="CD6" s="465"/>
      <c r="CE6" s="465"/>
      <c r="CL6" s="2537"/>
      <c r="CM6" s="2537"/>
      <c r="CN6" s="2537"/>
      <c r="CO6" s="2537"/>
      <c r="CP6" s="2537"/>
      <c r="CQ6" s="2537"/>
      <c r="CR6" s="2537"/>
      <c r="CS6" s="2537"/>
      <c r="CT6" s="2517"/>
      <c r="CU6" s="2517"/>
      <c r="CV6" s="2517"/>
      <c r="CW6" s="2517"/>
      <c r="CX6" s="2517"/>
      <c r="CY6" s="2517"/>
      <c r="CZ6" s="2517"/>
      <c r="DA6" s="2517"/>
      <c r="DB6" s="2517"/>
      <c r="DC6" s="2517"/>
      <c r="DD6" s="2517"/>
      <c r="DE6" s="2517"/>
      <c r="DF6" s="2518"/>
      <c r="DG6" s="2518"/>
      <c r="DH6" s="2518"/>
    </row>
    <row r="7" spans="2:112" ht="21" customHeight="1" x14ac:dyDescent="0.2">
      <c r="B7" s="39"/>
      <c r="C7" s="452"/>
      <c r="D7" s="2530"/>
      <c r="E7" s="2530"/>
      <c r="F7" s="2530"/>
      <c r="G7" s="2510" t="s">
        <v>862</v>
      </c>
      <c r="H7" s="2510"/>
      <c r="I7" s="2510"/>
      <c r="J7" s="2510"/>
      <c r="K7" s="2510"/>
      <c r="L7" s="2510"/>
      <c r="M7" s="2510"/>
      <c r="N7" s="2510"/>
      <c r="O7" s="2510"/>
      <c r="P7" s="2510"/>
      <c r="Q7" s="2510"/>
      <c r="R7" s="2510"/>
      <c r="S7" s="2510"/>
      <c r="T7" s="2511"/>
      <c r="U7" s="467"/>
      <c r="V7" s="455"/>
      <c r="W7" s="457"/>
      <c r="X7" s="458"/>
      <c r="Y7" s="458"/>
      <c r="Z7" s="468" t="s">
        <v>863</v>
      </c>
      <c r="AA7" s="2513" t="s">
        <v>864</v>
      </c>
      <c r="AB7" s="2514"/>
      <c r="AC7" s="2514"/>
      <c r="AD7" s="2514"/>
      <c r="AE7" s="2514"/>
      <c r="AF7" s="2515"/>
      <c r="AG7" s="2541"/>
      <c r="AH7" s="2542"/>
      <c r="AI7" s="2542"/>
      <c r="AJ7" s="2543"/>
      <c r="AK7" s="2541"/>
      <c r="AL7" s="2542"/>
      <c r="AM7" s="2542"/>
      <c r="AN7" s="2543"/>
      <c r="AO7" s="2541"/>
      <c r="AP7" s="2542"/>
      <c r="AQ7" s="2542"/>
      <c r="AR7" s="2543"/>
      <c r="AS7" s="2534"/>
      <c r="AT7" s="2535"/>
      <c r="AU7" s="2535"/>
      <c r="AV7" s="2536"/>
      <c r="AW7" s="2534"/>
      <c r="AX7" s="2535"/>
      <c r="AY7" s="2535"/>
      <c r="AZ7" s="2536"/>
      <c r="BA7" s="2534"/>
      <c r="BB7" s="2535"/>
      <c r="BC7" s="2535"/>
      <c r="BD7" s="2536"/>
      <c r="BE7" s="2538">
        <f>SUM(AG7:BD7)</f>
        <v>0</v>
      </c>
      <c r="BF7" s="2539"/>
      <c r="BG7" s="2540"/>
      <c r="CB7" s="2508"/>
      <c r="CC7" s="2508"/>
      <c r="CD7" s="2508"/>
      <c r="CE7" s="2508"/>
      <c r="CF7" s="2508"/>
      <c r="CG7" s="2508"/>
      <c r="CH7" s="2508"/>
      <c r="CI7" s="2544"/>
      <c r="CJ7" s="2544"/>
      <c r="CK7" s="2544"/>
      <c r="CL7" s="2517"/>
      <c r="CM7" s="2517"/>
      <c r="CN7" s="2517"/>
      <c r="CO7" s="2517"/>
      <c r="CP7" s="2517"/>
      <c r="CQ7" s="2517"/>
      <c r="CR7" s="2517"/>
      <c r="CS7" s="2517"/>
      <c r="CT7" s="2517"/>
      <c r="CU7" s="2517"/>
      <c r="CV7" s="2517"/>
      <c r="CW7" s="2517"/>
      <c r="CX7" s="2517"/>
      <c r="CY7" s="2517"/>
      <c r="CZ7" s="2517"/>
      <c r="DA7" s="2517"/>
      <c r="DB7" s="2517"/>
      <c r="DC7" s="2517"/>
      <c r="DD7" s="2517"/>
      <c r="DE7" s="2517"/>
      <c r="DF7" s="2518"/>
      <c r="DG7" s="2518"/>
      <c r="DH7" s="2518"/>
    </row>
    <row r="8" spans="2:112" ht="21" customHeight="1" x14ac:dyDescent="0.2">
      <c r="B8" s="458"/>
      <c r="C8" s="469"/>
      <c r="D8" s="454"/>
      <c r="E8" s="454"/>
      <c r="F8" s="454"/>
      <c r="G8" s="454"/>
      <c r="H8" s="454"/>
      <c r="I8" s="454"/>
      <c r="J8" s="454"/>
      <c r="K8" s="454"/>
      <c r="L8" s="470" t="str">
        <f>IF(COUNTIF(D5:F7,"○")&gt;1,"いずれか１つを選択してください。","")</f>
        <v/>
      </c>
      <c r="M8" s="454"/>
      <c r="N8" s="454"/>
      <c r="O8" s="454"/>
      <c r="P8" s="454"/>
      <c r="Q8" s="454"/>
      <c r="R8" s="454"/>
      <c r="S8" s="454"/>
      <c r="T8" s="454"/>
      <c r="U8" s="471"/>
      <c r="V8" s="471"/>
      <c r="W8" s="457"/>
      <c r="X8" s="458"/>
      <c r="Y8" s="458"/>
      <c r="Z8" s="2513" t="s">
        <v>865</v>
      </c>
      <c r="AA8" s="2514"/>
      <c r="AB8" s="2514"/>
      <c r="AC8" s="2514"/>
      <c r="AD8" s="2514"/>
      <c r="AE8" s="2514"/>
      <c r="AF8" s="2515"/>
      <c r="AG8" s="2534"/>
      <c r="AH8" s="2535"/>
      <c r="AI8" s="2535"/>
      <c r="AJ8" s="2536"/>
      <c r="AK8" s="2534"/>
      <c r="AL8" s="2535"/>
      <c r="AM8" s="2535"/>
      <c r="AN8" s="2536"/>
      <c r="AO8" s="2534"/>
      <c r="AP8" s="2535"/>
      <c r="AQ8" s="2535"/>
      <c r="AR8" s="2536"/>
      <c r="AS8" s="2534"/>
      <c r="AT8" s="2535"/>
      <c r="AU8" s="2535"/>
      <c r="AV8" s="2536"/>
      <c r="AW8" s="2534"/>
      <c r="AX8" s="2535"/>
      <c r="AY8" s="2535"/>
      <c r="AZ8" s="2536"/>
      <c r="BA8" s="2534">
        <v>0</v>
      </c>
      <c r="BB8" s="2535"/>
      <c r="BC8" s="2535"/>
      <c r="BD8" s="2536"/>
      <c r="BE8" s="2538">
        <f>SUM(AG8:BD8)</f>
        <v>0</v>
      </c>
      <c r="BF8" s="2539"/>
      <c r="BG8" s="2540"/>
      <c r="BU8" s="466"/>
      <c r="BW8" s="2547"/>
      <c r="BX8" s="2547"/>
      <c r="BY8" s="2547"/>
      <c r="BZ8" s="2547"/>
      <c r="CA8" s="2547"/>
      <c r="CB8" s="2548"/>
      <c r="CC8" s="2548"/>
      <c r="CD8" s="2548"/>
      <c r="CE8" s="2548"/>
      <c r="CF8" s="2548"/>
      <c r="CG8" s="2548"/>
      <c r="CH8" s="2548"/>
      <c r="CI8" s="2544"/>
      <c r="CJ8" s="2544"/>
      <c r="CK8" s="2544"/>
      <c r="CL8" s="2518"/>
      <c r="CM8" s="2518"/>
      <c r="CN8" s="2518"/>
      <c r="CO8" s="2518"/>
      <c r="CP8" s="2518"/>
      <c r="CQ8" s="2518"/>
      <c r="CR8" s="2518"/>
      <c r="CS8" s="2518"/>
      <c r="CT8" s="2518"/>
      <c r="CU8" s="2518"/>
      <c r="CV8" s="2518"/>
      <c r="CW8" s="2518"/>
      <c r="CX8" s="2518"/>
      <c r="CY8" s="2518"/>
      <c r="CZ8" s="2518"/>
      <c r="DA8" s="2518"/>
      <c r="DB8" s="2518"/>
      <c r="DC8" s="2518"/>
      <c r="DD8" s="2518"/>
      <c r="DE8" s="2518"/>
      <c r="DF8" s="2518"/>
      <c r="DG8" s="2518"/>
      <c r="DH8" s="2518"/>
    </row>
    <row r="9" spans="2:112" ht="21" customHeight="1" x14ac:dyDescent="0.2">
      <c r="B9" s="458"/>
      <c r="C9" s="469"/>
      <c r="D9" s="454"/>
      <c r="E9" s="471"/>
      <c r="F9" s="455"/>
      <c r="G9" s="455"/>
      <c r="H9" s="455"/>
      <c r="I9" s="455"/>
      <c r="J9" s="455"/>
      <c r="K9" s="455"/>
      <c r="L9" s="455"/>
      <c r="M9" s="455"/>
      <c r="N9" s="455"/>
      <c r="O9" s="455"/>
      <c r="P9" s="455"/>
      <c r="Q9" s="455"/>
      <c r="R9" s="455"/>
      <c r="S9" s="455"/>
      <c r="T9" s="455"/>
      <c r="U9" s="455"/>
      <c r="V9" s="471"/>
      <c r="W9" s="457"/>
      <c r="X9" s="458"/>
      <c r="Y9" s="458"/>
      <c r="Z9" s="2513" t="s">
        <v>64</v>
      </c>
      <c r="AA9" s="2514"/>
      <c r="AB9" s="2514"/>
      <c r="AC9" s="2514"/>
      <c r="AD9" s="2514"/>
      <c r="AE9" s="2514"/>
      <c r="AF9" s="2515"/>
      <c r="AG9" s="2538">
        <f>AG6+AG8</f>
        <v>0</v>
      </c>
      <c r="AH9" s="2539"/>
      <c r="AI9" s="2539"/>
      <c r="AJ9" s="2540"/>
      <c r="AK9" s="2538">
        <f t="shared" ref="AK9" si="0">AK6+AK8</f>
        <v>0</v>
      </c>
      <c r="AL9" s="2539"/>
      <c r="AM9" s="2539"/>
      <c r="AN9" s="2540"/>
      <c r="AO9" s="2538">
        <f t="shared" ref="AO9" si="1">AO6+AO8</f>
        <v>0</v>
      </c>
      <c r="AP9" s="2539"/>
      <c r="AQ9" s="2539"/>
      <c r="AR9" s="2540"/>
      <c r="AS9" s="2538">
        <f>AS6+AS8</f>
        <v>0</v>
      </c>
      <c r="AT9" s="2539"/>
      <c r="AU9" s="2539"/>
      <c r="AV9" s="2540"/>
      <c r="AW9" s="2538">
        <f t="shared" ref="AW9" si="2">AW6+AW8</f>
        <v>0</v>
      </c>
      <c r="AX9" s="2539"/>
      <c r="AY9" s="2539"/>
      <c r="AZ9" s="2540"/>
      <c r="BA9" s="2538">
        <f t="shared" ref="BA9" si="3">BA6+BA8</f>
        <v>0</v>
      </c>
      <c r="BB9" s="2539"/>
      <c r="BC9" s="2539"/>
      <c r="BD9" s="2540"/>
      <c r="BE9" s="2538">
        <f>BE6+BE8</f>
        <v>0</v>
      </c>
      <c r="BF9" s="2539"/>
      <c r="BG9" s="2540"/>
      <c r="BW9" s="2508"/>
      <c r="BX9" s="2508"/>
      <c r="BY9" s="2508"/>
      <c r="BZ9" s="2508"/>
      <c r="CA9" s="2508"/>
      <c r="CB9" s="2545"/>
      <c r="CC9" s="2545"/>
      <c r="CD9" s="2545"/>
      <c r="CE9" s="2545"/>
      <c r="CF9" s="2546"/>
      <c r="CG9" s="2546"/>
      <c r="CH9" s="2546"/>
      <c r="CI9" s="2546"/>
      <c r="CJ9" s="2546"/>
      <c r="CK9" s="2546"/>
    </row>
    <row r="10" spans="2:112" ht="21" customHeight="1" x14ac:dyDescent="0.2">
      <c r="B10" s="458"/>
      <c r="C10" s="469"/>
      <c r="D10" s="454"/>
      <c r="E10" s="471"/>
      <c r="F10" s="455"/>
      <c r="G10" s="455"/>
      <c r="H10" s="455"/>
      <c r="I10" s="455"/>
      <c r="J10" s="455"/>
      <c r="K10" s="455"/>
      <c r="L10" s="455"/>
      <c r="M10" s="455"/>
      <c r="N10" s="455"/>
      <c r="O10" s="455"/>
      <c r="P10" s="455"/>
      <c r="Q10" s="455"/>
      <c r="R10" s="455"/>
      <c r="S10" s="455"/>
      <c r="T10" s="455"/>
      <c r="U10" s="455"/>
      <c r="V10" s="471"/>
      <c r="W10" s="472"/>
      <c r="X10" s="458"/>
      <c r="Y10" s="458"/>
      <c r="Z10" s="458"/>
      <c r="AA10" s="458"/>
      <c r="BG10" s="473" t="str">
        <f>IF(AND(BE9&lt;&gt;BO3,D12="○"),"「事業者名簿」の定員数と想定される利用者数が一致しません。","")</f>
        <v/>
      </c>
      <c r="BK10" s="461"/>
      <c r="BL10" s="461"/>
      <c r="BM10" s="461"/>
      <c r="BN10" s="461"/>
      <c r="BO10" s="462"/>
      <c r="BP10" s="463"/>
      <c r="BQ10" s="464"/>
      <c r="BR10" s="464"/>
      <c r="BS10" s="464"/>
      <c r="BW10" s="2508"/>
      <c r="BX10" s="2508"/>
      <c r="BY10" s="2508"/>
      <c r="BZ10" s="2508"/>
      <c r="CA10" s="2508"/>
      <c r="CB10" s="2545"/>
      <c r="CC10" s="2545"/>
      <c r="CD10" s="2545"/>
      <c r="CE10" s="2545"/>
      <c r="CF10" s="2546"/>
      <c r="CG10" s="2546"/>
      <c r="CH10" s="2546"/>
      <c r="CI10" s="2546"/>
      <c r="CJ10" s="2546"/>
      <c r="CK10" s="2546"/>
    </row>
    <row r="11" spans="2:112" ht="21" customHeight="1" x14ac:dyDescent="0.2">
      <c r="B11" s="458"/>
      <c r="C11" s="469"/>
      <c r="D11" s="474" t="s">
        <v>866</v>
      </c>
      <c r="E11" s="475"/>
      <c r="F11" s="475"/>
      <c r="G11" s="475"/>
      <c r="H11" s="475"/>
      <c r="I11" s="475"/>
      <c r="J11" s="455"/>
      <c r="K11" s="455"/>
      <c r="L11" s="455"/>
      <c r="M11" s="455"/>
      <c r="N11" s="455"/>
      <c r="O11" s="455"/>
      <c r="P11" s="455"/>
      <c r="Q11" s="455"/>
      <c r="R11" s="455"/>
      <c r="S11" s="455"/>
      <c r="T11" s="455"/>
      <c r="U11" s="455"/>
      <c r="V11" s="471"/>
      <c r="W11" s="476"/>
      <c r="Z11" s="466" t="s">
        <v>867</v>
      </c>
      <c r="AP11" s="466" t="s">
        <v>868</v>
      </c>
      <c r="AQ11" s="466"/>
      <c r="AW11" s="465"/>
      <c r="AX11" s="465"/>
      <c r="AY11" s="465"/>
      <c r="BG11" s="477"/>
      <c r="BH11" s="466" t="s">
        <v>869</v>
      </c>
      <c r="BN11" s="465"/>
      <c r="BO11" s="465"/>
      <c r="BP11" s="465"/>
      <c r="BW11" s="458"/>
      <c r="BX11" s="458"/>
      <c r="BY11" s="458"/>
      <c r="BZ11" s="458"/>
      <c r="CA11" s="458"/>
      <c r="CB11" s="2545"/>
      <c r="CC11" s="2545"/>
      <c r="CD11" s="2545"/>
      <c r="CE11" s="2545"/>
      <c r="CF11" s="2546"/>
      <c r="CG11" s="2546"/>
      <c r="CH11" s="2546"/>
      <c r="CI11" s="2546"/>
      <c r="CJ11" s="2546"/>
      <c r="CK11" s="2546"/>
    </row>
    <row r="12" spans="2:112" ht="21" customHeight="1" x14ac:dyDescent="0.2">
      <c r="B12" s="458"/>
      <c r="C12" s="469"/>
      <c r="D12" s="2549"/>
      <c r="E12" s="2550"/>
      <c r="F12" s="2551" t="s">
        <v>870</v>
      </c>
      <c r="G12" s="2552"/>
      <c r="H12" s="2552"/>
      <c r="I12" s="2552"/>
      <c r="J12" s="2552"/>
      <c r="K12" s="2552"/>
      <c r="L12" s="2552"/>
      <c r="M12" s="2552"/>
      <c r="N12" s="2552"/>
      <c r="O12" s="2552"/>
      <c r="P12" s="2552"/>
      <c r="Q12" s="2552"/>
      <c r="R12" s="2552"/>
      <c r="S12" s="2552"/>
      <c r="T12" s="2552"/>
      <c r="U12" s="2552"/>
      <c r="V12" s="2553"/>
      <c r="W12" s="472"/>
      <c r="AE12" s="2512" t="s">
        <v>871</v>
      </c>
      <c r="AF12" s="2510"/>
      <c r="AG12" s="2510"/>
      <c r="AH12" s="2510"/>
      <c r="AI12" s="2510"/>
      <c r="AJ12" s="2510"/>
      <c r="AK12" s="2511"/>
      <c r="AL12" s="2554" t="s">
        <v>872</v>
      </c>
      <c r="AM12" s="2555"/>
      <c r="AN12" s="2556"/>
      <c r="AV12" s="2512" t="s">
        <v>871</v>
      </c>
      <c r="AW12" s="2510"/>
      <c r="AX12" s="2510"/>
      <c r="AY12" s="2510"/>
      <c r="AZ12" s="2510"/>
      <c r="BA12" s="2510"/>
      <c r="BB12" s="2511"/>
      <c r="BC12" s="2554" t="s">
        <v>872</v>
      </c>
      <c r="BD12" s="2555"/>
      <c r="BE12" s="2556"/>
      <c r="BF12" s="365"/>
      <c r="BG12" s="477"/>
      <c r="BM12" s="2512" t="s">
        <v>873</v>
      </c>
      <c r="BN12" s="2510"/>
      <c r="BO12" s="2510"/>
      <c r="BP12" s="2510"/>
      <c r="BQ12" s="2510"/>
      <c r="BR12" s="2510"/>
      <c r="BS12" s="2511"/>
      <c r="BW12" s="2560"/>
      <c r="BX12" s="2560"/>
      <c r="BY12" s="2560"/>
      <c r="BZ12" s="2560"/>
      <c r="CA12" s="2560"/>
      <c r="CB12" s="2561"/>
      <c r="CC12" s="2561"/>
      <c r="CD12" s="2561"/>
      <c r="CE12" s="2561"/>
      <c r="CF12" s="2562"/>
      <c r="CG12" s="2562"/>
      <c r="CH12" s="2562"/>
      <c r="CI12" s="2560"/>
      <c r="CJ12" s="2560"/>
      <c r="CK12" s="2560"/>
    </row>
    <row r="13" spans="2:112" ht="26.25" customHeight="1" x14ac:dyDescent="0.2">
      <c r="B13" s="458"/>
      <c r="C13" s="469"/>
      <c r="D13" s="2549"/>
      <c r="E13" s="2563"/>
      <c r="F13" s="2551" t="s">
        <v>874</v>
      </c>
      <c r="G13" s="2552"/>
      <c r="H13" s="2552"/>
      <c r="I13" s="2552"/>
      <c r="J13" s="2552"/>
      <c r="K13" s="2552"/>
      <c r="L13" s="2552"/>
      <c r="M13" s="2552"/>
      <c r="N13" s="2552"/>
      <c r="O13" s="2552"/>
      <c r="P13" s="2552"/>
      <c r="Q13" s="2552"/>
      <c r="R13" s="2552"/>
      <c r="S13" s="2552"/>
      <c r="T13" s="2552"/>
      <c r="U13" s="2552"/>
      <c r="V13" s="2553"/>
      <c r="W13" s="478"/>
      <c r="AE13" s="2564" t="s">
        <v>875</v>
      </c>
      <c r="AF13" s="2565"/>
      <c r="AG13" s="2565"/>
      <c r="AH13" s="2566"/>
      <c r="AI13" s="2564" t="s">
        <v>876</v>
      </c>
      <c r="AJ13" s="2565"/>
      <c r="AK13" s="2566"/>
      <c r="AL13" s="2557"/>
      <c r="AM13" s="2558"/>
      <c r="AN13" s="2559"/>
      <c r="AQ13" s="2551"/>
      <c r="AR13" s="2552"/>
      <c r="AS13" s="2552"/>
      <c r="AT13" s="2552"/>
      <c r="AU13" s="2553"/>
      <c r="AV13" s="2564" t="s">
        <v>875</v>
      </c>
      <c r="AW13" s="2565"/>
      <c r="AX13" s="2565"/>
      <c r="AY13" s="2566"/>
      <c r="AZ13" s="2564" t="s">
        <v>876</v>
      </c>
      <c r="BA13" s="2565"/>
      <c r="BB13" s="2566"/>
      <c r="BC13" s="2557"/>
      <c r="BD13" s="2558"/>
      <c r="BE13" s="2559"/>
      <c r="BF13" s="365"/>
      <c r="BG13" s="479"/>
      <c r="BH13" s="2551"/>
      <c r="BI13" s="2552"/>
      <c r="BJ13" s="2552"/>
      <c r="BK13" s="2552"/>
      <c r="BL13" s="2553"/>
      <c r="BM13" s="2564" t="s">
        <v>877</v>
      </c>
      <c r="BN13" s="2565"/>
      <c r="BO13" s="2565"/>
      <c r="BP13" s="2566"/>
      <c r="BQ13" s="2564" t="s">
        <v>878</v>
      </c>
      <c r="BR13" s="2565"/>
      <c r="BS13" s="2566"/>
      <c r="BW13" s="458"/>
      <c r="BX13" s="458"/>
      <c r="BY13" s="458"/>
      <c r="BZ13" s="2545"/>
      <c r="CA13" s="2545"/>
      <c r="CB13" s="2545"/>
      <c r="CC13" s="2545"/>
      <c r="CD13" s="2546"/>
      <c r="CE13" s="2546"/>
      <c r="CF13" s="2546"/>
      <c r="CG13" s="2546"/>
      <c r="CH13" s="2546"/>
      <c r="CI13" s="2546"/>
    </row>
    <row r="14" spans="2:112" ht="21" customHeight="1" x14ac:dyDescent="0.2">
      <c r="B14" s="458"/>
      <c r="C14" s="469"/>
      <c r="D14" s="2549"/>
      <c r="E14" s="2563"/>
      <c r="F14" s="2551" t="s">
        <v>879</v>
      </c>
      <c r="G14" s="2552"/>
      <c r="H14" s="2552"/>
      <c r="I14" s="2552"/>
      <c r="J14" s="2552"/>
      <c r="K14" s="2552"/>
      <c r="L14" s="2552"/>
      <c r="M14" s="2552"/>
      <c r="N14" s="2552"/>
      <c r="O14" s="2552"/>
      <c r="P14" s="2552"/>
      <c r="Q14" s="2552"/>
      <c r="R14" s="2552"/>
      <c r="S14" s="2552"/>
      <c r="T14" s="2552"/>
      <c r="U14" s="2552"/>
      <c r="V14" s="2553"/>
      <c r="W14" s="478"/>
      <c r="Z14" s="2512" t="s">
        <v>880</v>
      </c>
      <c r="AA14" s="2510"/>
      <c r="AB14" s="2510"/>
      <c r="AC14" s="2510"/>
      <c r="AD14" s="2511"/>
      <c r="AE14" s="2567" t="b">
        <f>IF((OR($D$5="○",$D$6="○")),ROUNDDOWN(((BE$6+BE$8*0.9))/6,1))</f>
        <v>0</v>
      </c>
      <c r="AF14" s="2568"/>
      <c r="AG14" s="2568"/>
      <c r="AH14" s="2569"/>
      <c r="AI14" s="2570">
        <f>AE14*$AY$60</f>
        <v>0</v>
      </c>
      <c r="AJ14" s="2571"/>
      <c r="AK14" s="2572"/>
      <c r="AL14" s="2570">
        <f>AE14*40</f>
        <v>0</v>
      </c>
      <c r="AM14" s="2571"/>
      <c r="AN14" s="2572"/>
      <c r="AQ14" s="2512" t="s">
        <v>880</v>
      </c>
      <c r="AR14" s="2510"/>
      <c r="AS14" s="2510"/>
      <c r="AT14" s="2510"/>
      <c r="AU14" s="2511"/>
      <c r="AV14" s="2573" t="b">
        <f>IF((OR($D$5="○",$D$6="○")),$BE$43)</f>
        <v>0</v>
      </c>
      <c r="AW14" s="2574"/>
      <c r="AX14" s="2574"/>
      <c r="AY14" s="2575"/>
      <c r="AZ14" s="2576">
        <f>AV14*$AY$60</f>
        <v>0</v>
      </c>
      <c r="BA14" s="2576"/>
      <c r="BB14" s="2576"/>
      <c r="BC14" s="2570">
        <f>AV14*40</f>
        <v>0</v>
      </c>
      <c r="BD14" s="2571"/>
      <c r="BE14" s="2572"/>
      <c r="BF14" s="480"/>
      <c r="BG14" s="477"/>
      <c r="BH14" s="2512" t="s">
        <v>881</v>
      </c>
      <c r="BI14" s="2510"/>
      <c r="BJ14" s="2510"/>
      <c r="BK14" s="2510"/>
      <c r="BL14" s="2511"/>
      <c r="BM14" s="2573">
        <f>(ROUNDDOWN(BQ14/40,1))</f>
        <v>0</v>
      </c>
      <c r="BN14" s="2574"/>
      <c r="BO14" s="2574"/>
      <c r="BP14" s="2575"/>
      <c r="BQ14" s="2576">
        <f>$BB$73</f>
        <v>0</v>
      </c>
      <c r="BR14" s="2576"/>
      <c r="BS14" s="2576"/>
      <c r="BU14" s="466"/>
      <c r="BW14" s="466"/>
      <c r="BX14" s="466"/>
      <c r="BY14" s="466"/>
      <c r="BZ14" s="2561"/>
      <c r="CA14" s="2561"/>
      <c r="CB14" s="2561"/>
      <c r="CC14" s="2561"/>
      <c r="CD14" s="2580"/>
      <c r="CE14" s="2580"/>
      <c r="CF14" s="2580"/>
      <c r="CG14" s="2508"/>
      <c r="CH14" s="2508"/>
      <c r="CI14" s="2508"/>
    </row>
    <row r="15" spans="2:112" ht="21" customHeight="1" x14ac:dyDescent="0.2">
      <c r="B15" s="458"/>
      <c r="C15" s="481"/>
      <c r="D15" s="482"/>
      <c r="E15" s="482"/>
      <c r="F15" s="482"/>
      <c r="G15" s="482"/>
      <c r="H15" s="482"/>
      <c r="I15" s="482"/>
      <c r="J15" s="482"/>
      <c r="K15" s="482"/>
      <c r="L15" s="483" t="str">
        <f>IF(COUNTIF(D12:E14,"○")&gt;1,"いずれか１つを選択してください。","")</f>
        <v/>
      </c>
      <c r="M15" s="482"/>
      <c r="N15" s="482"/>
      <c r="O15" s="482"/>
      <c r="P15" s="482"/>
      <c r="Q15" s="482"/>
      <c r="R15" s="482"/>
      <c r="S15" s="482"/>
      <c r="T15" s="482"/>
      <c r="U15" s="482"/>
      <c r="V15" s="484"/>
      <c r="W15" s="485"/>
      <c r="Z15" s="2512" t="s">
        <v>882</v>
      </c>
      <c r="AA15" s="2510"/>
      <c r="AB15" s="2510"/>
      <c r="AC15" s="2510"/>
      <c r="AD15" s="2511"/>
      <c r="AE15" s="2567" t="b">
        <f>IF((OR($D$7="○")),ROUNDDOWN((BE$6+BE$8*0.9)/5,1))</f>
        <v>0</v>
      </c>
      <c r="AF15" s="2568"/>
      <c r="AG15" s="2568"/>
      <c r="AH15" s="2569"/>
      <c r="AI15" s="2570">
        <f>AE15*$AY$60</f>
        <v>0</v>
      </c>
      <c r="AJ15" s="2571"/>
      <c r="AK15" s="2572"/>
      <c r="AL15" s="2570">
        <f>AE15*40</f>
        <v>0</v>
      </c>
      <c r="AM15" s="2571"/>
      <c r="AN15" s="2572"/>
      <c r="AQ15" s="2512" t="s">
        <v>882</v>
      </c>
      <c r="AR15" s="2510"/>
      <c r="AS15" s="2510"/>
      <c r="AT15" s="2510"/>
      <c r="AU15" s="2511"/>
      <c r="AV15" s="2573" t="b">
        <f>IF(($D$7="○"),$BE$43)</f>
        <v>0</v>
      </c>
      <c r="AW15" s="2574"/>
      <c r="AX15" s="2574"/>
      <c r="AY15" s="2575"/>
      <c r="AZ15" s="2576">
        <f>AV15*$AY$60</f>
        <v>0</v>
      </c>
      <c r="BA15" s="2576"/>
      <c r="BB15" s="2576"/>
      <c r="BC15" s="2570">
        <f>AV15*40</f>
        <v>0</v>
      </c>
      <c r="BD15" s="2571"/>
      <c r="BE15" s="2572"/>
      <c r="BF15" s="480"/>
      <c r="BG15" s="477"/>
      <c r="BH15" s="2577" t="s">
        <v>13</v>
      </c>
      <c r="BI15" s="2578"/>
      <c r="BJ15" s="2578"/>
      <c r="BK15" s="2578"/>
      <c r="BL15" s="2579"/>
      <c r="BM15" s="2581">
        <f>SUM(BM12:BP14)</f>
        <v>0</v>
      </c>
      <c r="BN15" s="2582"/>
      <c r="BO15" s="2582"/>
      <c r="BP15" s="2583"/>
      <c r="BQ15" s="2584">
        <f>SUMIF(BQ12:BS14,"&lt;&gt;#VALUE!")</f>
        <v>0</v>
      </c>
      <c r="BR15" s="2584"/>
      <c r="BS15" s="2584"/>
      <c r="BW15" s="486"/>
    </row>
    <row r="16" spans="2:112" ht="21" customHeight="1" x14ac:dyDescent="0.2">
      <c r="B16" s="458"/>
      <c r="C16" s="458"/>
      <c r="D16" s="458"/>
      <c r="E16" s="461"/>
      <c r="F16" s="461"/>
      <c r="G16" s="461"/>
      <c r="H16" s="461"/>
      <c r="I16" s="461"/>
      <c r="J16" s="461"/>
      <c r="K16" s="461"/>
      <c r="L16" s="461"/>
      <c r="M16" s="461"/>
      <c r="N16" s="461"/>
      <c r="O16" s="461"/>
      <c r="P16" s="461"/>
      <c r="Q16" s="461"/>
      <c r="R16" s="461"/>
      <c r="S16" s="461"/>
      <c r="T16" s="461"/>
      <c r="U16" s="461"/>
      <c r="V16" s="458"/>
      <c r="W16" s="458"/>
      <c r="X16" s="458"/>
      <c r="Y16" s="458"/>
      <c r="Z16" s="2513" t="s">
        <v>883</v>
      </c>
      <c r="AA16" s="2514"/>
      <c r="AB16" s="2514"/>
      <c r="AC16" s="2514"/>
      <c r="AD16" s="2515"/>
      <c r="AE16" s="2573">
        <f>IF($D$6="○","",ROUNDDOWN(($AO$6+$AO$8*0.9)/9,1)+ROUNDDOWN(($AS$6-$AS$7+$AS$8*0.9)/6,1)+ROUNDDOWN($AS$7/12,1)+ROUNDDOWN(($AW$6-$AW$7+$AW$8*0.9)/4,1)+ROUNDDOWN($AW$7/8,1)+ROUNDDOWN(($BA$6-$BA$7+$BA$8*0.9)/2.5,1)+ROUNDDOWN($BA$7/5,1))</f>
        <v>0</v>
      </c>
      <c r="AF16" s="2574"/>
      <c r="AG16" s="2574"/>
      <c r="AH16" s="2575"/>
      <c r="AI16" s="2570">
        <f>AE16*$AY$60</f>
        <v>0</v>
      </c>
      <c r="AJ16" s="2571"/>
      <c r="AK16" s="2572"/>
      <c r="AL16" s="2570">
        <f>AE16*40</f>
        <v>0</v>
      </c>
      <c r="AM16" s="2571"/>
      <c r="AN16" s="2572"/>
      <c r="AO16" s="458"/>
      <c r="AP16" s="458"/>
      <c r="AQ16" s="2513" t="s">
        <v>883</v>
      </c>
      <c r="AR16" s="2514"/>
      <c r="AS16" s="2514"/>
      <c r="AT16" s="2514"/>
      <c r="AU16" s="2515"/>
      <c r="AV16" s="2573" t="e">
        <f>IF(($D$6="○"),"",$BE$51)</f>
        <v>#DIV/0!</v>
      </c>
      <c r="AW16" s="2574"/>
      <c r="AX16" s="2574"/>
      <c r="AY16" s="2575"/>
      <c r="AZ16" s="2576" t="e">
        <f>AV16*$AY$60</f>
        <v>#DIV/0!</v>
      </c>
      <c r="BA16" s="2576"/>
      <c r="BB16" s="2576"/>
      <c r="BC16" s="2570" t="e">
        <f>AV16*40</f>
        <v>#DIV/0!</v>
      </c>
      <c r="BD16" s="2571"/>
      <c r="BE16" s="2572"/>
      <c r="BF16" s="480"/>
      <c r="BG16" s="477"/>
      <c r="BH16" s="458"/>
      <c r="BI16" s="458"/>
      <c r="BJ16" s="458"/>
      <c r="BK16" s="458"/>
      <c r="BL16" s="458"/>
      <c r="BM16" s="465"/>
      <c r="BN16" s="465"/>
      <c r="BO16" s="465"/>
      <c r="BP16" s="465"/>
      <c r="BQ16" s="480"/>
      <c r="BR16" s="480"/>
      <c r="BS16" s="480"/>
    </row>
    <row r="17" spans="2:92" ht="21" customHeight="1" x14ac:dyDescent="0.2">
      <c r="B17" s="458"/>
      <c r="C17" s="458"/>
      <c r="D17" s="458"/>
      <c r="E17" s="461"/>
      <c r="F17" s="461"/>
      <c r="G17" s="461"/>
      <c r="H17" s="461"/>
      <c r="I17" s="461"/>
      <c r="J17" s="461"/>
      <c r="K17" s="461"/>
      <c r="L17" s="461"/>
      <c r="M17" s="461"/>
      <c r="N17" s="461"/>
      <c r="O17" s="461"/>
      <c r="P17" s="461"/>
      <c r="Q17" s="461"/>
      <c r="R17" s="461"/>
      <c r="S17" s="461"/>
      <c r="T17" s="461"/>
      <c r="U17" s="461"/>
      <c r="V17" s="458"/>
      <c r="W17" s="466"/>
      <c r="X17" s="466"/>
      <c r="Y17" s="466"/>
      <c r="Z17" s="2577" t="s">
        <v>13</v>
      </c>
      <c r="AA17" s="2578"/>
      <c r="AB17" s="2578"/>
      <c r="AC17" s="2578"/>
      <c r="AD17" s="2579"/>
      <c r="AE17" s="2581">
        <f>SUM(AE14:AH16)</f>
        <v>0</v>
      </c>
      <c r="AF17" s="2582"/>
      <c r="AG17" s="2582"/>
      <c r="AH17" s="2583"/>
      <c r="AI17" s="2594">
        <f>SUMIF(AI14:AK16,"&lt;&gt;#VALUE!")</f>
        <v>0</v>
      </c>
      <c r="AJ17" s="2594"/>
      <c r="AK17" s="2594"/>
      <c r="AL17" s="2594">
        <f>SUMIF(AL14:AN16,"&lt;&gt;#VALUE!")</f>
        <v>0</v>
      </c>
      <c r="AM17" s="2594"/>
      <c r="AN17" s="2594"/>
      <c r="AO17" s="466"/>
      <c r="AP17" s="466"/>
      <c r="AQ17" s="2577" t="s">
        <v>13</v>
      </c>
      <c r="AR17" s="2578"/>
      <c r="AS17" s="2578"/>
      <c r="AT17" s="2578"/>
      <c r="AU17" s="2579"/>
      <c r="AV17" s="2581" t="e">
        <f>SUM(AV14:AY16)</f>
        <v>#DIV/0!</v>
      </c>
      <c r="AW17" s="2582"/>
      <c r="AX17" s="2582"/>
      <c r="AY17" s="2583"/>
      <c r="AZ17" s="2584" t="e">
        <f>SUMIF(AZ14:BB16,"&lt;&gt;#VALUE!")</f>
        <v>#DIV/0!</v>
      </c>
      <c r="BA17" s="2584"/>
      <c r="BB17" s="2584"/>
      <c r="BC17" s="2577" t="e">
        <f>SUMIF(BC14:BE16,"&lt;&gt;#VALUE!")</f>
        <v>#DIV/0!</v>
      </c>
      <c r="BD17" s="2578"/>
      <c r="BE17" s="2579"/>
      <c r="BF17" s="466"/>
      <c r="BG17" s="487"/>
      <c r="BH17" s="466"/>
      <c r="BI17" s="466"/>
      <c r="BJ17" s="466"/>
      <c r="BK17" s="466"/>
      <c r="BL17" s="466"/>
      <c r="BM17" s="488"/>
      <c r="BN17" s="488"/>
      <c r="BO17" s="488"/>
      <c r="BP17" s="488"/>
      <c r="BQ17" s="489"/>
      <c r="BR17" s="489"/>
      <c r="BS17" s="489"/>
      <c r="BT17" s="466"/>
      <c r="BU17" s="466"/>
      <c r="BV17" s="466"/>
      <c r="BW17" s="490"/>
      <c r="BX17" s="491"/>
    </row>
    <row r="18" spans="2:92" ht="21" customHeight="1" thickBot="1" x14ac:dyDescent="0.25">
      <c r="B18" s="458"/>
      <c r="C18" s="458"/>
      <c r="D18" s="458"/>
      <c r="E18" s="461"/>
      <c r="F18" s="461"/>
      <c r="G18" s="461"/>
      <c r="H18" s="461"/>
      <c r="I18" s="461"/>
      <c r="J18" s="461"/>
      <c r="K18" s="461"/>
      <c r="L18" s="461"/>
      <c r="M18" s="461"/>
      <c r="N18" s="461"/>
      <c r="O18" s="461"/>
      <c r="P18" s="461"/>
      <c r="Q18" s="461"/>
      <c r="R18" s="461"/>
      <c r="S18" s="461"/>
      <c r="T18" s="461"/>
      <c r="U18" s="461"/>
      <c r="V18" s="458"/>
      <c r="W18" s="492"/>
      <c r="X18" s="492"/>
      <c r="Y18" s="492"/>
      <c r="Z18" s="492"/>
      <c r="AA18" s="492"/>
      <c r="AB18" s="493"/>
      <c r="AC18" s="493"/>
      <c r="AD18" s="493"/>
      <c r="AE18" s="493"/>
      <c r="AF18" s="461"/>
      <c r="AG18" s="461"/>
      <c r="AH18" s="461"/>
      <c r="AI18" s="461"/>
      <c r="AJ18" s="461"/>
      <c r="AK18" s="461"/>
      <c r="AM18" s="492"/>
      <c r="AN18" s="492"/>
      <c r="AO18" s="492"/>
      <c r="AP18" s="492"/>
      <c r="AQ18" s="492"/>
      <c r="AR18" s="493"/>
      <c r="AS18" s="493"/>
      <c r="AT18" s="493"/>
      <c r="AU18" s="493"/>
      <c r="AV18" s="494"/>
      <c r="AW18" s="494"/>
      <c r="AX18" s="494"/>
      <c r="AY18" s="461"/>
      <c r="AZ18" s="461"/>
      <c r="BA18" s="461"/>
      <c r="BD18" s="487"/>
      <c r="BE18" s="487"/>
      <c r="BF18" s="487"/>
      <c r="BG18" s="487"/>
      <c r="BH18" s="487"/>
      <c r="BI18" s="495"/>
      <c r="BJ18" s="495"/>
      <c r="BK18" s="495"/>
      <c r="BL18" s="495"/>
      <c r="BM18" s="496"/>
      <c r="BN18" s="496"/>
      <c r="BO18" s="496"/>
      <c r="BP18" s="496"/>
      <c r="BQ18" s="460"/>
      <c r="BR18" s="490"/>
      <c r="BS18" s="490"/>
      <c r="BT18" s="490"/>
      <c r="BU18" s="486"/>
      <c r="BV18" s="486"/>
      <c r="BW18" s="486"/>
      <c r="BX18" s="491"/>
    </row>
    <row r="19" spans="2:92" ht="8.25" customHeight="1" x14ac:dyDescent="0.2">
      <c r="B19" s="497"/>
      <c r="C19" s="498"/>
      <c r="D19" s="498"/>
      <c r="E19" s="499"/>
      <c r="F19" s="499"/>
      <c r="G19" s="499"/>
      <c r="H19" s="499"/>
      <c r="I19" s="499"/>
      <c r="J19" s="499"/>
      <c r="K19" s="499"/>
      <c r="L19" s="499"/>
      <c r="M19" s="499"/>
      <c r="N19" s="499"/>
      <c r="O19" s="499"/>
      <c r="P19" s="499"/>
      <c r="Q19" s="499"/>
      <c r="R19" s="499"/>
      <c r="S19" s="499"/>
      <c r="T19" s="499"/>
      <c r="U19" s="499"/>
      <c r="V19" s="498"/>
      <c r="W19" s="500"/>
      <c r="X19" s="500"/>
      <c r="Y19" s="500"/>
      <c r="Z19" s="500"/>
      <c r="AA19" s="500"/>
      <c r="AB19" s="501"/>
      <c r="AC19" s="501"/>
      <c r="AD19" s="501"/>
      <c r="AE19" s="501"/>
      <c r="AF19" s="499"/>
      <c r="AG19" s="499"/>
      <c r="AH19" s="499"/>
      <c r="AI19" s="499"/>
      <c r="AJ19" s="499"/>
      <c r="AK19" s="499"/>
      <c r="AL19" s="41"/>
      <c r="AM19" s="500"/>
      <c r="AN19" s="500"/>
      <c r="AO19" s="500"/>
      <c r="AP19" s="500"/>
      <c r="AQ19" s="500"/>
      <c r="AR19" s="501"/>
      <c r="AS19" s="501"/>
      <c r="AT19" s="501"/>
      <c r="AU19" s="501"/>
      <c r="AV19" s="502"/>
      <c r="AW19" s="502"/>
      <c r="AX19" s="502"/>
      <c r="AY19" s="499"/>
      <c r="AZ19" s="499"/>
      <c r="BA19" s="499"/>
      <c r="BB19" s="41"/>
      <c r="BC19" s="41"/>
      <c r="BD19" s="503"/>
      <c r="BE19" s="503"/>
      <c r="BF19" s="503"/>
      <c r="BG19" s="503"/>
      <c r="BH19" s="503"/>
      <c r="BI19" s="504"/>
      <c r="BJ19" s="504"/>
      <c r="BK19" s="504"/>
      <c r="BL19" s="504"/>
      <c r="BM19" s="505"/>
      <c r="BN19" s="506"/>
      <c r="BO19" s="496"/>
      <c r="BP19" s="496"/>
      <c r="BQ19" s="460"/>
      <c r="BR19" s="490"/>
      <c r="BS19" s="490"/>
      <c r="BT19" s="490"/>
      <c r="BU19" s="486"/>
      <c r="BV19" s="486"/>
      <c r="BW19" s="486"/>
      <c r="BX19" s="491"/>
    </row>
    <row r="20" spans="2:92" ht="21" customHeight="1" x14ac:dyDescent="0.2">
      <c r="B20" s="507"/>
      <c r="D20" s="466" t="s">
        <v>884</v>
      </c>
      <c r="E20" s="508"/>
      <c r="F20" s="508"/>
      <c r="G20" s="508"/>
      <c r="H20" s="508"/>
      <c r="I20" s="364"/>
      <c r="J20" s="495"/>
      <c r="K20" s="495"/>
      <c r="L20" s="495"/>
      <c r="M20" s="496"/>
      <c r="N20" s="496"/>
      <c r="O20" s="364"/>
      <c r="P20" s="496"/>
      <c r="Q20" s="461"/>
      <c r="R20" s="461"/>
      <c r="S20" s="461"/>
      <c r="T20" s="461"/>
      <c r="U20" s="461"/>
      <c r="V20" s="458"/>
      <c r="W20" s="509"/>
      <c r="X20" s="510"/>
      <c r="Y20" s="510"/>
      <c r="Z20" s="2585" t="s">
        <v>885</v>
      </c>
      <c r="AA20" s="2585"/>
      <c r="AB20" s="2585"/>
      <c r="AC20" s="2585"/>
      <c r="AD20" s="2585"/>
      <c r="AE20" s="2585"/>
      <c r="AF20" s="2585"/>
      <c r="AG20" s="2585"/>
      <c r="AH20" s="2585"/>
      <c r="AI20" s="2585"/>
      <c r="AJ20" s="2585"/>
      <c r="AK20" s="2585"/>
      <c r="AL20" s="2585"/>
      <c r="AM20" s="2585"/>
      <c r="AN20" s="2585"/>
      <c r="AO20" s="2585"/>
      <c r="AP20" s="2585"/>
      <c r="AQ20" s="2585"/>
      <c r="AR20" s="2585"/>
      <c r="AS20" s="2585"/>
      <c r="AT20" s="2585"/>
      <c r="AU20" s="2585"/>
      <c r="AV20" s="2585"/>
      <c r="AW20" s="2585"/>
      <c r="AX20" s="2585"/>
      <c r="AY20" s="2585"/>
      <c r="AZ20" s="2585"/>
      <c r="BA20" s="2585"/>
      <c r="BB20" s="2585"/>
      <c r="BC20" s="2585"/>
      <c r="BD20" s="2585"/>
      <c r="BE20" s="2585"/>
      <c r="BF20" s="2585"/>
      <c r="BG20" s="2585"/>
      <c r="BH20" s="2585"/>
      <c r="BI20" s="2585"/>
      <c r="BJ20" s="2585"/>
      <c r="BK20" s="2585"/>
      <c r="BL20" s="2585"/>
      <c r="BM20" s="2586"/>
      <c r="BN20" s="511"/>
      <c r="BO20" s="496"/>
      <c r="BP20" s="496"/>
      <c r="BQ20" s="460"/>
      <c r="BR20" s="490"/>
      <c r="BS20" s="490"/>
      <c r="BT20" s="490"/>
      <c r="BU20" s="486"/>
      <c r="BV20" s="486"/>
      <c r="BW20" s="486"/>
      <c r="BX20" s="496"/>
    </row>
    <row r="21" spans="2:92" ht="16.5" customHeight="1" x14ac:dyDescent="0.2">
      <c r="B21" s="507"/>
      <c r="C21" s="458"/>
      <c r="D21" s="458"/>
      <c r="E21" s="38"/>
      <c r="F21" s="495"/>
      <c r="G21" s="495"/>
      <c r="H21" s="495"/>
      <c r="I21" s="496"/>
      <c r="J21" s="496"/>
      <c r="L21" s="496"/>
      <c r="M21" s="461"/>
      <c r="N21" s="461"/>
      <c r="Q21" s="461"/>
      <c r="S21" s="495"/>
      <c r="T21" s="495"/>
      <c r="U21" s="495"/>
      <c r="V21" s="496"/>
      <c r="W21" s="512" t="s">
        <v>886</v>
      </c>
      <c r="X21" s="513"/>
      <c r="Y21" s="514"/>
      <c r="Z21" s="2587"/>
      <c r="AA21" s="2587"/>
      <c r="AB21" s="2587"/>
      <c r="AC21" s="2587"/>
      <c r="AD21" s="2587"/>
      <c r="AE21" s="2587"/>
      <c r="AF21" s="2587"/>
      <c r="AG21" s="2587"/>
      <c r="AH21" s="2587"/>
      <c r="AI21" s="2587"/>
      <c r="AJ21" s="2587"/>
      <c r="AK21" s="2587"/>
      <c r="AL21" s="2587"/>
      <c r="AM21" s="2587"/>
      <c r="AN21" s="2587"/>
      <c r="AO21" s="2587"/>
      <c r="AP21" s="2587"/>
      <c r="AQ21" s="2587"/>
      <c r="AR21" s="2587"/>
      <c r="AS21" s="2587"/>
      <c r="AT21" s="2587"/>
      <c r="AU21" s="2587"/>
      <c r="AV21" s="2587"/>
      <c r="AW21" s="2587"/>
      <c r="AX21" s="2587"/>
      <c r="AY21" s="2587"/>
      <c r="AZ21" s="2587"/>
      <c r="BA21" s="2587"/>
      <c r="BB21" s="2587"/>
      <c r="BC21" s="2587"/>
      <c r="BD21" s="2587"/>
      <c r="BE21" s="2587"/>
      <c r="BF21" s="2587"/>
      <c r="BG21" s="2587"/>
      <c r="BH21" s="2587"/>
      <c r="BI21" s="2587"/>
      <c r="BJ21" s="2587"/>
      <c r="BK21" s="2587"/>
      <c r="BL21" s="2587"/>
      <c r="BM21" s="2588"/>
      <c r="BN21" s="511"/>
      <c r="BO21" s="496"/>
      <c r="BQ21" s="508"/>
      <c r="BR21" s="515"/>
      <c r="BS21" s="515"/>
      <c r="BT21" s="516"/>
      <c r="BU21" s="516"/>
      <c r="BX21" s="496"/>
    </row>
    <row r="22" spans="2:92" ht="16.5" customHeight="1" x14ac:dyDescent="0.2">
      <c r="B22" s="507"/>
      <c r="C22" s="458"/>
      <c r="D22" s="458"/>
      <c r="E22" s="38"/>
      <c r="F22" s="495"/>
      <c r="G22" s="495"/>
      <c r="H22" s="495"/>
      <c r="I22" s="496"/>
      <c r="J22" s="496"/>
      <c r="L22" s="496"/>
      <c r="M22" s="461"/>
      <c r="N22" s="461"/>
      <c r="Q22" s="461"/>
      <c r="S22" s="495"/>
      <c r="T22" s="495"/>
      <c r="U22" s="495"/>
      <c r="V22" s="496"/>
      <c r="W22" s="517"/>
      <c r="X22" s="518"/>
      <c r="Y22" s="518"/>
      <c r="Z22" s="2589"/>
      <c r="AA22" s="2589"/>
      <c r="AB22" s="2589"/>
      <c r="AC22" s="2589"/>
      <c r="AD22" s="2589"/>
      <c r="AE22" s="2589"/>
      <c r="AF22" s="2589"/>
      <c r="AG22" s="2589"/>
      <c r="AH22" s="2589"/>
      <c r="AI22" s="2589"/>
      <c r="AJ22" s="2589"/>
      <c r="AK22" s="2589"/>
      <c r="AL22" s="2589"/>
      <c r="AM22" s="2589"/>
      <c r="AN22" s="2589"/>
      <c r="AO22" s="2589"/>
      <c r="AP22" s="2589"/>
      <c r="AQ22" s="2589"/>
      <c r="AR22" s="2589"/>
      <c r="AS22" s="2589"/>
      <c r="AT22" s="2589"/>
      <c r="AU22" s="2589"/>
      <c r="AV22" s="2589"/>
      <c r="AW22" s="2589"/>
      <c r="AX22" s="2589"/>
      <c r="AY22" s="2589"/>
      <c r="AZ22" s="2589"/>
      <c r="BA22" s="2589"/>
      <c r="BB22" s="2589"/>
      <c r="BC22" s="2589"/>
      <c r="BD22" s="2589"/>
      <c r="BE22" s="2589"/>
      <c r="BF22" s="2589"/>
      <c r="BG22" s="2589"/>
      <c r="BH22" s="2589"/>
      <c r="BI22" s="2589"/>
      <c r="BJ22" s="2589"/>
      <c r="BK22" s="2589"/>
      <c r="BL22" s="2589"/>
      <c r="BM22" s="2590"/>
      <c r="BN22" s="511"/>
      <c r="BO22" s="490"/>
      <c r="BQ22" s="508"/>
      <c r="BR22" s="515"/>
      <c r="BS22" s="515"/>
      <c r="BT22" s="516"/>
      <c r="BU22" s="516"/>
      <c r="BX22" s="496"/>
    </row>
    <row r="23" spans="2:92" ht="12" customHeight="1" x14ac:dyDescent="0.2">
      <c r="B23" s="507"/>
      <c r="C23" s="458"/>
      <c r="D23" s="458"/>
      <c r="E23" s="38"/>
      <c r="F23" s="495"/>
      <c r="G23" s="495"/>
      <c r="H23" s="495"/>
      <c r="I23" s="496"/>
      <c r="J23" s="496"/>
      <c r="L23" s="496"/>
      <c r="M23" s="461"/>
      <c r="N23" s="461"/>
      <c r="Q23" s="461"/>
      <c r="S23" s="495"/>
      <c r="T23" s="495"/>
      <c r="U23" s="495"/>
      <c r="V23" s="496"/>
      <c r="W23" s="519"/>
      <c r="X23" s="520"/>
      <c r="Y23" s="520"/>
      <c r="Z23" s="40"/>
      <c r="AA23" s="521"/>
      <c r="AB23" s="521"/>
      <c r="AC23" s="521"/>
      <c r="AD23" s="521"/>
      <c r="AE23" s="521"/>
      <c r="AF23" s="521"/>
      <c r="AG23" s="521"/>
      <c r="AH23" s="521"/>
      <c r="AI23" s="521"/>
      <c r="AJ23" s="521"/>
      <c r="AK23" s="521"/>
      <c r="AL23" s="521"/>
      <c r="AM23" s="521"/>
      <c r="AN23" s="521"/>
      <c r="AO23" s="521"/>
      <c r="AP23" s="521"/>
      <c r="AQ23" s="521"/>
      <c r="AR23" s="521"/>
      <c r="AS23" s="521"/>
      <c r="AT23" s="521"/>
      <c r="AU23" s="521"/>
      <c r="AV23" s="521"/>
      <c r="AW23" s="521"/>
      <c r="AX23" s="521"/>
      <c r="AY23" s="521"/>
      <c r="AZ23" s="521"/>
      <c r="BA23" s="521"/>
      <c r="BB23" s="521"/>
      <c r="BC23" s="521"/>
      <c r="BD23" s="521"/>
      <c r="BE23" s="521"/>
      <c r="BF23" s="521"/>
      <c r="BG23" s="521"/>
      <c r="BH23" s="521"/>
      <c r="BI23" s="521"/>
      <c r="BJ23" s="521"/>
      <c r="BK23" s="521"/>
      <c r="BL23" s="521"/>
      <c r="BM23" s="521"/>
      <c r="BN23" s="511"/>
      <c r="BO23" s="490"/>
      <c r="BQ23" s="508"/>
      <c r="BR23" s="515"/>
      <c r="BS23" s="515"/>
      <c r="BT23" s="516"/>
      <c r="BU23" s="516"/>
      <c r="BX23" s="496"/>
    </row>
    <row r="24" spans="2:92" ht="21" customHeight="1" x14ac:dyDescent="0.2">
      <c r="B24" s="507"/>
      <c r="C24" s="522"/>
      <c r="D24" s="2591" t="s">
        <v>887</v>
      </c>
      <c r="E24" s="2591"/>
      <c r="F24" s="2591"/>
      <c r="G24" s="2591"/>
      <c r="H24" s="2591"/>
      <c r="I24" s="2591"/>
      <c r="J24" s="2591"/>
      <c r="K24" s="2591"/>
      <c r="L24" s="2591"/>
      <c r="M24" s="2591"/>
      <c r="N24" s="2591"/>
      <c r="O24" s="2591"/>
      <c r="P24" s="2591"/>
      <c r="Q24" s="2591"/>
      <c r="R24" s="2591"/>
      <c r="S24" s="2591"/>
      <c r="T24" s="2591"/>
      <c r="U24" s="2591"/>
      <c r="V24" s="2591"/>
      <c r="W24" s="2591"/>
      <c r="X24" s="2591"/>
      <c r="Y24" s="2591"/>
      <c r="Z24" s="2591"/>
      <c r="AA24" s="2591"/>
      <c r="AB24" s="2591"/>
      <c r="AC24" s="2591"/>
      <c r="AD24" s="2591"/>
      <c r="AE24" s="2591"/>
      <c r="AF24" s="2591"/>
      <c r="AG24" s="523"/>
      <c r="AH24" s="496"/>
      <c r="AI24" s="524"/>
      <c r="AJ24" s="2592" t="s">
        <v>888</v>
      </c>
      <c r="AK24" s="2592"/>
      <c r="AL24" s="2592"/>
      <c r="AM24" s="2592"/>
      <c r="AN24" s="2592"/>
      <c r="AO24" s="2592"/>
      <c r="AP24" s="2592"/>
      <c r="AQ24" s="2592"/>
      <c r="AR24" s="2592"/>
      <c r="AS24" s="2592"/>
      <c r="AT24" s="2592"/>
      <c r="AU24" s="2592"/>
      <c r="AV24" s="2592"/>
      <c r="AW24" s="2592"/>
      <c r="AX24" s="2592"/>
      <c r="AY24" s="2592"/>
      <c r="AZ24" s="2592"/>
      <c r="BA24" s="2592"/>
      <c r="BB24" s="2592"/>
      <c r="BC24" s="2592"/>
      <c r="BD24" s="2592"/>
      <c r="BE24" s="2592"/>
      <c r="BF24" s="2592"/>
      <c r="BG24" s="2592"/>
      <c r="BH24" s="2592"/>
      <c r="BI24" s="2592"/>
      <c r="BJ24" s="2592"/>
      <c r="BK24" s="2592"/>
      <c r="BL24" s="2592"/>
      <c r="BM24" s="525"/>
      <c r="BN24" s="511"/>
      <c r="BO24" s="490"/>
      <c r="BQ24" s="508"/>
      <c r="BR24" s="515"/>
      <c r="BS24" s="515"/>
      <c r="BT24" s="516"/>
      <c r="BU24" s="516"/>
    </row>
    <row r="25" spans="2:92" ht="21" customHeight="1" x14ac:dyDescent="0.2">
      <c r="B25" s="507"/>
      <c r="C25" s="526"/>
      <c r="D25" s="2593" t="s">
        <v>889</v>
      </c>
      <c r="E25" s="2593"/>
      <c r="F25" s="2593"/>
      <c r="G25" s="2593"/>
      <c r="H25" s="2593"/>
      <c r="I25" s="527" t="s">
        <v>890</v>
      </c>
      <c r="J25" s="527"/>
      <c r="K25" s="527"/>
      <c r="L25" s="527"/>
      <c r="M25" s="527" t="s">
        <v>891</v>
      </c>
      <c r="N25" s="527"/>
      <c r="O25" s="527"/>
      <c r="P25" s="527"/>
      <c r="Q25" s="528"/>
      <c r="R25" s="529"/>
      <c r="S25" s="529"/>
      <c r="T25" s="2593" t="s">
        <v>892</v>
      </c>
      <c r="U25" s="2593"/>
      <c r="V25" s="2593"/>
      <c r="W25" s="2593"/>
      <c r="X25" s="2593"/>
      <c r="Y25" s="527" t="s">
        <v>890</v>
      </c>
      <c r="Z25" s="527"/>
      <c r="AA25" s="527"/>
      <c r="AB25" s="527"/>
      <c r="AC25" s="527" t="s">
        <v>891</v>
      </c>
      <c r="AD25" s="527"/>
      <c r="AE25" s="527"/>
      <c r="AF25" s="527"/>
      <c r="AG25" s="530"/>
      <c r="AH25" s="529"/>
      <c r="AI25" s="531"/>
      <c r="AJ25" s="2593" t="s">
        <v>893</v>
      </c>
      <c r="AK25" s="2593"/>
      <c r="AL25" s="2593"/>
      <c r="AM25" s="2593"/>
      <c r="AN25" s="2593"/>
      <c r="AO25" s="527" t="s">
        <v>890</v>
      </c>
      <c r="AP25" s="527"/>
      <c r="AQ25" s="527"/>
      <c r="AR25" s="527"/>
      <c r="AS25" s="527" t="s">
        <v>891</v>
      </c>
      <c r="AT25" s="527"/>
      <c r="AU25" s="527"/>
      <c r="AV25" s="527"/>
      <c r="AW25" s="532"/>
      <c r="AX25" s="529"/>
      <c r="AY25" s="533"/>
      <c r="AZ25" s="2593" t="s">
        <v>894</v>
      </c>
      <c r="BA25" s="2593"/>
      <c r="BB25" s="2593"/>
      <c r="BC25" s="2593"/>
      <c r="BD25" s="2593"/>
      <c r="BE25" s="527" t="s">
        <v>890</v>
      </c>
      <c r="BF25" s="527"/>
      <c r="BG25" s="527"/>
      <c r="BH25" s="527"/>
      <c r="BI25" s="527" t="s">
        <v>891</v>
      </c>
      <c r="BJ25" s="527"/>
      <c r="BK25" s="527"/>
      <c r="BL25" s="527"/>
      <c r="BM25" s="534"/>
      <c r="BN25" s="535"/>
      <c r="BO25" s="496"/>
      <c r="BQ25" s="508"/>
      <c r="BR25" s="515"/>
      <c r="BS25" s="515"/>
      <c r="BT25" s="516"/>
      <c r="BU25" s="516"/>
      <c r="BV25" s="532"/>
      <c r="BW25" s="532"/>
      <c r="BX25" s="532"/>
      <c r="BY25" s="532"/>
      <c r="CA25" s="532"/>
      <c r="CB25" s="532"/>
      <c r="CC25" s="532"/>
      <c r="CD25" s="532"/>
      <c r="CF25" s="532"/>
      <c r="CG25" s="532"/>
      <c r="CH25" s="532"/>
      <c r="CI25" s="532"/>
      <c r="CK25" s="532"/>
      <c r="CL25" s="532"/>
      <c r="CM25" s="532"/>
      <c r="CN25" s="532"/>
    </row>
    <row r="26" spans="2:92" ht="21" customHeight="1" x14ac:dyDescent="0.2">
      <c r="B26" s="507"/>
      <c r="C26" s="526"/>
      <c r="D26" s="2593" t="s">
        <v>895</v>
      </c>
      <c r="E26" s="2593"/>
      <c r="F26" s="2593"/>
      <c r="G26" s="2593"/>
      <c r="H26" s="2593"/>
      <c r="I26" s="2595">
        <f>(ROUNDDOWN(M26/40,1))</f>
        <v>0</v>
      </c>
      <c r="J26" s="2595"/>
      <c r="K26" s="2595"/>
      <c r="L26" s="2595"/>
      <c r="M26" s="2595">
        <f>((((ROUNDDOWN($BE$9/12,1))*40)))*-1</f>
        <v>0</v>
      </c>
      <c r="N26" s="2595"/>
      <c r="O26" s="2595"/>
      <c r="P26" s="2595"/>
      <c r="Q26" s="528"/>
      <c r="R26" s="529"/>
      <c r="S26" s="529"/>
      <c r="T26" s="2593" t="s">
        <v>895</v>
      </c>
      <c r="U26" s="2593"/>
      <c r="V26" s="2593"/>
      <c r="W26" s="2593"/>
      <c r="X26" s="2593"/>
      <c r="Y26" s="2595">
        <f>(ROUNDDOWN(AC26/40,1))</f>
        <v>0</v>
      </c>
      <c r="Z26" s="2595"/>
      <c r="AA26" s="2595"/>
      <c r="AB26" s="2595"/>
      <c r="AC26" s="2595">
        <f>((((ROUNDDOWN($BE$9/30,1))*40)))*-1</f>
        <v>0</v>
      </c>
      <c r="AD26" s="2595"/>
      <c r="AE26" s="2595"/>
      <c r="AF26" s="2595"/>
      <c r="AG26" s="530"/>
      <c r="AH26" s="529"/>
      <c r="AI26" s="531"/>
      <c r="AJ26" s="2593" t="s">
        <v>895</v>
      </c>
      <c r="AK26" s="2593"/>
      <c r="AL26" s="2593"/>
      <c r="AM26" s="2593"/>
      <c r="AN26" s="2593"/>
      <c r="AO26" s="2595">
        <f>(ROUNDDOWN(AS26/40,1))</f>
        <v>0</v>
      </c>
      <c r="AP26" s="2595"/>
      <c r="AQ26" s="2595"/>
      <c r="AR26" s="2595"/>
      <c r="AS26" s="2595">
        <f>((((ROUNDDOWN($BE$9/7.5,1))*40)))*-1</f>
        <v>0</v>
      </c>
      <c r="AT26" s="2595"/>
      <c r="AU26" s="2595"/>
      <c r="AV26" s="2595"/>
      <c r="AW26" s="536"/>
      <c r="AX26" s="529"/>
      <c r="AY26" s="533"/>
      <c r="AZ26" s="2593" t="s">
        <v>895</v>
      </c>
      <c r="BA26" s="2593"/>
      <c r="BB26" s="2593"/>
      <c r="BC26" s="2593"/>
      <c r="BD26" s="2593"/>
      <c r="BE26" s="2595">
        <f>(ROUNDDOWN(BI26/40,1))</f>
        <v>0</v>
      </c>
      <c r="BF26" s="2595"/>
      <c r="BG26" s="2595"/>
      <c r="BH26" s="2595"/>
      <c r="BI26" s="2596">
        <f>((((ROUNDDOWN($BE$9/20,1))*40)))*-1</f>
        <v>0</v>
      </c>
      <c r="BJ26" s="2597"/>
      <c r="BK26" s="2597"/>
      <c r="BL26" s="2598"/>
      <c r="BM26" s="534"/>
      <c r="BN26" s="535"/>
      <c r="BO26" s="496"/>
      <c r="BQ26" s="508"/>
      <c r="BR26" s="515"/>
      <c r="BS26" s="515"/>
      <c r="BT26" s="516"/>
      <c r="BU26" s="516"/>
      <c r="BV26" s="537"/>
      <c r="BW26" s="537"/>
      <c r="BX26" s="537"/>
      <c r="BY26" s="537"/>
      <c r="CA26" s="537"/>
      <c r="CB26" s="537"/>
      <c r="CC26" s="537"/>
      <c r="CD26" s="537"/>
      <c r="CF26" s="537"/>
      <c r="CG26" s="537"/>
      <c r="CH26" s="537"/>
      <c r="CI26" s="537"/>
      <c r="CK26" s="537"/>
      <c r="CL26" s="537"/>
      <c r="CM26" s="537"/>
      <c r="CN26" s="537"/>
    </row>
    <row r="27" spans="2:92" ht="21" customHeight="1" x14ac:dyDescent="0.2">
      <c r="B27" s="507"/>
      <c r="C27" s="526"/>
      <c r="D27" s="2599" t="s">
        <v>896</v>
      </c>
      <c r="E27" s="2600"/>
      <c r="F27" s="2600"/>
      <c r="G27" s="2600"/>
      <c r="H27" s="2601"/>
      <c r="I27" s="2595">
        <f>(ROUNDDOWN(M27/40,1))</f>
        <v>0</v>
      </c>
      <c r="J27" s="2595"/>
      <c r="K27" s="2595"/>
      <c r="L27" s="2595"/>
      <c r="M27" s="2596">
        <f>($AL$17-$AI$17)*-1</f>
        <v>0</v>
      </c>
      <c r="N27" s="2597"/>
      <c r="O27" s="2597"/>
      <c r="P27" s="2598"/>
      <c r="Q27" s="528"/>
      <c r="R27" s="529"/>
      <c r="S27" s="529"/>
      <c r="T27" s="2599" t="s">
        <v>896</v>
      </c>
      <c r="U27" s="2600"/>
      <c r="V27" s="2600"/>
      <c r="W27" s="2600"/>
      <c r="X27" s="2601"/>
      <c r="Y27" s="2595">
        <f>(ROUNDDOWN(AC27/40,1))</f>
        <v>0</v>
      </c>
      <c r="Z27" s="2595"/>
      <c r="AA27" s="2595"/>
      <c r="AB27" s="2595"/>
      <c r="AC27" s="2596">
        <f>($AL$17-$AI$17)*-1</f>
        <v>0</v>
      </c>
      <c r="AD27" s="2597"/>
      <c r="AE27" s="2597"/>
      <c r="AF27" s="2598"/>
      <c r="AG27" s="530"/>
      <c r="AH27" s="529"/>
      <c r="AI27" s="531"/>
      <c r="AJ27" s="2599" t="s">
        <v>896</v>
      </c>
      <c r="AK27" s="2600"/>
      <c r="AL27" s="2600"/>
      <c r="AM27" s="2600"/>
      <c r="AN27" s="2601"/>
      <c r="AO27" s="2595">
        <f>(ROUNDDOWN(AS27/40,1))</f>
        <v>0</v>
      </c>
      <c r="AP27" s="2595"/>
      <c r="AQ27" s="2595"/>
      <c r="AR27" s="2595"/>
      <c r="AS27" s="2596">
        <f>($AL$17-$AI$17)*-1</f>
        <v>0</v>
      </c>
      <c r="AT27" s="2597"/>
      <c r="AU27" s="2597"/>
      <c r="AV27" s="2598"/>
      <c r="AW27" s="536"/>
      <c r="AX27" s="529"/>
      <c r="AY27" s="533"/>
      <c r="AZ27" s="2599" t="s">
        <v>896</v>
      </c>
      <c r="BA27" s="2600"/>
      <c r="BB27" s="2600"/>
      <c r="BC27" s="2600"/>
      <c r="BD27" s="2601"/>
      <c r="BE27" s="2595">
        <f>(ROUNDDOWN(BI27/40,1))</f>
        <v>0</v>
      </c>
      <c r="BF27" s="2595"/>
      <c r="BG27" s="2595"/>
      <c r="BH27" s="2595"/>
      <c r="BI27" s="2596">
        <f>($AL$17-$AI$17)*-1</f>
        <v>0</v>
      </c>
      <c r="BJ27" s="2597"/>
      <c r="BK27" s="2597"/>
      <c r="BL27" s="2598"/>
      <c r="BM27" s="534"/>
      <c r="BN27" s="535"/>
      <c r="BO27" s="496"/>
      <c r="BQ27" s="508"/>
      <c r="BR27" s="515"/>
      <c r="BS27" s="515"/>
      <c r="BT27" s="516"/>
      <c r="BU27" s="516"/>
      <c r="BV27" s="537"/>
      <c r="BW27" s="537"/>
      <c r="BX27" s="537"/>
      <c r="BY27" s="537"/>
      <c r="CA27" s="537"/>
      <c r="CB27" s="537"/>
      <c r="CC27" s="537"/>
      <c r="CD27" s="537"/>
      <c r="CF27" s="537"/>
      <c r="CG27" s="537"/>
      <c r="CH27" s="537"/>
      <c r="CI27" s="537"/>
      <c r="CK27" s="537"/>
      <c r="CL27" s="537"/>
      <c r="CM27" s="537"/>
      <c r="CN27" s="537"/>
    </row>
    <row r="28" spans="2:92" ht="21" customHeight="1" thickBot="1" x14ac:dyDescent="0.25">
      <c r="B28" s="507"/>
      <c r="C28" s="526"/>
      <c r="D28" s="2602" t="s">
        <v>897</v>
      </c>
      <c r="E28" s="2602"/>
      <c r="F28" s="2602"/>
      <c r="G28" s="2602"/>
      <c r="H28" s="2602"/>
      <c r="I28" s="2603" t="e">
        <f>(ROUNDDOWN(M28/40,1))</f>
        <v>#DIV/0!</v>
      </c>
      <c r="J28" s="2603"/>
      <c r="K28" s="2603"/>
      <c r="L28" s="2603"/>
      <c r="M28" s="2604" t="e">
        <f>$BB$73+(AZ17-AI17)</f>
        <v>#DIV/0!</v>
      </c>
      <c r="N28" s="2605"/>
      <c r="O28" s="2605"/>
      <c r="P28" s="2606"/>
      <c r="Q28" s="528"/>
      <c r="R28" s="529"/>
      <c r="S28" s="529"/>
      <c r="T28" s="2602" t="s">
        <v>897</v>
      </c>
      <c r="U28" s="2602"/>
      <c r="V28" s="2602"/>
      <c r="W28" s="2602"/>
      <c r="X28" s="2602"/>
      <c r="Y28" s="2603" t="e">
        <f>(ROUNDDOWN(AC28/40,1))</f>
        <v>#DIV/0!</v>
      </c>
      <c r="Z28" s="2603"/>
      <c r="AA28" s="2603"/>
      <c r="AB28" s="2603"/>
      <c r="AC28" s="2604" t="e">
        <f>$BB$73+(AZ17-AI17)</f>
        <v>#DIV/0!</v>
      </c>
      <c r="AD28" s="2605"/>
      <c r="AE28" s="2605"/>
      <c r="AF28" s="2606"/>
      <c r="AG28" s="530"/>
      <c r="AH28" s="529"/>
      <c r="AI28" s="531"/>
      <c r="AJ28" s="2602" t="s">
        <v>897</v>
      </c>
      <c r="AK28" s="2602"/>
      <c r="AL28" s="2602"/>
      <c r="AM28" s="2602"/>
      <c r="AN28" s="2602"/>
      <c r="AO28" s="2603" t="e">
        <f>(ROUNDDOWN(AS28/40,1))</f>
        <v>#DIV/0!</v>
      </c>
      <c r="AP28" s="2603"/>
      <c r="AQ28" s="2603"/>
      <c r="AR28" s="2603"/>
      <c r="AS28" s="2604" t="e">
        <f>$BB$73+(AZ17-AI17)</f>
        <v>#DIV/0!</v>
      </c>
      <c r="AT28" s="2605"/>
      <c r="AU28" s="2605"/>
      <c r="AV28" s="2606"/>
      <c r="AW28" s="536"/>
      <c r="AX28" s="529"/>
      <c r="AY28" s="533"/>
      <c r="AZ28" s="2602" t="s">
        <v>897</v>
      </c>
      <c r="BA28" s="2602"/>
      <c r="BB28" s="2602"/>
      <c r="BC28" s="2602"/>
      <c r="BD28" s="2602"/>
      <c r="BE28" s="2607" t="e">
        <f>(ROUNDDOWN(BI28/40,1))</f>
        <v>#DIV/0!</v>
      </c>
      <c r="BF28" s="2607"/>
      <c r="BG28" s="2607"/>
      <c r="BH28" s="2607"/>
      <c r="BI28" s="2604" t="e">
        <f>$BB$73+(AZ17-AI17)</f>
        <v>#DIV/0!</v>
      </c>
      <c r="BJ28" s="2605"/>
      <c r="BK28" s="2605"/>
      <c r="BL28" s="2606"/>
      <c r="BM28" s="534"/>
      <c r="BN28" s="535"/>
      <c r="BO28" s="496"/>
      <c r="BV28" s="536"/>
      <c r="BW28" s="536"/>
      <c r="BX28" s="536"/>
      <c r="BY28" s="536"/>
      <c r="CA28" s="536"/>
      <c r="CB28" s="536"/>
      <c r="CC28" s="536"/>
      <c r="CD28" s="536"/>
      <c r="CF28" s="536"/>
      <c r="CG28" s="536"/>
      <c r="CH28" s="536"/>
      <c r="CI28" s="536"/>
      <c r="CK28" s="536"/>
      <c r="CL28" s="536"/>
      <c r="CM28" s="536"/>
      <c r="CN28" s="536"/>
    </row>
    <row r="29" spans="2:92" ht="30.75" customHeight="1" thickTop="1" x14ac:dyDescent="0.2">
      <c r="B29" s="507"/>
      <c r="C29" s="526"/>
      <c r="D29" s="2608" t="s">
        <v>898</v>
      </c>
      <c r="E29" s="2609"/>
      <c r="F29" s="2609"/>
      <c r="G29" s="2609"/>
      <c r="H29" s="2609"/>
      <c r="I29" s="2611" t="e">
        <f>SUM(I26:L28)</f>
        <v>#DIV/0!</v>
      </c>
      <c r="J29" s="2611"/>
      <c r="K29" s="2611"/>
      <c r="L29" s="2611"/>
      <c r="M29" s="2611" t="e">
        <f>SUM(M26:P28)</f>
        <v>#DIV/0!</v>
      </c>
      <c r="N29" s="2611"/>
      <c r="O29" s="2611"/>
      <c r="P29" s="2611"/>
      <c r="Q29" s="529"/>
      <c r="R29" s="529"/>
      <c r="S29" s="529"/>
      <c r="T29" s="2608" t="s">
        <v>898</v>
      </c>
      <c r="U29" s="2609"/>
      <c r="V29" s="2609"/>
      <c r="W29" s="2609"/>
      <c r="X29" s="2609"/>
      <c r="Y29" s="2611" t="e">
        <f>SUM(Y26:AB28)</f>
        <v>#DIV/0!</v>
      </c>
      <c r="Z29" s="2611"/>
      <c r="AA29" s="2611"/>
      <c r="AB29" s="2611"/>
      <c r="AC29" s="2611" t="e">
        <f>SUM(AC26:AF28)</f>
        <v>#DIV/0!</v>
      </c>
      <c r="AD29" s="2611"/>
      <c r="AE29" s="2611"/>
      <c r="AF29" s="2611"/>
      <c r="AG29" s="530"/>
      <c r="AH29" s="529"/>
      <c r="AI29" s="531"/>
      <c r="AJ29" s="2608" t="s">
        <v>899</v>
      </c>
      <c r="AK29" s="2609"/>
      <c r="AL29" s="2609"/>
      <c r="AM29" s="2609"/>
      <c r="AN29" s="2609"/>
      <c r="AO29" s="2610" t="e">
        <f>SUM(AO26:AR28)</f>
        <v>#DIV/0!</v>
      </c>
      <c r="AP29" s="2610"/>
      <c r="AQ29" s="2610"/>
      <c r="AR29" s="2610"/>
      <c r="AS29" s="2611" t="e">
        <f>SUM(AS26:AV28)</f>
        <v>#DIV/0!</v>
      </c>
      <c r="AT29" s="2611"/>
      <c r="AU29" s="2611"/>
      <c r="AV29" s="2611"/>
      <c r="AW29" s="536"/>
      <c r="AX29" s="529"/>
      <c r="AY29" s="533"/>
      <c r="AZ29" s="2608" t="s">
        <v>899</v>
      </c>
      <c r="BA29" s="2609"/>
      <c r="BB29" s="2609"/>
      <c r="BC29" s="2609"/>
      <c r="BD29" s="2609"/>
      <c r="BE29" s="2610" t="e">
        <f>SUM(BE26:BH28)</f>
        <v>#DIV/0!</v>
      </c>
      <c r="BF29" s="2610"/>
      <c r="BG29" s="2610"/>
      <c r="BH29" s="2610"/>
      <c r="BI29" s="2611" t="e">
        <f>SUM(BI26:BL28)</f>
        <v>#DIV/0!</v>
      </c>
      <c r="BJ29" s="2611"/>
      <c r="BK29" s="2611"/>
      <c r="BL29" s="2611"/>
      <c r="BM29" s="534"/>
      <c r="BN29" s="535"/>
      <c r="BO29" s="496"/>
      <c r="BQ29" s="508"/>
      <c r="BR29" s="515"/>
      <c r="BS29" s="515"/>
      <c r="BT29" s="516"/>
      <c r="BU29" s="516"/>
      <c r="BV29" s="538"/>
      <c r="BW29" s="538"/>
      <c r="BX29" s="538"/>
      <c r="BY29" s="538"/>
      <c r="CA29" s="538"/>
      <c r="CB29" s="538"/>
      <c r="CC29" s="538"/>
      <c r="CD29" s="538"/>
      <c r="CF29" s="538"/>
      <c r="CG29" s="538"/>
      <c r="CH29" s="538"/>
      <c r="CI29" s="538"/>
      <c r="CK29" s="538"/>
      <c r="CL29" s="538"/>
      <c r="CM29" s="538"/>
      <c r="CN29" s="538"/>
    </row>
    <row r="30" spans="2:92" ht="20.25" customHeight="1" x14ac:dyDescent="0.2">
      <c r="B30" s="507"/>
      <c r="C30" s="526"/>
      <c r="D30" s="539"/>
      <c r="E30" s="539"/>
      <c r="F30" s="539"/>
      <c r="G30" s="539"/>
      <c r="H30" s="539"/>
      <c r="I30" s="540"/>
      <c r="J30" s="540"/>
      <c r="K30" s="540"/>
      <c r="L30" s="540"/>
      <c r="M30" s="540"/>
      <c r="N30" s="540"/>
      <c r="O30" s="540"/>
      <c r="P30" s="540"/>
      <c r="Q30" s="461"/>
      <c r="R30" s="461"/>
      <c r="S30" s="461"/>
      <c r="T30" s="539"/>
      <c r="U30" s="539"/>
      <c r="V30" s="539"/>
      <c r="W30" s="539"/>
      <c r="X30" s="539"/>
      <c r="Y30" s="540"/>
      <c r="Z30" s="540"/>
      <c r="AA30" s="540"/>
      <c r="AB30" s="540"/>
      <c r="AC30" s="540"/>
      <c r="AD30" s="540"/>
      <c r="AE30" s="540"/>
      <c r="AF30" s="540"/>
      <c r="AG30" s="541"/>
      <c r="AH30" s="461"/>
      <c r="AI30" s="542"/>
      <c r="AJ30" s="539"/>
      <c r="AK30" s="539"/>
      <c r="AL30" s="539"/>
      <c r="AM30" s="539"/>
      <c r="AN30" s="539"/>
      <c r="AO30" s="540"/>
      <c r="AP30" s="540"/>
      <c r="AQ30" s="540"/>
      <c r="AR30" s="540"/>
      <c r="AS30" s="540"/>
      <c r="AT30" s="540"/>
      <c r="AU30" s="540"/>
      <c r="AV30" s="540"/>
      <c r="AW30" s="495"/>
      <c r="AX30" s="461"/>
      <c r="AY30" s="477"/>
      <c r="AZ30" s="539"/>
      <c r="BA30" s="539"/>
      <c r="BB30" s="539"/>
      <c r="BC30" s="539"/>
      <c r="BD30" s="539"/>
      <c r="BE30" s="540"/>
      <c r="BF30" s="540"/>
      <c r="BG30" s="540"/>
      <c r="BH30" s="540"/>
      <c r="BI30" s="540"/>
      <c r="BJ30" s="540"/>
      <c r="BK30" s="540"/>
      <c r="BL30" s="540"/>
      <c r="BM30" s="534"/>
      <c r="BN30" s="535"/>
      <c r="BO30" s="496"/>
      <c r="BQ30" s="508"/>
      <c r="BR30" s="515"/>
      <c r="BS30" s="515"/>
      <c r="BT30" s="516"/>
      <c r="BU30" s="516"/>
      <c r="BX30" s="496"/>
    </row>
    <row r="31" spans="2:92" ht="20.25" customHeight="1" x14ac:dyDescent="0.2">
      <c r="B31" s="507"/>
      <c r="C31" s="526"/>
      <c r="D31" s="539"/>
      <c r="E31" s="539"/>
      <c r="F31" s="539"/>
      <c r="G31" s="539"/>
      <c r="H31" s="539"/>
      <c r="I31" s="540"/>
      <c r="J31" s="540"/>
      <c r="K31" s="2612" t="s">
        <v>900</v>
      </c>
      <c r="L31" s="2613"/>
      <c r="M31" s="2613"/>
      <c r="N31" s="2615" t="str">
        <f>IF(OR($BE$9&gt;0,),IF(AND(OR($D$5="○",$D$6="○"),$I$29&gt;=0),"可",IF(AND(OR($D$5="○",$D$6="○"),$I$29&lt;0),"不可","")),"")</f>
        <v/>
      </c>
      <c r="O31" s="2616"/>
      <c r="P31" s="2617"/>
      <c r="Q31" s="461"/>
      <c r="R31" s="461"/>
      <c r="S31" s="461"/>
      <c r="T31" s="539"/>
      <c r="U31" s="539"/>
      <c r="V31" s="539"/>
      <c r="W31" s="539"/>
      <c r="X31" s="539"/>
      <c r="Y31" s="540"/>
      <c r="Z31" s="540"/>
      <c r="AA31" s="2612" t="s">
        <v>901</v>
      </c>
      <c r="AB31" s="2613"/>
      <c r="AC31" s="2614"/>
      <c r="AD31" s="2615" t="str">
        <f>IF(OR($BE$9&gt;0,),IF(AND(OR($D$5="○",$D$6="○"),$Y$29&gt;=0),"可",IF(AND(OR($D$5="○",$D$6="○"),$Y$29&lt;0),"不可","")),"")</f>
        <v/>
      </c>
      <c r="AE31" s="2616"/>
      <c r="AF31" s="2617"/>
      <c r="AG31" s="541"/>
      <c r="AH31" s="461"/>
      <c r="AI31" s="542"/>
      <c r="AJ31" s="539"/>
      <c r="AK31" s="539"/>
      <c r="AL31" s="539"/>
      <c r="AM31" s="539"/>
      <c r="AN31" s="539"/>
      <c r="AO31" s="540"/>
      <c r="AP31" s="540"/>
      <c r="AQ31" s="2612" t="s">
        <v>902</v>
      </c>
      <c r="AR31" s="2613"/>
      <c r="AS31" s="2614"/>
      <c r="AT31" s="2615" t="str">
        <f>IF(OR($BE$9&gt;0,),IF(AND(OR($D$7="○"),$AO$29&gt;=0),"可",IF(AND(OR($D$7="○"),$AO$29&lt;0),"不可","")),"")</f>
        <v/>
      </c>
      <c r="AU31" s="2616"/>
      <c r="AV31" s="2617"/>
      <c r="AW31" s="495"/>
      <c r="AX31" s="461"/>
      <c r="AY31" s="477"/>
      <c r="AZ31" s="539"/>
      <c r="BA31" s="539"/>
      <c r="BB31" s="539"/>
      <c r="BC31" s="539"/>
      <c r="BD31" s="539"/>
      <c r="BE31" s="540"/>
      <c r="BF31" s="540"/>
      <c r="BG31" s="2612" t="s">
        <v>903</v>
      </c>
      <c r="BH31" s="2613"/>
      <c r="BI31" s="2614"/>
      <c r="BJ31" s="2615" t="str">
        <f>IF(OR($BE$9&gt;0,),IF(AND(OR($D$7="○"),$BE$29&gt;=0),"可",IF(AND(OR($D$7="○"),$BE$29&lt;0),"不可","")),"")</f>
        <v/>
      </c>
      <c r="BK31" s="2616"/>
      <c r="BL31" s="2617"/>
      <c r="BM31" s="534"/>
      <c r="BN31" s="535"/>
      <c r="BO31" s="496"/>
      <c r="BQ31" s="508"/>
      <c r="BR31" s="515"/>
      <c r="BS31" s="515"/>
      <c r="BT31" s="516"/>
      <c r="BU31" s="516"/>
      <c r="BX31" s="496"/>
    </row>
    <row r="32" spans="2:92" ht="20.25" customHeight="1" x14ac:dyDescent="0.2">
      <c r="B32" s="507"/>
      <c r="C32" s="543"/>
      <c r="D32" s="544"/>
      <c r="E32" s="544"/>
      <c r="F32" s="544"/>
      <c r="G32" s="544"/>
      <c r="H32" s="544"/>
      <c r="I32" s="545"/>
      <c r="J32" s="545"/>
      <c r="K32" s="545"/>
      <c r="L32" s="545"/>
      <c r="M32" s="545"/>
      <c r="N32" s="545"/>
      <c r="O32" s="545"/>
      <c r="P32" s="545"/>
      <c r="Q32" s="546"/>
      <c r="R32" s="546"/>
      <c r="S32" s="546"/>
      <c r="T32" s="544"/>
      <c r="U32" s="544"/>
      <c r="V32" s="544"/>
      <c r="W32" s="544"/>
      <c r="X32" s="544"/>
      <c r="Y32" s="545"/>
      <c r="Z32" s="545"/>
      <c r="AA32" s="545"/>
      <c r="AB32" s="545"/>
      <c r="AC32" s="545"/>
      <c r="AD32" s="545"/>
      <c r="AE32" s="545"/>
      <c r="AF32" s="545"/>
      <c r="AG32" s="547"/>
      <c r="AH32" s="461"/>
      <c r="AI32" s="548"/>
      <c r="AJ32" s="544"/>
      <c r="AK32" s="544"/>
      <c r="AL32" s="544"/>
      <c r="AM32" s="544"/>
      <c r="AN32" s="544"/>
      <c r="AO32" s="545"/>
      <c r="AP32" s="545"/>
      <c r="AQ32" s="545"/>
      <c r="AR32" s="545"/>
      <c r="AS32" s="545"/>
      <c r="AT32" s="545"/>
      <c r="AU32" s="545"/>
      <c r="AV32" s="545"/>
      <c r="AW32" s="549"/>
      <c r="AX32" s="546"/>
      <c r="AY32" s="550"/>
      <c r="AZ32" s="544"/>
      <c r="BA32" s="544"/>
      <c r="BB32" s="544"/>
      <c r="BC32" s="544"/>
      <c r="BD32" s="544"/>
      <c r="BE32" s="545"/>
      <c r="BF32" s="545"/>
      <c r="BG32" s="545"/>
      <c r="BH32" s="545"/>
      <c r="BI32" s="545"/>
      <c r="BJ32" s="545"/>
      <c r="BK32" s="545"/>
      <c r="BL32" s="545"/>
      <c r="BM32" s="551"/>
      <c r="BN32" s="535"/>
      <c r="BO32" s="496"/>
      <c r="BQ32" s="508"/>
      <c r="BR32" s="515"/>
      <c r="BS32" s="515"/>
      <c r="BT32" s="516"/>
      <c r="BU32" s="516"/>
      <c r="BX32" s="496"/>
    </row>
    <row r="33" spans="2:96" ht="20.25" customHeight="1" thickBot="1" x14ac:dyDescent="0.25">
      <c r="B33" s="552"/>
      <c r="C33" s="553"/>
      <c r="D33" s="554"/>
      <c r="E33" s="554"/>
      <c r="F33" s="554"/>
      <c r="G33" s="554"/>
      <c r="H33" s="554"/>
      <c r="I33" s="555"/>
      <c r="J33" s="555"/>
      <c r="K33" s="555"/>
      <c r="L33" s="555"/>
      <c r="M33" s="555"/>
      <c r="N33" s="555"/>
      <c r="O33" s="555"/>
      <c r="P33" s="555"/>
      <c r="Q33" s="556"/>
      <c r="R33" s="556"/>
      <c r="S33" s="556"/>
      <c r="T33" s="554"/>
      <c r="U33" s="554"/>
      <c r="V33" s="554"/>
      <c r="W33" s="554"/>
      <c r="X33" s="554"/>
      <c r="Y33" s="555"/>
      <c r="Z33" s="555"/>
      <c r="AA33" s="555"/>
      <c r="AB33" s="555"/>
      <c r="AC33" s="555"/>
      <c r="AD33" s="555"/>
      <c r="AE33" s="555"/>
      <c r="AF33" s="555"/>
      <c r="AG33" s="556"/>
      <c r="AH33" s="556"/>
      <c r="AI33" s="556"/>
      <c r="AJ33" s="554"/>
      <c r="AK33" s="554"/>
      <c r="AL33" s="554"/>
      <c r="AM33" s="554"/>
      <c r="AN33" s="554"/>
      <c r="AO33" s="555"/>
      <c r="AP33" s="555"/>
      <c r="AQ33" s="555"/>
      <c r="AR33" s="555"/>
      <c r="AS33" s="555"/>
      <c r="AT33" s="555"/>
      <c r="AU33" s="555"/>
      <c r="AV33" s="555"/>
      <c r="AW33" s="557"/>
      <c r="AX33" s="556"/>
      <c r="AY33" s="558"/>
      <c r="AZ33" s="554"/>
      <c r="BA33" s="554"/>
      <c r="BB33" s="554"/>
      <c r="BC33" s="554"/>
      <c r="BD33" s="554"/>
      <c r="BE33" s="555"/>
      <c r="BF33" s="555"/>
      <c r="BG33" s="555"/>
      <c r="BH33" s="555"/>
      <c r="BI33" s="555"/>
      <c r="BJ33" s="555"/>
      <c r="BK33" s="555"/>
      <c r="BL33" s="555"/>
      <c r="BM33" s="559"/>
      <c r="BN33" s="560"/>
      <c r="BO33" s="490"/>
      <c r="BQ33" s="508"/>
      <c r="BR33" s="515"/>
      <c r="BS33" s="515"/>
      <c r="BT33" s="516"/>
      <c r="BU33" s="516"/>
      <c r="BX33" s="496"/>
    </row>
    <row r="34" spans="2:96" ht="21" customHeight="1" thickBot="1" x14ac:dyDescent="0.25">
      <c r="B34" s="466" t="s">
        <v>904</v>
      </c>
      <c r="D34" s="519"/>
      <c r="E34" s="519"/>
      <c r="F34" s="519"/>
      <c r="G34" s="519"/>
      <c r="H34" s="519"/>
      <c r="I34" s="519"/>
      <c r="J34" s="519"/>
      <c r="K34" s="519"/>
      <c r="L34" s="519"/>
      <c r="M34" s="519"/>
      <c r="N34" s="519"/>
      <c r="O34" s="519"/>
      <c r="P34" s="519"/>
      <c r="Q34" s="519"/>
      <c r="R34" s="519"/>
      <c r="S34" s="519"/>
      <c r="T34" s="519"/>
      <c r="U34" s="519"/>
      <c r="V34" s="519"/>
      <c r="W34" s="519"/>
      <c r="X34" s="519"/>
      <c r="Y34" s="519"/>
      <c r="Z34" s="519"/>
      <c r="AA34" s="519"/>
      <c r="AB34" s="519"/>
      <c r="AC34" s="519"/>
      <c r="AD34" s="519"/>
      <c r="AE34" s="519"/>
      <c r="AF34" s="519"/>
      <c r="AG34" s="519"/>
      <c r="AH34" s="519"/>
      <c r="AI34" s="519"/>
      <c r="AJ34" s="519"/>
      <c r="AK34" s="519"/>
      <c r="AL34" s="519"/>
      <c r="AM34" s="519"/>
      <c r="AN34" s="519"/>
      <c r="AO34" s="519"/>
      <c r="AP34" s="519"/>
      <c r="AQ34" s="519"/>
      <c r="AR34" s="519"/>
      <c r="AS34" s="519"/>
      <c r="AT34" s="519"/>
      <c r="AU34" s="519"/>
      <c r="AV34" s="519"/>
      <c r="AW34" s="519"/>
      <c r="AX34" s="519"/>
      <c r="AY34" s="519"/>
      <c r="AZ34" s="519"/>
      <c r="BA34" s="364"/>
      <c r="BB34" s="519"/>
      <c r="BC34" s="364"/>
      <c r="BD34" s="364"/>
      <c r="BE34" s="519"/>
      <c r="BF34" s="364"/>
      <c r="BG34" s="519"/>
      <c r="BH34" s="519"/>
      <c r="BI34" s="519"/>
      <c r="BJ34" s="519"/>
      <c r="BK34" s="519"/>
      <c r="BL34" s="519"/>
      <c r="BM34" s="519"/>
      <c r="BN34" s="519"/>
      <c r="BO34" s="490"/>
      <c r="BQ34" s="508"/>
      <c r="BR34" s="515"/>
      <c r="BS34" s="515"/>
      <c r="BT34" s="516"/>
      <c r="BU34" s="516"/>
    </row>
    <row r="35" spans="2:96" ht="32.25" customHeight="1" thickBot="1" x14ac:dyDescent="0.25">
      <c r="B35" s="2618"/>
      <c r="C35" s="561"/>
      <c r="D35" s="2620" t="s">
        <v>17</v>
      </c>
      <c r="E35" s="2620"/>
      <c r="F35" s="2620"/>
      <c r="G35" s="2620"/>
      <c r="H35" s="2620"/>
      <c r="I35" s="2621"/>
      <c r="J35" s="2623" t="s">
        <v>62</v>
      </c>
      <c r="K35" s="2624"/>
      <c r="L35" s="2624"/>
      <c r="M35" s="2624"/>
      <c r="N35" s="2624"/>
      <c r="O35" s="2625"/>
      <c r="P35" s="2629" t="s">
        <v>55</v>
      </c>
      <c r="Q35" s="2620"/>
      <c r="R35" s="2620"/>
      <c r="S35" s="2620"/>
      <c r="T35" s="2620"/>
      <c r="U35" s="2620"/>
      <c r="V35" s="2630"/>
      <c r="W35" s="2634" t="s">
        <v>905</v>
      </c>
      <c r="X35" s="2635"/>
      <c r="Y35" s="2635"/>
      <c r="Z35" s="2635"/>
      <c r="AA35" s="2635"/>
      <c r="AB35" s="2635"/>
      <c r="AC35" s="2636"/>
      <c r="AD35" s="2634" t="s">
        <v>906</v>
      </c>
      <c r="AE35" s="2635"/>
      <c r="AF35" s="2635"/>
      <c r="AG35" s="2635"/>
      <c r="AH35" s="2635"/>
      <c r="AI35" s="2635"/>
      <c r="AJ35" s="2636"/>
      <c r="AK35" s="2634" t="s">
        <v>907</v>
      </c>
      <c r="AL35" s="2635"/>
      <c r="AM35" s="2635"/>
      <c r="AN35" s="2635"/>
      <c r="AO35" s="2635"/>
      <c r="AP35" s="2635"/>
      <c r="AQ35" s="2636"/>
      <c r="AR35" s="2618" t="s">
        <v>908</v>
      </c>
      <c r="AS35" s="2620"/>
      <c r="AT35" s="2620"/>
      <c r="AU35" s="2620"/>
      <c r="AV35" s="2620"/>
      <c r="AW35" s="2620"/>
      <c r="AX35" s="2630"/>
      <c r="AY35" s="2624" t="s">
        <v>909</v>
      </c>
      <c r="AZ35" s="2624"/>
      <c r="BA35" s="2625"/>
      <c r="BB35" s="2623" t="s">
        <v>910</v>
      </c>
      <c r="BC35" s="2624"/>
      <c r="BD35" s="2625"/>
      <c r="BE35" s="2623" t="s">
        <v>911</v>
      </c>
      <c r="BF35" s="2624"/>
      <c r="BG35" s="2624"/>
      <c r="BH35" s="2623" t="s">
        <v>912</v>
      </c>
      <c r="BI35" s="2624"/>
      <c r="BJ35" s="2624"/>
      <c r="BK35" s="2629" t="s">
        <v>913</v>
      </c>
      <c r="BL35" s="2620"/>
      <c r="BM35" s="2620"/>
      <c r="BN35" s="2630"/>
      <c r="BQ35" s="508"/>
      <c r="BR35" s="515"/>
      <c r="BS35" s="515"/>
      <c r="BT35" s="516"/>
      <c r="BU35" s="516"/>
    </row>
    <row r="36" spans="2:96" ht="32.25" customHeight="1" thickBot="1" x14ac:dyDescent="0.25">
      <c r="B36" s="2619"/>
      <c r="C36" s="562"/>
      <c r="D36" s="2508"/>
      <c r="E36" s="2508"/>
      <c r="F36" s="2508"/>
      <c r="G36" s="2508"/>
      <c r="H36" s="2508"/>
      <c r="I36" s="2622"/>
      <c r="J36" s="2626"/>
      <c r="K36" s="2627"/>
      <c r="L36" s="2627"/>
      <c r="M36" s="2627"/>
      <c r="N36" s="2627"/>
      <c r="O36" s="2628"/>
      <c r="P36" s="2631"/>
      <c r="Q36" s="2632"/>
      <c r="R36" s="2632"/>
      <c r="S36" s="2632"/>
      <c r="T36" s="2632"/>
      <c r="U36" s="2632"/>
      <c r="V36" s="2633"/>
      <c r="W36" s="563" t="s">
        <v>810</v>
      </c>
      <c r="X36" s="564" t="s">
        <v>914</v>
      </c>
      <c r="Y36" s="564" t="s">
        <v>915</v>
      </c>
      <c r="Z36" s="564" t="s">
        <v>916</v>
      </c>
      <c r="AA36" s="564" t="s">
        <v>917</v>
      </c>
      <c r="AB36" s="564" t="s">
        <v>918</v>
      </c>
      <c r="AC36" s="565" t="s">
        <v>811</v>
      </c>
      <c r="AD36" s="563" t="s">
        <v>810</v>
      </c>
      <c r="AE36" s="564" t="s">
        <v>914</v>
      </c>
      <c r="AF36" s="564" t="s">
        <v>915</v>
      </c>
      <c r="AG36" s="564" t="s">
        <v>916</v>
      </c>
      <c r="AH36" s="564" t="s">
        <v>917</v>
      </c>
      <c r="AI36" s="564" t="s">
        <v>918</v>
      </c>
      <c r="AJ36" s="565" t="s">
        <v>811</v>
      </c>
      <c r="AK36" s="563" t="s">
        <v>810</v>
      </c>
      <c r="AL36" s="564" t="s">
        <v>914</v>
      </c>
      <c r="AM36" s="564" t="s">
        <v>915</v>
      </c>
      <c r="AN36" s="564" t="s">
        <v>916</v>
      </c>
      <c r="AO36" s="564" t="s">
        <v>917</v>
      </c>
      <c r="AP36" s="564" t="s">
        <v>918</v>
      </c>
      <c r="AQ36" s="565" t="s">
        <v>811</v>
      </c>
      <c r="AR36" s="566" t="s">
        <v>810</v>
      </c>
      <c r="AS36" s="567" t="s">
        <v>914</v>
      </c>
      <c r="AT36" s="567" t="s">
        <v>915</v>
      </c>
      <c r="AU36" s="567" t="s">
        <v>916</v>
      </c>
      <c r="AV36" s="567" t="s">
        <v>917</v>
      </c>
      <c r="AW36" s="567" t="s">
        <v>918</v>
      </c>
      <c r="AX36" s="568" t="s">
        <v>811</v>
      </c>
      <c r="AY36" s="2627"/>
      <c r="AZ36" s="2627"/>
      <c r="BA36" s="2628"/>
      <c r="BB36" s="2626"/>
      <c r="BC36" s="2627"/>
      <c r="BD36" s="2628"/>
      <c r="BE36" s="2626"/>
      <c r="BF36" s="2627"/>
      <c r="BG36" s="2627"/>
      <c r="BH36" s="2626"/>
      <c r="BI36" s="2627"/>
      <c r="BJ36" s="2627"/>
      <c r="BK36" s="2637"/>
      <c r="BL36" s="2508"/>
      <c r="BM36" s="2508"/>
      <c r="BN36" s="2638"/>
      <c r="BQ36" s="508"/>
      <c r="BR36" s="515"/>
      <c r="BS36" s="515"/>
      <c r="BT36" s="516"/>
      <c r="BU36" s="516"/>
    </row>
    <row r="37" spans="2:96" ht="21" customHeight="1" thickBot="1" x14ac:dyDescent="0.25">
      <c r="B37" s="2639" t="s">
        <v>919</v>
      </c>
      <c r="C37" s="569"/>
      <c r="D37" s="2642"/>
      <c r="E37" s="2642"/>
      <c r="F37" s="2642"/>
      <c r="G37" s="2642"/>
      <c r="H37" s="2642"/>
      <c r="I37" s="2643"/>
      <c r="J37" s="2644"/>
      <c r="K37" s="2642"/>
      <c r="L37" s="2643"/>
      <c r="M37" s="2644"/>
      <c r="N37" s="2642"/>
      <c r="O37" s="2643"/>
      <c r="P37" s="2645"/>
      <c r="Q37" s="2646"/>
      <c r="R37" s="2646"/>
      <c r="S37" s="2646"/>
      <c r="T37" s="2646"/>
      <c r="U37" s="2646"/>
      <c r="V37" s="2647"/>
      <c r="W37" s="570"/>
      <c r="X37" s="571"/>
      <c r="Y37" s="571"/>
      <c r="Z37" s="571"/>
      <c r="AA37" s="571"/>
      <c r="AB37" s="571"/>
      <c r="AC37" s="572"/>
      <c r="AD37" s="570"/>
      <c r="AE37" s="571"/>
      <c r="AF37" s="571"/>
      <c r="AG37" s="571"/>
      <c r="AH37" s="571"/>
      <c r="AI37" s="571"/>
      <c r="AJ37" s="572"/>
      <c r="AK37" s="570"/>
      <c r="AL37" s="571"/>
      <c r="AM37" s="571"/>
      <c r="AN37" s="571"/>
      <c r="AO37" s="571"/>
      <c r="AP37" s="571"/>
      <c r="AQ37" s="572"/>
      <c r="AR37" s="570"/>
      <c r="AS37" s="571"/>
      <c r="AT37" s="571"/>
      <c r="AU37" s="571"/>
      <c r="AV37" s="571"/>
      <c r="AW37" s="571"/>
      <c r="AX37" s="572"/>
      <c r="AY37" s="2648">
        <f t="shared" ref="AY37:AY56" si="4">SUM(W37:AX37)</f>
        <v>0</v>
      </c>
      <c r="AZ37" s="2648"/>
      <c r="BA37" s="2649"/>
      <c r="BB37" s="2650">
        <f t="shared" ref="BB37:BB57" si="5">AY37/4</f>
        <v>0</v>
      </c>
      <c r="BC37" s="2651"/>
      <c r="BD37" s="2652"/>
      <c r="BE37" s="2653"/>
      <c r="BF37" s="2654"/>
      <c r="BG37" s="2654"/>
      <c r="BH37" s="2653"/>
      <c r="BI37" s="2654"/>
      <c r="BJ37" s="2654"/>
      <c r="BK37" s="2679"/>
      <c r="BL37" s="2680"/>
      <c r="BM37" s="2680"/>
      <c r="BN37" s="2681"/>
      <c r="BQ37" s="508"/>
      <c r="BR37" s="515"/>
      <c r="BS37" s="515"/>
      <c r="BT37" s="516"/>
      <c r="BU37" s="516"/>
    </row>
    <row r="38" spans="2:96" ht="21" customHeight="1" x14ac:dyDescent="0.2">
      <c r="B38" s="2640"/>
      <c r="C38" s="2682" t="s">
        <v>920</v>
      </c>
      <c r="D38" s="2684"/>
      <c r="E38" s="2684"/>
      <c r="F38" s="2684"/>
      <c r="G38" s="2684"/>
      <c r="H38" s="2684"/>
      <c r="I38" s="2685"/>
      <c r="J38" s="2686"/>
      <c r="K38" s="2684"/>
      <c r="L38" s="2685"/>
      <c r="M38" s="2686"/>
      <c r="N38" s="2684"/>
      <c r="O38" s="2685"/>
      <c r="P38" s="2687"/>
      <c r="Q38" s="2688"/>
      <c r="R38" s="2688"/>
      <c r="S38" s="2688"/>
      <c r="T38" s="2688"/>
      <c r="U38" s="2688"/>
      <c r="V38" s="2689"/>
      <c r="W38" s="573"/>
      <c r="X38" s="574"/>
      <c r="Y38" s="574"/>
      <c r="Z38" s="574"/>
      <c r="AA38" s="574"/>
      <c r="AB38" s="574"/>
      <c r="AC38" s="575"/>
      <c r="AD38" s="573"/>
      <c r="AE38" s="574"/>
      <c r="AF38" s="574"/>
      <c r="AG38" s="574"/>
      <c r="AH38" s="574"/>
      <c r="AI38" s="574"/>
      <c r="AJ38" s="575"/>
      <c r="AK38" s="573"/>
      <c r="AL38" s="574"/>
      <c r="AM38" s="574"/>
      <c r="AN38" s="574"/>
      <c r="AO38" s="574"/>
      <c r="AP38" s="574"/>
      <c r="AQ38" s="575"/>
      <c r="AR38" s="573"/>
      <c r="AS38" s="574"/>
      <c r="AT38" s="574"/>
      <c r="AU38" s="574"/>
      <c r="AV38" s="574"/>
      <c r="AW38" s="574"/>
      <c r="AX38" s="575"/>
      <c r="AY38" s="2690">
        <f t="shared" si="4"/>
        <v>0</v>
      </c>
      <c r="AZ38" s="2690"/>
      <c r="BA38" s="2691"/>
      <c r="BB38" s="2692">
        <f t="shared" si="5"/>
        <v>0</v>
      </c>
      <c r="BC38" s="2693"/>
      <c r="BD38" s="2694"/>
      <c r="BE38" s="2695"/>
      <c r="BF38" s="2696"/>
      <c r="BG38" s="2697"/>
      <c r="BH38" s="2695"/>
      <c r="BI38" s="2696"/>
      <c r="BJ38" s="2697"/>
      <c r="BK38" s="2698"/>
      <c r="BL38" s="2699"/>
      <c r="BM38" s="2699"/>
      <c r="BN38" s="2700"/>
      <c r="BO38" s="576"/>
    </row>
    <row r="39" spans="2:96" ht="21" customHeight="1" x14ac:dyDescent="0.2">
      <c r="B39" s="2640"/>
      <c r="C39" s="2683"/>
      <c r="D39" s="2701"/>
      <c r="E39" s="2701"/>
      <c r="F39" s="2701"/>
      <c r="G39" s="2701"/>
      <c r="H39" s="2701"/>
      <c r="I39" s="2702"/>
      <c r="J39" s="2703"/>
      <c r="K39" s="2701"/>
      <c r="L39" s="2702"/>
      <c r="M39" s="2703"/>
      <c r="N39" s="2701"/>
      <c r="O39" s="2702"/>
      <c r="P39" s="2666"/>
      <c r="Q39" s="2667"/>
      <c r="R39" s="2667"/>
      <c r="S39" s="2667"/>
      <c r="T39" s="2667"/>
      <c r="U39" s="2667"/>
      <c r="V39" s="2668"/>
      <c r="W39" s="577"/>
      <c r="X39" s="578"/>
      <c r="Y39" s="578"/>
      <c r="Z39" s="578"/>
      <c r="AA39" s="578"/>
      <c r="AB39" s="578"/>
      <c r="AC39" s="579"/>
      <c r="AD39" s="577"/>
      <c r="AE39" s="578"/>
      <c r="AF39" s="578"/>
      <c r="AG39" s="578"/>
      <c r="AH39" s="578"/>
      <c r="AI39" s="578"/>
      <c r="AJ39" s="579"/>
      <c r="AK39" s="577"/>
      <c r="AL39" s="578"/>
      <c r="AM39" s="578"/>
      <c r="AN39" s="578"/>
      <c r="AO39" s="578"/>
      <c r="AP39" s="578"/>
      <c r="AQ39" s="579"/>
      <c r="AR39" s="577"/>
      <c r="AS39" s="578"/>
      <c r="AT39" s="578"/>
      <c r="AU39" s="578"/>
      <c r="AV39" s="578"/>
      <c r="AW39" s="578"/>
      <c r="AX39" s="579"/>
      <c r="AY39" s="2655">
        <f t="shared" si="4"/>
        <v>0</v>
      </c>
      <c r="AZ39" s="2655"/>
      <c r="BA39" s="2656"/>
      <c r="BB39" s="2657">
        <f t="shared" si="5"/>
        <v>0</v>
      </c>
      <c r="BC39" s="2658"/>
      <c r="BD39" s="2659"/>
      <c r="BE39" s="2660"/>
      <c r="BF39" s="2661"/>
      <c r="BG39" s="2662"/>
      <c r="BH39" s="2660"/>
      <c r="BI39" s="2661"/>
      <c r="BJ39" s="2662"/>
      <c r="BK39" s="2513"/>
      <c r="BL39" s="2514"/>
      <c r="BM39" s="2514"/>
      <c r="BN39" s="2704"/>
      <c r="BO39" s="576"/>
    </row>
    <row r="40" spans="2:96" ht="21" customHeight="1" x14ac:dyDescent="0.2">
      <c r="B40" s="2640"/>
      <c r="C40" s="2683"/>
      <c r="D40" s="2701"/>
      <c r="E40" s="2701"/>
      <c r="F40" s="2701"/>
      <c r="G40" s="2701"/>
      <c r="H40" s="2701"/>
      <c r="I40" s="2702"/>
      <c r="J40" s="2703"/>
      <c r="K40" s="2701"/>
      <c r="L40" s="2702"/>
      <c r="M40" s="2703"/>
      <c r="N40" s="2701"/>
      <c r="O40" s="2702"/>
      <c r="P40" s="2666"/>
      <c r="Q40" s="2667"/>
      <c r="R40" s="2667"/>
      <c r="S40" s="2667"/>
      <c r="T40" s="2667"/>
      <c r="U40" s="2667"/>
      <c r="V40" s="2668"/>
      <c r="W40" s="577"/>
      <c r="X40" s="578"/>
      <c r="Y40" s="578"/>
      <c r="Z40" s="578"/>
      <c r="AA40" s="578"/>
      <c r="AB40" s="578"/>
      <c r="AC40" s="579"/>
      <c r="AD40" s="577"/>
      <c r="AE40" s="578"/>
      <c r="AF40" s="578"/>
      <c r="AG40" s="578"/>
      <c r="AH40" s="578"/>
      <c r="AI40" s="578"/>
      <c r="AJ40" s="579"/>
      <c r="AK40" s="577"/>
      <c r="AL40" s="578"/>
      <c r="AM40" s="578"/>
      <c r="AN40" s="578"/>
      <c r="AO40" s="578"/>
      <c r="AP40" s="578"/>
      <c r="AQ40" s="579"/>
      <c r="AR40" s="577"/>
      <c r="AS40" s="578"/>
      <c r="AT40" s="578"/>
      <c r="AU40" s="578"/>
      <c r="AV40" s="578"/>
      <c r="AW40" s="578"/>
      <c r="AX40" s="579"/>
      <c r="AY40" s="2655">
        <f t="shared" si="4"/>
        <v>0</v>
      </c>
      <c r="AZ40" s="2655"/>
      <c r="BA40" s="2656"/>
      <c r="BB40" s="2657">
        <f t="shared" si="5"/>
        <v>0</v>
      </c>
      <c r="BC40" s="2658"/>
      <c r="BD40" s="2659"/>
      <c r="BE40" s="2660"/>
      <c r="BF40" s="2661"/>
      <c r="BG40" s="2662"/>
      <c r="BH40" s="2660"/>
      <c r="BI40" s="2661"/>
      <c r="BJ40" s="2662"/>
      <c r="BK40" s="2513"/>
      <c r="BL40" s="2514"/>
      <c r="BM40" s="2514"/>
      <c r="BN40" s="2704"/>
      <c r="BO40" s="576"/>
    </row>
    <row r="41" spans="2:96" ht="21" customHeight="1" x14ac:dyDescent="0.2">
      <c r="B41" s="2640"/>
      <c r="C41" s="2683"/>
      <c r="D41" s="2701"/>
      <c r="E41" s="2701"/>
      <c r="F41" s="2701"/>
      <c r="G41" s="2701"/>
      <c r="H41" s="2701"/>
      <c r="I41" s="2702"/>
      <c r="J41" s="2703"/>
      <c r="K41" s="2701"/>
      <c r="L41" s="2702"/>
      <c r="M41" s="2703"/>
      <c r="N41" s="2701"/>
      <c r="O41" s="2702"/>
      <c r="P41" s="2666"/>
      <c r="Q41" s="2667"/>
      <c r="R41" s="2667"/>
      <c r="S41" s="2667"/>
      <c r="T41" s="2667"/>
      <c r="U41" s="2667"/>
      <c r="V41" s="2668"/>
      <c r="W41" s="577"/>
      <c r="X41" s="578"/>
      <c r="Y41" s="578"/>
      <c r="Z41" s="578"/>
      <c r="AA41" s="578"/>
      <c r="AB41" s="578"/>
      <c r="AC41" s="579"/>
      <c r="AD41" s="577"/>
      <c r="AE41" s="578"/>
      <c r="AF41" s="578"/>
      <c r="AG41" s="578"/>
      <c r="AH41" s="578"/>
      <c r="AI41" s="578"/>
      <c r="AJ41" s="579"/>
      <c r="AK41" s="577"/>
      <c r="AL41" s="578"/>
      <c r="AM41" s="578"/>
      <c r="AN41" s="578"/>
      <c r="AO41" s="578"/>
      <c r="AP41" s="578"/>
      <c r="AQ41" s="579"/>
      <c r="AR41" s="577"/>
      <c r="AS41" s="578"/>
      <c r="AT41" s="578"/>
      <c r="AU41" s="578"/>
      <c r="AV41" s="578"/>
      <c r="AW41" s="578"/>
      <c r="AX41" s="579"/>
      <c r="AY41" s="2655">
        <f t="shared" si="4"/>
        <v>0</v>
      </c>
      <c r="AZ41" s="2655"/>
      <c r="BA41" s="2656"/>
      <c r="BB41" s="2657">
        <f t="shared" si="5"/>
        <v>0</v>
      </c>
      <c r="BC41" s="2658"/>
      <c r="BD41" s="2659"/>
      <c r="BE41" s="2660"/>
      <c r="BF41" s="2661"/>
      <c r="BG41" s="2662"/>
      <c r="BH41" s="2660"/>
      <c r="BI41" s="2661"/>
      <c r="BJ41" s="2662"/>
      <c r="BK41" s="2513"/>
      <c r="BL41" s="2514"/>
      <c r="BM41" s="2514"/>
      <c r="BN41" s="2704"/>
      <c r="BO41" s="576"/>
      <c r="CC41" s="395"/>
      <c r="CD41" s="387"/>
      <c r="CE41" s="387"/>
      <c r="CF41" s="387"/>
      <c r="CG41" s="387"/>
      <c r="CH41" s="387"/>
      <c r="CI41" s="387"/>
      <c r="CJ41" s="387"/>
      <c r="CK41" s="387"/>
      <c r="CL41" s="387"/>
      <c r="CM41" s="387"/>
      <c r="CN41" s="387"/>
      <c r="CO41" s="387"/>
      <c r="CP41" s="387"/>
      <c r="CQ41" s="387"/>
      <c r="CR41" s="387"/>
    </row>
    <row r="42" spans="2:96" ht="21" customHeight="1" thickBot="1" x14ac:dyDescent="0.25">
      <c r="B42" s="2640"/>
      <c r="C42" s="2683"/>
      <c r="D42" s="2663"/>
      <c r="E42" s="2663"/>
      <c r="F42" s="2663"/>
      <c r="G42" s="2663"/>
      <c r="H42" s="2663"/>
      <c r="I42" s="2664"/>
      <c r="J42" s="2665"/>
      <c r="K42" s="2663"/>
      <c r="L42" s="2664"/>
      <c r="M42" s="2665"/>
      <c r="N42" s="2663"/>
      <c r="O42" s="2664"/>
      <c r="P42" s="2666"/>
      <c r="Q42" s="2667"/>
      <c r="R42" s="2667"/>
      <c r="S42" s="2667"/>
      <c r="T42" s="2667"/>
      <c r="U42" s="2667"/>
      <c r="V42" s="2668"/>
      <c r="W42" s="580"/>
      <c r="X42" s="581"/>
      <c r="Y42" s="581"/>
      <c r="Z42" s="581"/>
      <c r="AA42" s="581"/>
      <c r="AB42" s="581"/>
      <c r="AC42" s="582"/>
      <c r="AD42" s="580"/>
      <c r="AE42" s="581"/>
      <c r="AF42" s="581"/>
      <c r="AG42" s="581"/>
      <c r="AH42" s="581"/>
      <c r="AI42" s="581"/>
      <c r="AJ42" s="582"/>
      <c r="AK42" s="580"/>
      <c r="AL42" s="581"/>
      <c r="AM42" s="581"/>
      <c r="AN42" s="581"/>
      <c r="AO42" s="581"/>
      <c r="AP42" s="581"/>
      <c r="AQ42" s="582"/>
      <c r="AR42" s="580"/>
      <c r="AS42" s="581"/>
      <c r="AT42" s="581"/>
      <c r="AU42" s="581"/>
      <c r="AV42" s="581"/>
      <c r="AW42" s="581"/>
      <c r="AX42" s="582"/>
      <c r="AY42" s="2669">
        <f t="shared" si="4"/>
        <v>0</v>
      </c>
      <c r="AZ42" s="2669"/>
      <c r="BA42" s="2670"/>
      <c r="BB42" s="2671">
        <f t="shared" si="5"/>
        <v>0</v>
      </c>
      <c r="BC42" s="2672"/>
      <c r="BD42" s="2673"/>
      <c r="BE42" s="2674"/>
      <c r="BF42" s="2675"/>
      <c r="BG42" s="2676"/>
      <c r="BH42" s="2674"/>
      <c r="BI42" s="2675"/>
      <c r="BJ42" s="2676"/>
      <c r="BK42" s="2531"/>
      <c r="BL42" s="2532"/>
      <c r="BM42" s="2532"/>
      <c r="BN42" s="2705"/>
      <c r="BO42" s="576"/>
      <c r="CC42" s="387"/>
      <c r="CD42" s="387"/>
      <c r="CE42" s="2348"/>
      <c r="CF42" s="2348"/>
      <c r="CG42" s="2348"/>
      <c r="CH42" s="2348"/>
      <c r="CI42" s="2348"/>
      <c r="CJ42" s="2348"/>
      <c r="CK42" s="2706"/>
      <c r="CL42" s="2706"/>
      <c r="CM42" s="2706"/>
      <c r="CN42" s="2706"/>
      <c r="CO42" s="2706"/>
      <c r="CP42" s="516"/>
      <c r="CQ42" s="516"/>
      <c r="CR42" s="516"/>
    </row>
    <row r="43" spans="2:96" ht="21" customHeight="1" x14ac:dyDescent="0.2">
      <c r="B43" s="2640"/>
      <c r="C43" s="2707" t="s">
        <v>846</v>
      </c>
      <c r="D43" s="2708"/>
      <c r="E43" s="2709"/>
      <c r="F43" s="2709"/>
      <c r="G43" s="2709"/>
      <c r="H43" s="2709"/>
      <c r="I43" s="2709"/>
      <c r="J43" s="2709"/>
      <c r="K43" s="2709"/>
      <c r="L43" s="2709"/>
      <c r="M43" s="2709"/>
      <c r="N43" s="2709"/>
      <c r="O43" s="2709"/>
      <c r="P43" s="2687"/>
      <c r="Q43" s="2688"/>
      <c r="R43" s="2688"/>
      <c r="S43" s="2688"/>
      <c r="T43" s="2688"/>
      <c r="U43" s="2688"/>
      <c r="V43" s="2689"/>
      <c r="W43" s="573"/>
      <c r="X43" s="574"/>
      <c r="Y43" s="574"/>
      <c r="Z43" s="574"/>
      <c r="AA43" s="574"/>
      <c r="AB43" s="574"/>
      <c r="AC43" s="575"/>
      <c r="AD43" s="573"/>
      <c r="AE43" s="574"/>
      <c r="AF43" s="574"/>
      <c r="AG43" s="574"/>
      <c r="AH43" s="574"/>
      <c r="AI43" s="574"/>
      <c r="AJ43" s="575"/>
      <c r="AK43" s="573"/>
      <c r="AL43" s="574"/>
      <c r="AM43" s="574"/>
      <c r="AN43" s="574"/>
      <c r="AO43" s="574"/>
      <c r="AP43" s="574"/>
      <c r="AQ43" s="575"/>
      <c r="AR43" s="583"/>
      <c r="AS43" s="574"/>
      <c r="AT43" s="574"/>
      <c r="AU43" s="574"/>
      <c r="AV43" s="574"/>
      <c r="AW43" s="574"/>
      <c r="AX43" s="575"/>
      <c r="AY43" s="2656">
        <f t="shared" ref="AY43:AY47" si="6">SUM(W43:AX43)</f>
        <v>0</v>
      </c>
      <c r="AZ43" s="2710"/>
      <c r="BA43" s="2710"/>
      <c r="BB43" s="2711">
        <f>AY43/4</f>
        <v>0</v>
      </c>
      <c r="BC43" s="2711"/>
      <c r="BD43" s="2711"/>
      <c r="BE43" s="2713" t="e">
        <f>ROUNDDOWN(SUM(BB43:BD50)/AY60,1)</f>
        <v>#DIV/0!</v>
      </c>
      <c r="BF43" s="2714"/>
      <c r="BG43" s="2715"/>
      <c r="BH43" s="2722">
        <f>ROUNDDOWN(SUM(BB43:BD50)/40,1)</f>
        <v>0</v>
      </c>
      <c r="BI43" s="2723"/>
      <c r="BJ43" s="2724"/>
      <c r="BK43" s="2698"/>
      <c r="BL43" s="2699"/>
      <c r="BM43" s="2699"/>
      <c r="BN43" s="2700"/>
      <c r="BO43" s="576"/>
      <c r="BP43" s="584"/>
      <c r="CC43" s="387"/>
      <c r="CD43" s="387"/>
      <c r="CE43" s="2348"/>
      <c r="CF43" s="2348"/>
      <c r="CG43" s="2348"/>
      <c r="CH43" s="2348"/>
      <c r="CI43" s="2348"/>
      <c r="CJ43" s="2348"/>
      <c r="CK43" s="2706"/>
      <c r="CL43" s="2706"/>
      <c r="CM43" s="2706"/>
      <c r="CN43" s="2706"/>
      <c r="CO43" s="2706"/>
      <c r="CP43" s="516"/>
      <c r="CQ43" s="516"/>
      <c r="CR43" s="516"/>
    </row>
    <row r="44" spans="2:96" ht="21" customHeight="1" x14ac:dyDescent="0.2">
      <c r="B44" s="2640"/>
      <c r="C44" s="2640"/>
      <c r="D44" s="2677"/>
      <c r="E44" s="2678"/>
      <c r="F44" s="2678"/>
      <c r="G44" s="2678"/>
      <c r="H44" s="2678"/>
      <c r="I44" s="2678"/>
      <c r="J44" s="2678"/>
      <c r="K44" s="2678"/>
      <c r="L44" s="2678"/>
      <c r="M44" s="2678"/>
      <c r="N44" s="2678"/>
      <c r="O44" s="2678"/>
      <c r="P44" s="2666"/>
      <c r="Q44" s="2667"/>
      <c r="R44" s="2667"/>
      <c r="S44" s="2667"/>
      <c r="T44" s="2667"/>
      <c r="U44" s="2667"/>
      <c r="V44" s="2668"/>
      <c r="W44" s="577"/>
      <c r="X44" s="578"/>
      <c r="Y44" s="578"/>
      <c r="Z44" s="578"/>
      <c r="AA44" s="578"/>
      <c r="AB44" s="578"/>
      <c r="AC44" s="579"/>
      <c r="AD44" s="577"/>
      <c r="AE44" s="578"/>
      <c r="AF44" s="578"/>
      <c r="AG44" s="578"/>
      <c r="AH44" s="578"/>
      <c r="AI44" s="578"/>
      <c r="AJ44" s="579"/>
      <c r="AK44" s="577"/>
      <c r="AL44" s="578"/>
      <c r="AM44" s="578"/>
      <c r="AN44" s="578"/>
      <c r="AO44" s="578"/>
      <c r="AP44" s="578"/>
      <c r="AQ44" s="579"/>
      <c r="AR44" s="585"/>
      <c r="AS44" s="578"/>
      <c r="AT44" s="578"/>
      <c r="AU44" s="578"/>
      <c r="AV44" s="578"/>
      <c r="AW44" s="578"/>
      <c r="AX44" s="579"/>
      <c r="AY44" s="2656">
        <f t="shared" si="6"/>
        <v>0</v>
      </c>
      <c r="AZ44" s="2710"/>
      <c r="BA44" s="2710"/>
      <c r="BB44" s="2712">
        <f>AY44/4</f>
        <v>0</v>
      </c>
      <c r="BC44" s="2712"/>
      <c r="BD44" s="2712"/>
      <c r="BE44" s="2716"/>
      <c r="BF44" s="2717"/>
      <c r="BG44" s="2718"/>
      <c r="BH44" s="2725"/>
      <c r="BI44" s="2726"/>
      <c r="BJ44" s="2727"/>
      <c r="BK44" s="2513"/>
      <c r="BL44" s="2514"/>
      <c r="BM44" s="2514"/>
      <c r="BN44" s="2704"/>
      <c r="BO44" s="576"/>
      <c r="CC44" s="387"/>
      <c r="CD44" s="387"/>
      <c r="CE44" s="2348"/>
      <c r="CF44" s="2348"/>
      <c r="CG44" s="2348"/>
      <c r="CH44" s="2348"/>
      <c r="CI44" s="2348"/>
      <c r="CJ44" s="2348"/>
      <c r="CK44" s="2706"/>
      <c r="CL44" s="2706"/>
      <c r="CM44" s="2706"/>
      <c r="CN44" s="2706"/>
      <c r="CO44" s="2706"/>
      <c r="CP44" s="516"/>
      <c r="CQ44" s="516"/>
      <c r="CR44" s="516"/>
    </row>
    <row r="45" spans="2:96" ht="21" customHeight="1" x14ac:dyDescent="0.2">
      <c r="B45" s="2640"/>
      <c r="C45" s="2640"/>
      <c r="D45" s="2677"/>
      <c r="E45" s="2678"/>
      <c r="F45" s="2678"/>
      <c r="G45" s="2678"/>
      <c r="H45" s="2678"/>
      <c r="I45" s="2678"/>
      <c r="J45" s="2678"/>
      <c r="K45" s="2678"/>
      <c r="L45" s="2678"/>
      <c r="M45" s="2678"/>
      <c r="N45" s="2678"/>
      <c r="O45" s="2678"/>
      <c r="P45" s="2666"/>
      <c r="Q45" s="2667"/>
      <c r="R45" s="2667"/>
      <c r="S45" s="2667"/>
      <c r="T45" s="2667"/>
      <c r="U45" s="2667"/>
      <c r="V45" s="2668"/>
      <c r="W45" s="577"/>
      <c r="X45" s="578"/>
      <c r="Y45" s="578"/>
      <c r="Z45" s="578"/>
      <c r="AA45" s="578"/>
      <c r="AB45" s="578"/>
      <c r="AC45" s="579"/>
      <c r="AD45" s="577"/>
      <c r="AE45" s="578"/>
      <c r="AF45" s="578"/>
      <c r="AG45" s="578"/>
      <c r="AH45" s="578"/>
      <c r="AI45" s="578"/>
      <c r="AJ45" s="579"/>
      <c r="AK45" s="577"/>
      <c r="AL45" s="578"/>
      <c r="AM45" s="578"/>
      <c r="AN45" s="578"/>
      <c r="AO45" s="578"/>
      <c r="AP45" s="578"/>
      <c r="AQ45" s="579"/>
      <c r="AR45" s="585"/>
      <c r="AS45" s="578"/>
      <c r="AT45" s="578"/>
      <c r="AU45" s="578"/>
      <c r="AV45" s="578"/>
      <c r="AW45" s="578"/>
      <c r="AX45" s="579"/>
      <c r="AY45" s="2656">
        <f t="shared" si="6"/>
        <v>0</v>
      </c>
      <c r="AZ45" s="2710"/>
      <c r="BA45" s="2710"/>
      <c r="BB45" s="2712">
        <f t="shared" si="5"/>
        <v>0</v>
      </c>
      <c r="BC45" s="2712"/>
      <c r="BD45" s="2712"/>
      <c r="BE45" s="2716"/>
      <c r="BF45" s="2717"/>
      <c r="BG45" s="2718"/>
      <c r="BH45" s="2725"/>
      <c r="BI45" s="2726"/>
      <c r="BJ45" s="2727"/>
      <c r="BK45" s="2513"/>
      <c r="BL45" s="2514"/>
      <c r="BM45" s="2514"/>
      <c r="BN45" s="2704"/>
      <c r="BO45" s="576"/>
      <c r="CC45" s="399"/>
      <c r="CD45" s="387"/>
      <c r="CE45" s="2348"/>
      <c r="CF45" s="2348"/>
      <c r="CG45" s="2348"/>
      <c r="CH45" s="2348"/>
      <c r="CI45" s="2348"/>
      <c r="CJ45" s="2348"/>
      <c r="CK45" s="2706"/>
      <c r="CL45" s="2706"/>
      <c r="CM45" s="2706"/>
      <c r="CN45" s="2706"/>
      <c r="CO45" s="2706"/>
      <c r="CP45" s="516"/>
      <c r="CQ45" s="516"/>
      <c r="CR45" s="516"/>
    </row>
    <row r="46" spans="2:96" ht="21" customHeight="1" x14ac:dyDescent="0.2">
      <c r="B46" s="2640"/>
      <c r="C46" s="2640"/>
      <c r="D46" s="2677"/>
      <c r="E46" s="2678"/>
      <c r="F46" s="2678"/>
      <c r="G46" s="2678"/>
      <c r="H46" s="2678"/>
      <c r="I46" s="2678"/>
      <c r="J46" s="2678"/>
      <c r="K46" s="2678"/>
      <c r="L46" s="2678"/>
      <c r="M46" s="2678"/>
      <c r="N46" s="2678"/>
      <c r="O46" s="2678"/>
      <c r="P46" s="2666"/>
      <c r="Q46" s="2667"/>
      <c r="R46" s="2667"/>
      <c r="S46" s="2667"/>
      <c r="T46" s="2667"/>
      <c r="U46" s="2667"/>
      <c r="V46" s="2668"/>
      <c r="W46" s="577"/>
      <c r="X46" s="578"/>
      <c r="Y46" s="578"/>
      <c r="Z46" s="578"/>
      <c r="AA46" s="578"/>
      <c r="AB46" s="578"/>
      <c r="AC46" s="579"/>
      <c r="AD46" s="577"/>
      <c r="AE46" s="578"/>
      <c r="AF46" s="578"/>
      <c r="AG46" s="578"/>
      <c r="AH46" s="578"/>
      <c r="AI46" s="578"/>
      <c r="AJ46" s="579"/>
      <c r="AK46" s="577"/>
      <c r="AL46" s="578"/>
      <c r="AM46" s="578"/>
      <c r="AN46" s="578"/>
      <c r="AO46" s="578"/>
      <c r="AP46" s="578"/>
      <c r="AQ46" s="579"/>
      <c r="AR46" s="585"/>
      <c r="AS46" s="578"/>
      <c r="AT46" s="578"/>
      <c r="AU46" s="578"/>
      <c r="AV46" s="578"/>
      <c r="AW46" s="578"/>
      <c r="AX46" s="579"/>
      <c r="AY46" s="2656">
        <f t="shared" si="6"/>
        <v>0</v>
      </c>
      <c r="AZ46" s="2710"/>
      <c r="BA46" s="2710"/>
      <c r="BB46" s="2712">
        <f t="shared" si="5"/>
        <v>0</v>
      </c>
      <c r="BC46" s="2712"/>
      <c r="BD46" s="2712"/>
      <c r="BE46" s="2716"/>
      <c r="BF46" s="2717"/>
      <c r="BG46" s="2718"/>
      <c r="BH46" s="2725"/>
      <c r="BI46" s="2726"/>
      <c r="BJ46" s="2727"/>
      <c r="BK46" s="2531"/>
      <c r="BL46" s="2532"/>
      <c r="BM46" s="2532"/>
      <c r="BN46" s="2705"/>
      <c r="BO46" s="576"/>
    </row>
    <row r="47" spans="2:96" ht="21" customHeight="1" x14ac:dyDescent="0.2">
      <c r="B47" s="2640"/>
      <c r="C47" s="2640"/>
      <c r="D47" s="2677"/>
      <c r="E47" s="2678"/>
      <c r="F47" s="2678"/>
      <c r="G47" s="2678"/>
      <c r="H47" s="2678"/>
      <c r="I47" s="2678"/>
      <c r="J47" s="2678"/>
      <c r="K47" s="2678"/>
      <c r="L47" s="2678"/>
      <c r="M47" s="2678"/>
      <c r="N47" s="2678"/>
      <c r="O47" s="2678"/>
      <c r="P47" s="2666"/>
      <c r="Q47" s="2667"/>
      <c r="R47" s="2667"/>
      <c r="S47" s="2667"/>
      <c r="T47" s="2667"/>
      <c r="U47" s="2667"/>
      <c r="V47" s="2668"/>
      <c r="W47" s="577"/>
      <c r="X47" s="578"/>
      <c r="Y47" s="578"/>
      <c r="Z47" s="578"/>
      <c r="AA47" s="578"/>
      <c r="AB47" s="578"/>
      <c r="AC47" s="579"/>
      <c r="AD47" s="577"/>
      <c r="AE47" s="578"/>
      <c r="AF47" s="578"/>
      <c r="AG47" s="578"/>
      <c r="AH47" s="578"/>
      <c r="AI47" s="578"/>
      <c r="AJ47" s="579"/>
      <c r="AK47" s="577"/>
      <c r="AL47" s="578"/>
      <c r="AM47" s="578"/>
      <c r="AN47" s="578"/>
      <c r="AO47" s="578"/>
      <c r="AP47" s="578"/>
      <c r="AQ47" s="579"/>
      <c r="AR47" s="585"/>
      <c r="AS47" s="578"/>
      <c r="AT47" s="578"/>
      <c r="AU47" s="578"/>
      <c r="AV47" s="578"/>
      <c r="AW47" s="578"/>
      <c r="AX47" s="579"/>
      <c r="AY47" s="2656">
        <f t="shared" si="6"/>
        <v>0</v>
      </c>
      <c r="AZ47" s="2710"/>
      <c r="BA47" s="2710"/>
      <c r="BB47" s="2712">
        <f t="shared" si="5"/>
        <v>0</v>
      </c>
      <c r="BC47" s="2712"/>
      <c r="BD47" s="2712"/>
      <c r="BE47" s="2716"/>
      <c r="BF47" s="2717"/>
      <c r="BG47" s="2718"/>
      <c r="BH47" s="2725"/>
      <c r="BI47" s="2726"/>
      <c r="BJ47" s="2727"/>
      <c r="BK47" s="2513"/>
      <c r="BL47" s="2514"/>
      <c r="BM47" s="2514"/>
      <c r="BN47" s="2704"/>
      <c r="BO47" s="576"/>
    </row>
    <row r="48" spans="2:96" ht="21" customHeight="1" x14ac:dyDescent="0.2">
      <c r="B48" s="2640"/>
      <c r="C48" s="2640"/>
      <c r="D48" s="2677"/>
      <c r="E48" s="2678"/>
      <c r="F48" s="2678"/>
      <c r="G48" s="2678"/>
      <c r="H48" s="2678"/>
      <c r="I48" s="2678"/>
      <c r="J48" s="2678"/>
      <c r="K48" s="2678"/>
      <c r="L48" s="2678"/>
      <c r="M48" s="2678"/>
      <c r="N48" s="2678"/>
      <c r="O48" s="2678"/>
      <c r="P48" s="2666"/>
      <c r="Q48" s="2667"/>
      <c r="R48" s="2667"/>
      <c r="S48" s="2667"/>
      <c r="T48" s="2667"/>
      <c r="U48" s="2667"/>
      <c r="V48" s="2668"/>
      <c r="W48" s="577"/>
      <c r="X48" s="578"/>
      <c r="Y48" s="578"/>
      <c r="Z48" s="578"/>
      <c r="AA48" s="578"/>
      <c r="AB48" s="578"/>
      <c r="AC48" s="579"/>
      <c r="AD48" s="577"/>
      <c r="AE48" s="578"/>
      <c r="AF48" s="578"/>
      <c r="AG48" s="578"/>
      <c r="AH48" s="578"/>
      <c r="AI48" s="578"/>
      <c r="AJ48" s="579"/>
      <c r="AK48" s="577"/>
      <c r="AL48" s="578"/>
      <c r="AM48" s="578"/>
      <c r="AN48" s="578"/>
      <c r="AO48" s="578"/>
      <c r="AP48" s="578"/>
      <c r="AQ48" s="579"/>
      <c r="AR48" s="585"/>
      <c r="AS48" s="578"/>
      <c r="AT48" s="578"/>
      <c r="AU48" s="578"/>
      <c r="AV48" s="578"/>
      <c r="AW48" s="578"/>
      <c r="AX48" s="579"/>
      <c r="AY48" s="2656">
        <f t="shared" si="4"/>
        <v>0</v>
      </c>
      <c r="AZ48" s="2710"/>
      <c r="BA48" s="2710"/>
      <c r="BB48" s="2712">
        <f t="shared" si="5"/>
        <v>0</v>
      </c>
      <c r="BC48" s="2712"/>
      <c r="BD48" s="2712"/>
      <c r="BE48" s="2716"/>
      <c r="BF48" s="2717"/>
      <c r="BG48" s="2718"/>
      <c r="BH48" s="2725"/>
      <c r="BI48" s="2726"/>
      <c r="BJ48" s="2727"/>
      <c r="BK48" s="2513"/>
      <c r="BL48" s="2514"/>
      <c r="BM48" s="2514"/>
      <c r="BN48" s="2704"/>
      <c r="BO48" s="576"/>
    </row>
    <row r="49" spans="2:85" ht="21" customHeight="1" x14ac:dyDescent="0.2">
      <c r="B49" s="2640"/>
      <c r="C49" s="2640"/>
      <c r="D49" s="2677"/>
      <c r="E49" s="2678"/>
      <c r="F49" s="2678"/>
      <c r="G49" s="2678"/>
      <c r="H49" s="2678"/>
      <c r="I49" s="2678"/>
      <c r="J49" s="2678"/>
      <c r="K49" s="2678"/>
      <c r="L49" s="2678"/>
      <c r="M49" s="2678"/>
      <c r="N49" s="2678"/>
      <c r="O49" s="2678"/>
      <c r="P49" s="2666"/>
      <c r="Q49" s="2667"/>
      <c r="R49" s="2667"/>
      <c r="S49" s="2667"/>
      <c r="T49" s="2667"/>
      <c r="U49" s="2667"/>
      <c r="V49" s="2668"/>
      <c r="W49" s="577"/>
      <c r="X49" s="578"/>
      <c r="Y49" s="578"/>
      <c r="Z49" s="578"/>
      <c r="AA49" s="578"/>
      <c r="AB49" s="578"/>
      <c r="AC49" s="579"/>
      <c r="AD49" s="577"/>
      <c r="AE49" s="578"/>
      <c r="AF49" s="578"/>
      <c r="AG49" s="578"/>
      <c r="AH49" s="578"/>
      <c r="AI49" s="578"/>
      <c r="AJ49" s="579"/>
      <c r="AK49" s="577"/>
      <c r="AL49" s="578"/>
      <c r="AM49" s="578"/>
      <c r="AN49" s="578"/>
      <c r="AO49" s="578"/>
      <c r="AP49" s="578"/>
      <c r="AQ49" s="579"/>
      <c r="AR49" s="585"/>
      <c r="AS49" s="578"/>
      <c r="AT49" s="578"/>
      <c r="AU49" s="578"/>
      <c r="AV49" s="578"/>
      <c r="AW49" s="578"/>
      <c r="AX49" s="579"/>
      <c r="AY49" s="2656">
        <f t="shared" si="4"/>
        <v>0</v>
      </c>
      <c r="AZ49" s="2710"/>
      <c r="BA49" s="2710"/>
      <c r="BB49" s="2712">
        <f t="shared" si="5"/>
        <v>0</v>
      </c>
      <c r="BC49" s="2712"/>
      <c r="BD49" s="2712"/>
      <c r="BE49" s="2716"/>
      <c r="BF49" s="2717"/>
      <c r="BG49" s="2718"/>
      <c r="BH49" s="2725"/>
      <c r="BI49" s="2726"/>
      <c r="BJ49" s="2727"/>
      <c r="BK49" s="2513"/>
      <c r="BL49" s="2514"/>
      <c r="BM49" s="2514"/>
      <c r="BN49" s="2704"/>
      <c r="BO49" s="576"/>
    </row>
    <row r="50" spans="2:85" ht="21" customHeight="1" thickBot="1" x14ac:dyDescent="0.25">
      <c r="B50" s="2640"/>
      <c r="C50" s="2640"/>
      <c r="D50" s="2743"/>
      <c r="E50" s="2744"/>
      <c r="F50" s="2744"/>
      <c r="G50" s="2744"/>
      <c r="H50" s="2744"/>
      <c r="I50" s="2744"/>
      <c r="J50" s="2744"/>
      <c r="K50" s="2744"/>
      <c r="L50" s="2744"/>
      <c r="M50" s="2744"/>
      <c r="N50" s="2744"/>
      <c r="O50" s="2744"/>
      <c r="P50" s="2745"/>
      <c r="Q50" s="2746"/>
      <c r="R50" s="2746"/>
      <c r="S50" s="2746"/>
      <c r="T50" s="2746"/>
      <c r="U50" s="2746"/>
      <c r="V50" s="2747"/>
      <c r="W50" s="586"/>
      <c r="X50" s="587"/>
      <c r="Y50" s="587"/>
      <c r="Z50" s="587"/>
      <c r="AA50" s="587"/>
      <c r="AB50" s="587"/>
      <c r="AC50" s="588"/>
      <c r="AD50" s="586"/>
      <c r="AE50" s="587"/>
      <c r="AF50" s="587"/>
      <c r="AG50" s="587"/>
      <c r="AH50" s="587"/>
      <c r="AI50" s="587"/>
      <c r="AJ50" s="588"/>
      <c r="AK50" s="586"/>
      <c r="AL50" s="587"/>
      <c r="AM50" s="587"/>
      <c r="AN50" s="587"/>
      <c r="AO50" s="587"/>
      <c r="AP50" s="587"/>
      <c r="AQ50" s="588"/>
      <c r="AR50" s="589"/>
      <c r="AS50" s="587"/>
      <c r="AT50" s="587"/>
      <c r="AU50" s="587"/>
      <c r="AV50" s="587"/>
      <c r="AW50" s="587"/>
      <c r="AX50" s="588"/>
      <c r="AY50" s="2748">
        <f t="shared" si="4"/>
        <v>0</v>
      </c>
      <c r="AZ50" s="2749"/>
      <c r="BA50" s="2749"/>
      <c r="BB50" s="2750">
        <f t="shared" si="5"/>
        <v>0</v>
      </c>
      <c r="BC50" s="2750"/>
      <c r="BD50" s="2750"/>
      <c r="BE50" s="2719"/>
      <c r="BF50" s="2720"/>
      <c r="BG50" s="2721"/>
      <c r="BH50" s="2728"/>
      <c r="BI50" s="2729"/>
      <c r="BJ50" s="2730"/>
      <c r="BK50" s="2736"/>
      <c r="BL50" s="2737"/>
      <c r="BM50" s="2737"/>
      <c r="BN50" s="2738"/>
      <c r="BO50" s="576"/>
    </row>
    <row r="51" spans="2:85" ht="21" customHeight="1" x14ac:dyDescent="0.2">
      <c r="B51" s="2640"/>
      <c r="C51" s="2776" t="s">
        <v>847</v>
      </c>
      <c r="D51" s="2685"/>
      <c r="E51" s="2709"/>
      <c r="F51" s="2709"/>
      <c r="G51" s="2709"/>
      <c r="H51" s="2709"/>
      <c r="I51" s="2709"/>
      <c r="J51" s="2709"/>
      <c r="K51" s="2709"/>
      <c r="L51" s="2709"/>
      <c r="M51" s="2709"/>
      <c r="N51" s="2709"/>
      <c r="O51" s="2709"/>
      <c r="P51" s="2687"/>
      <c r="Q51" s="2688"/>
      <c r="R51" s="2688"/>
      <c r="S51" s="2688"/>
      <c r="T51" s="2688"/>
      <c r="U51" s="2688"/>
      <c r="V51" s="2689"/>
      <c r="W51" s="590"/>
      <c r="X51" s="591"/>
      <c r="Y51" s="591"/>
      <c r="Z51" s="591"/>
      <c r="AA51" s="591"/>
      <c r="AB51" s="591"/>
      <c r="AC51" s="592"/>
      <c r="AD51" s="590"/>
      <c r="AE51" s="591"/>
      <c r="AF51" s="591"/>
      <c r="AG51" s="591"/>
      <c r="AH51" s="591"/>
      <c r="AI51" s="591"/>
      <c r="AJ51" s="592"/>
      <c r="AK51" s="590"/>
      <c r="AL51" s="591"/>
      <c r="AM51" s="591"/>
      <c r="AN51" s="591"/>
      <c r="AO51" s="591"/>
      <c r="AP51" s="591"/>
      <c r="AQ51" s="592"/>
      <c r="AR51" s="590"/>
      <c r="AS51" s="591"/>
      <c r="AT51" s="591"/>
      <c r="AU51" s="591"/>
      <c r="AV51" s="591"/>
      <c r="AW51" s="591"/>
      <c r="AX51" s="592"/>
      <c r="AY51" s="2656">
        <f t="shared" si="4"/>
        <v>0</v>
      </c>
      <c r="AZ51" s="2710"/>
      <c r="BA51" s="2710"/>
      <c r="BB51" s="2739">
        <f t="shared" si="5"/>
        <v>0</v>
      </c>
      <c r="BC51" s="2739"/>
      <c r="BD51" s="2739"/>
      <c r="BE51" s="2716" t="e">
        <f>ROUNDDOWN(SUM(BB51:BD57)/AY60,1)</f>
        <v>#DIV/0!</v>
      </c>
      <c r="BF51" s="2717"/>
      <c r="BG51" s="2718"/>
      <c r="BH51" s="2740">
        <f>ROUNDDOWN(SUM(BB51:BD57)/40,1)</f>
        <v>0</v>
      </c>
      <c r="BI51" s="2741"/>
      <c r="BJ51" s="2742"/>
      <c r="BK51" s="2731"/>
      <c r="BL51" s="2732"/>
      <c r="BM51" s="2732"/>
      <c r="BN51" s="2733"/>
      <c r="BO51" s="576"/>
    </row>
    <row r="52" spans="2:85" ht="21" customHeight="1" x14ac:dyDescent="0.2">
      <c r="B52" s="2640"/>
      <c r="C52" s="2777"/>
      <c r="D52" s="2702"/>
      <c r="E52" s="2678"/>
      <c r="F52" s="2678"/>
      <c r="G52" s="2678"/>
      <c r="H52" s="2678"/>
      <c r="I52" s="2678"/>
      <c r="J52" s="2678"/>
      <c r="K52" s="2678"/>
      <c r="L52" s="2678"/>
      <c r="M52" s="2678"/>
      <c r="N52" s="2678"/>
      <c r="O52" s="2678"/>
      <c r="P52" s="2666"/>
      <c r="Q52" s="2667"/>
      <c r="R52" s="2667"/>
      <c r="S52" s="2667"/>
      <c r="T52" s="2667"/>
      <c r="U52" s="2667"/>
      <c r="V52" s="2668"/>
      <c r="W52" s="577"/>
      <c r="X52" s="578"/>
      <c r="Y52" s="578"/>
      <c r="Z52" s="578"/>
      <c r="AA52" s="578"/>
      <c r="AB52" s="578"/>
      <c r="AC52" s="579"/>
      <c r="AD52" s="577"/>
      <c r="AE52" s="578"/>
      <c r="AF52" s="578"/>
      <c r="AG52" s="578"/>
      <c r="AH52" s="578"/>
      <c r="AI52" s="578"/>
      <c r="AJ52" s="579"/>
      <c r="AK52" s="577"/>
      <c r="AL52" s="578"/>
      <c r="AM52" s="578"/>
      <c r="AN52" s="578"/>
      <c r="AO52" s="578"/>
      <c r="AP52" s="578"/>
      <c r="AQ52" s="579"/>
      <c r="AR52" s="577"/>
      <c r="AS52" s="578"/>
      <c r="AT52" s="578"/>
      <c r="AU52" s="578"/>
      <c r="AV52" s="578"/>
      <c r="AW52" s="578"/>
      <c r="AX52" s="579"/>
      <c r="AY52" s="2656">
        <f t="shared" ref="AY52:AY55" si="7">SUM(W52:AX52)</f>
        <v>0</v>
      </c>
      <c r="AZ52" s="2710"/>
      <c r="BA52" s="2710"/>
      <c r="BB52" s="2712">
        <f t="shared" si="5"/>
        <v>0</v>
      </c>
      <c r="BC52" s="2712"/>
      <c r="BD52" s="2712"/>
      <c r="BE52" s="2716"/>
      <c r="BF52" s="2717"/>
      <c r="BG52" s="2718"/>
      <c r="BH52" s="2740"/>
      <c r="BI52" s="2741"/>
      <c r="BJ52" s="2742"/>
      <c r="BK52" s="2734"/>
      <c r="BL52" s="2734"/>
      <c r="BM52" s="2734"/>
      <c r="BN52" s="2735"/>
      <c r="BO52" s="576"/>
    </row>
    <row r="53" spans="2:85" ht="21" customHeight="1" x14ac:dyDescent="0.2">
      <c r="B53" s="2640"/>
      <c r="C53" s="2777"/>
      <c r="D53" s="2702"/>
      <c r="E53" s="2678"/>
      <c r="F53" s="2678"/>
      <c r="G53" s="2678"/>
      <c r="H53" s="2678"/>
      <c r="I53" s="2678"/>
      <c r="J53" s="2678"/>
      <c r="K53" s="2678"/>
      <c r="L53" s="2678"/>
      <c r="M53" s="2678"/>
      <c r="N53" s="2678"/>
      <c r="O53" s="2678"/>
      <c r="P53" s="2666"/>
      <c r="Q53" s="2667"/>
      <c r="R53" s="2667"/>
      <c r="S53" s="2667"/>
      <c r="T53" s="2667"/>
      <c r="U53" s="2667"/>
      <c r="V53" s="2668"/>
      <c r="W53" s="577"/>
      <c r="X53" s="578"/>
      <c r="Y53" s="578"/>
      <c r="Z53" s="578"/>
      <c r="AA53" s="578"/>
      <c r="AB53" s="578"/>
      <c r="AC53" s="579"/>
      <c r="AD53" s="577"/>
      <c r="AE53" s="578"/>
      <c r="AF53" s="578"/>
      <c r="AG53" s="578"/>
      <c r="AH53" s="578"/>
      <c r="AI53" s="578"/>
      <c r="AJ53" s="579"/>
      <c r="AK53" s="577"/>
      <c r="AL53" s="578"/>
      <c r="AM53" s="578"/>
      <c r="AN53" s="578"/>
      <c r="AO53" s="578"/>
      <c r="AP53" s="578"/>
      <c r="AQ53" s="579"/>
      <c r="AR53" s="577"/>
      <c r="AS53" s="578"/>
      <c r="AT53" s="578"/>
      <c r="AU53" s="578"/>
      <c r="AV53" s="578"/>
      <c r="AW53" s="578"/>
      <c r="AX53" s="579"/>
      <c r="AY53" s="2656">
        <f t="shared" si="7"/>
        <v>0</v>
      </c>
      <c r="AZ53" s="2710"/>
      <c r="BA53" s="2710"/>
      <c r="BB53" s="2712">
        <f t="shared" si="5"/>
        <v>0</v>
      </c>
      <c r="BC53" s="2712"/>
      <c r="BD53" s="2712"/>
      <c r="BE53" s="2716"/>
      <c r="BF53" s="2717"/>
      <c r="BG53" s="2718"/>
      <c r="BH53" s="2740"/>
      <c r="BI53" s="2741"/>
      <c r="BJ53" s="2742"/>
      <c r="BK53" s="2734"/>
      <c r="BL53" s="2734"/>
      <c r="BM53" s="2734"/>
      <c r="BN53" s="2735"/>
      <c r="BO53" s="576"/>
    </row>
    <row r="54" spans="2:85" ht="21" customHeight="1" x14ac:dyDescent="0.2">
      <c r="B54" s="2640"/>
      <c r="C54" s="2777"/>
      <c r="D54" s="2702"/>
      <c r="E54" s="2678"/>
      <c r="F54" s="2678"/>
      <c r="G54" s="2678"/>
      <c r="H54" s="2678"/>
      <c r="I54" s="2678"/>
      <c r="J54" s="2678"/>
      <c r="K54" s="2678"/>
      <c r="L54" s="2678"/>
      <c r="M54" s="2678"/>
      <c r="N54" s="2678"/>
      <c r="O54" s="2678"/>
      <c r="P54" s="2666"/>
      <c r="Q54" s="2667"/>
      <c r="R54" s="2667"/>
      <c r="S54" s="2667"/>
      <c r="T54" s="2667"/>
      <c r="U54" s="2667"/>
      <c r="V54" s="2668"/>
      <c r="W54" s="577"/>
      <c r="X54" s="578"/>
      <c r="Y54" s="578"/>
      <c r="Z54" s="578"/>
      <c r="AA54" s="578"/>
      <c r="AB54" s="578"/>
      <c r="AC54" s="579"/>
      <c r="AD54" s="577"/>
      <c r="AE54" s="578"/>
      <c r="AF54" s="578"/>
      <c r="AG54" s="578"/>
      <c r="AH54" s="578"/>
      <c r="AI54" s="578"/>
      <c r="AJ54" s="579"/>
      <c r="AK54" s="577"/>
      <c r="AL54" s="578"/>
      <c r="AM54" s="578"/>
      <c r="AN54" s="578"/>
      <c r="AO54" s="578"/>
      <c r="AP54" s="578"/>
      <c r="AQ54" s="579"/>
      <c r="AR54" s="577"/>
      <c r="AS54" s="578"/>
      <c r="AT54" s="578"/>
      <c r="AU54" s="578"/>
      <c r="AV54" s="578"/>
      <c r="AW54" s="578"/>
      <c r="AX54" s="579"/>
      <c r="AY54" s="2656">
        <f t="shared" si="7"/>
        <v>0</v>
      </c>
      <c r="AZ54" s="2710"/>
      <c r="BA54" s="2710"/>
      <c r="BB54" s="2712">
        <f t="shared" si="5"/>
        <v>0</v>
      </c>
      <c r="BC54" s="2712"/>
      <c r="BD54" s="2712"/>
      <c r="BE54" s="2716"/>
      <c r="BF54" s="2717"/>
      <c r="BG54" s="2718"/>
      <c r="BH54" s="2740"/>
      <c r="BI54" s="2741"/>
      <c r="BJ54" s="2742"/>
      <c r="BK54" s="2734"/>
      <c r="BL54" s="2734"/>
      <c r="BM54" s="2734"/>
      <c r="BN54" s="2735"/>
    </row>
    <row r="55" spans="2:85" ht="21" customHeight="1" x14ac:dyDescent="0.2">
      <c r="B55" s="2640"/>
      <c r="C55" s="2777"/>
      <c r="D55" s="2702"/>
      <c r="E55" s="2678"/>
      <c r="F55" s="2678"/>
      <c r="G55" s="2678"/>
      <c r="H55" s="2678"/>
      <c r="I55" s="2678"/>
      <c r="J55" s="2678"/>
      <c r="K55" s="2678"/>
      <c r="L55" s="2678"/>
      <c r="M55" s="2678"/>
      <c r="N55" s="2678"/>
      <c r="O55" s="2678"/>
      <c r="P55" s="2666"/>
      <c r="Q55" s="2667"/>
      <c r="R55" s="2667"/>
      <c r="S55" s="2667"/>
      <c r="T55" s="2667"/>
      <c r="U55" s="2667"/>
      <c r="V55" s="2668"/>
      <c r="W55" s="577"/>
      <c r="X55" s="578"/>
      <c r="Y55" s="578"/>
      <c r="Z55" s="578"/>
      <c r="AA55" s="578"/>
      <c r="AB55" s="578"/>
      <c r="AC55" s="579"/>
      <c r="AD55" s="577"/>
      <c r="AE55" s="578"/>
      <c r="AF55" s="578"/>
      <c r="AG55" s="578"/>
      <c r="AH55" s="578"/>
      <c r="AI55" s="578"/>
      <c r="AJ55" s="579"/>
      <c r="AK55" s="577"/>
      <c r="AL55" s="578"/>
      <c r="AM55" s="578"/>
      <c r="AN55" s="578"/>
      <c r="AO55" s="578"/>
      <c r="AP55" s="578"/>
      <c r="AQ55" s="579"/>
      <c r="AR55" s="577"/>
      <c r="AS55" s="578"/>
      <c r="AT55" s="578"/>
      <c r="AU55" s="578"/>
      <c r="AV55" s="578"/>
      <c r="AW55" s="578"/>
      <c r="AX55" s="579"/>
      <c r="AY55" s="2656">
        <f t="shared" si="7"/>
        <v>0</v>
      </c>
      <c r="AZ55" s="2710"/>
      <c r="BA55" s="2710"/>
      <c r="BB55" s="2712">
        <f t="shared" si="5"/>
        <v>0</v>
      </c>
      <c r="BC55" s="2712"/>
      <c r="BD55" s="2712"/>
      <c r="BE55" s="2716"/>
      <c r="BF55" s="2717"/>
      <c r="BG55" s="2718"/>
      <c r="BH55" s="2740"/>
      <c r="BI55" s="2741"/>
      <c r="BJ55" s="2742"/>
      <c r="BK55" s="2734"/>
      <c r="BL55" s="2734"/>
      <c r="BM55" s="2734"/>
      <c r="BN55" s="2735"/>
      <c r="CE55" s="39"/>
      <c r="CF55" s="39"/>
      <c r="CG55" s="39"/>
    </row>
    <row r="56" spans="2:85" ht="21" customHeight="1" x14ac:dyDescent="0.2">
      <c r="B56" s="2640"/>
      <c r="C56" s="2777"/>
      <c r="D56" s="2702"/>
      <c r="E56" s="2678"/>
      <c r="F56" s="2678"/>
      <c r="G56" s="2678"/>
      <c r="H56" s="2678"/>
      <c r="I56" s="2678"/>
      <c r="J56" s="2678"/>
      <c r="K56" s="2678"/>
      <c r="L56" s="2678"/>
      <c r="M56" s="2678"/>
      <c r="N56" s="2678"/>
      <c r="O56" s="2678"/>
      <c r="P56" s="2666"/>
      <c r="Q56" s="2667"/>
      <c r="R56" s="2667"/>
      <c r="S56" s="2667"/>
      <c r="T56" s="2667"/>
      <c r="U56" s="2667"/>
      <c r="V56" s="2668"/>
      <c r="W56" s="577"/>
      <c r="X56" s="578"/>
      <c r="Y56" s="578"/>
      <c r="Z56" s="578"/>
      <c r="AA56" s="578"/>
      <c r="AB56" s="578"/>
      <c r="AC56" s="579"/>
      <c r="AD56" s="577"/>
      <c r="AE56" s="578"/>
      <c r="AF56" s="578"/>
      <c r="AG56" s="578"/>
      <c r="AH56" s="578"/>
      <c r="AI56" s="578"/>
      <c r="AJ56" s="579"/>
      <c r="AK56" s="577"/>
      <c r="AL56" s="578"/>
      <c r="AM56" s="578"/>
      <c r="AN56" s="578"/>
      <c r="AO56" s="578"/>
      <c r="AP56" s="578"/>
      <c r="AQ56" s="579"/>
      <c r="AR56" s="577"/>
      <c r="AS56" s="578"/>
      <c r="AT56" s="578"/>
      <c r="AU56" s="578"/>
      <c r="AV56" s="578"/>
      <c r="AW56" s="578"/>
      <c r="AX56" s="579"/>
      <c r="AY56" s="2656">
        <f t="shared" si="4"/>
        <v>0</v>
      </c>
      <c r="AZ56" s="2710"/>
      <c r="BA56" s="2710"/>
      <c r="BB56" s="2712">
        <f t="shared" si="5"/>
        <v>0</v>
      </c>
      <c r="BC56" s="2712"/>
      <c r="BD56" s="2712"/>
      <c r="BE56" s="2716"/>
      <c r="BF56" s="2717"/>
      <c r="BG56" s="2718"/>
      <c r="BH56" s="2740"/>
      <c r="BI56" s="2741"/>
      <c r="BJ56" s="2742"/>
      <c r="BK56" s="2734"/>
      <c r="BL56" s="2734"/>
      <c r="BM56" s="2734"/>
      <c r="BN56" s="2735"/>
      <c r="CE56" s="39"/>
      <c r="CF56" s="39"/>
      <c r="CG56" s="39"/>
    </row>
    <row r="57" spans="2:85" ht="21" customHeight="1" thickBot="1" x14ac:dyDescent="0.25">
      <c r="B57" s="2640"/>
      <c r="C57" s="2778"/>
      <c r="D57" s="2768"/>
      <c r="E57" s="2769"/>
      <c r="F57" s="2769"/>
      <c r="G57" s="2769"/>
      <c r="H57" s="2769"/>
      <c r="I57" s="2769"/>
      <c r="J57" s="2770"/>
      <c r="K57" s="2770"/>
      <c r="L57" s="2770"/>
      <c r="M57" s="2770"/>
      <c r="N57" s="2770"/>
      <c r="O57" s="2770"/>
      <c r="P57" s="2771"/>
      <c r="Q57" s="2772"/>
      <c r="R57" s="2772"/>
      <c r="S57" s="2772"/>
      <c r="T57" s="2772"/>
      <c r="U57" s="2772"/>
      <c r="V57" s="2773"/>
      <c r="W57" s="586"/>
      <c r="X57" s="587"/>
      <c r="Y57" s="587"/>
      <c r="Z57" s="587"/>
      <c r="AA57" s="587"/>
      <c r="AB57" s="587"/>
      <c r="AC57" s="588"/>
      <c r="AD57" s="586"/>
      <c r="AE57" s="587"/>
      <c r="AF57" s="587"/>
      <c r="AG57" s="587"/>
      <c r="AH57" s="587"/>
      <c r="AI57" s="587"/>
      <c r="AJ57" s="588"/>
      <c r="AK57" s="586"/>
      <c r="AL57" s="587"/>
      <c r="AM57" s="587"/>
      <c r="AN57" s="587"/>
      <c r="AO57" s="587"/>
      <c r="AP57" s="587"/>
      <c r="AQ57" s="588"/>
      <c r="AR57" s="586"/>
      <c r="AS57" s="587"/>
      <c r="AT57" s="587"/>
      <c r="AU57" s="587"/>
      <c r="AV57" s="587"/>
      <c r="AW57" s="587"/>
      <c r="AX57" s="588"/>
      <c r="AY57" s="2670">
        <f>SUM(W57:AX57)</f>
        <v>0</v>
      </c>
      <c r="AZ57" s="2774"/>
      <c r="BA57" s="2774"/>
      <c r="BB57" s="2775">
        <f t="shared" si="5"/>
        <v>0</v>
      </c>
      <c r="BC57" s="2775"/>
      <c r="BD57" s="2775"/>
      <c r="BE57" s="2716"/>
      <c r="BF57" s="2717"/>
      <c r="BG57" s="2718"/>
      <c r="BH57" s="2740"/>
      <c r="BI57" s="2741"/>
      <c r="BJ57" s="2742"/>
      <c r="BK57" s="2763"/>
      <c r="BL57" s="2763"/>
      <c r="BM57" s="2763"/>
      <c r="BN57" s="2764"/>
    </row>
    <row r="58" spans="2:85" ht="21" customHeight="1" thickBot="1" x14ac:dyDescent="0.25">
      <c r="B58" s="2640"/>
      <c r="C58" s="2751" t="s">
        <v>921</v>
      </c>
      <c r="D58" s="2752"/>
      <c r="E58" s="2752"/>
      <c r="F58" s="2752"/>
      <c r="G58" s="2752"/>
      <c r="H58" s="2752"/>
      <c r="I58" s="2752"/>
      <c r="J58" s="2752"/>
      <c r="K58" s="2752"/>
      <c r="L58" s="2752"/>
      <c r="M58" s="2752"/>
      <c r="N58" s="2752"/>
      <c r="O58" s="2752"/>
      <c r="P58" s="2752"/>
      <c r="Q58" s="2752"/>
      <c r="R58" s="2752"/>
      <c r="S58" s="2752"/>
      <c r="T58" s="2752"/>
      <c r="U58" s="2752"/>
      <c r="V58" s="2753"/>
      <c r="W58" s="593">
        <f t="shared" ref="W58:AX58" si="8">SUM(W43:W57)</f>
        <v>0</v>
      </c>
      <c r="X58" s="594">
        <f t="shared" si="8"/>
        <v>0</v>
      </c>
      <c r="Y58" s="594">
        <f t="shared" si="8"/>
        <v>0</v>
      </c>
      <c r="Z58" s="594">
        <f t="shared" si="8"/>
        <v>0</v>
      </c>
      <c r="AA58" s="594">
        <f t="shared" si="8"/>
        <v>0</v>
      </c>
      <c r="AB58" s="594">
        <f t="shared" si="8"/>
        <v>0</v>
      </c>
      <c r="AC58" s="595">
        <f t="shared" si="8"/>
        <v>0</v>
      </c>
      <c r="AD58" s="593">
        <f t="shared" si="8"/>
        <v>0</v>
      </c>
      <c r="AE58" s="594">
        <f t="shared" si="8"/>
        <v>0</v>
      </c>
      <c r="AF58" s="594">
        <f t="shared" si="8"/>
        <v>0</v>
      </c>
      <c r="AG58" s="594">
        <f t="shared" si="8"/>
        <v>0</v>
      </c>
      <c r="AH58" s="594">
        <f t="shared" si="8"/>
        <v>0</v>
      </c>
      <c r="AI58" s="594">
        <f t="shared" si="8"/>
        <v>0</v>
      </c>
      <c r="AJ58" s="595">
        <f t="shared" si="8"/>
        <v>0</v>
      </c>
      <c r="AK58" s="593">
        <f t="shared" si="8"/>
        <v>0</v>
      </c>
      <c r="AL58" s="594">
        <f t="shared" si="8"/>
        <v>0</v>
      </c>
      <c r="AM58" s="594">
        <f t="shared" si="8"/>
        <v>0</v>
      </c>
      <c r="AN58" s="594">
        <f t="shared" si="8"/>
        <v>0</v>
      </c>
      <c r="AO58" s="594">
        <f t="shared" si="8"/>
        <v>0</v>
      </c>
      <c r="AP58" s="594">
        <f t="shared" si="8"/>
        <v>0</v>
      </c>
      <c r="AQ58" s="595">
        <f t="shared" si="8"/>
        <v>0</v>
      </c>
      <c r="AR58" s="593">
        <f t="shared" si="8"/>
        <v>0</v>
      </c>
      <c r="AS58" s="594">
        <f t="shared" si="8"/>
        <v>0</v>
      </c>
      <c r="AT58" s="594">
        <f t="shared" si="8"/>
        <v>0</v>
      </c>
      <c r="AU58" s="594">
        <f t="shared" si="8"/>
        <v>0</v>
      </c>
      <c r="AV58" s="594">
        <f t="shared" si="8"/>
        <v>0</v>
      </c>
      <c r="AW58" s="594">
        <f t="shared" si="8"/>
        <v>0</v>
      </c>
      <c r="AX58" s="595">
        <f t="shared" si="8"/>
        <v>0</v>
      </c>
      <c r="AY58" s="2649">
        <f>SUM(AY37:BA53)</f>
        <v>0</v>
      </c>
      <c r="AZ58" s="2754"/>
      <c r="BA58" s="2754"/>
      <c r="BB58" s="2755">
        <f>SUM($BB$43:$BD$57)</f>
        <v>0</v>
      </c>
      <c r="BC58" s="2755"/>
      <c r="BD58" s="2755"/>
      <c r="BE58" s="2765" t="e">
        <f>SUM(BE43:BG57)</f>
        <v>#DIV/0!</v>
      </c>
      <c r="BF58" s="2765"/>
      <c r="BG58" s="2765"/>
      <c r="BH58" s="2766">
        <f>SUM(BH43:BJ57)</f>
        <v>0</v>
      </c>
      <c r="BI58" s="2767"/>
      <c r="BJ58" s="2767"/>
      <c r="BK58" s="2761"/>
      <c r="BL58" s="2761"/>
      <c r="BM58" s="2761"/>
      <c r="BN58" s="2762"/>
    </row>
    <row r="59" spans="2:85" ht="21" customHeight="1" thickBot="1" x14ac:dyDescent="0.25">
      <c r="B59" s="2641"/>
      <c r="C59" s="2751" t="s">
        <v>922</v>
      </c>
      <c r="D59" s="2752"/>
      <c r="E59" s="2752"/>
      <c r="F59" s="2752"/>
      <c r="G59" s="2752"/>
      <c r="H59" s="2752"/>
      <c r="I59" s="2752"/>
      <c r="J59" s="2752"/>
      <c r="K59" s="2752"/>
      <c r="L59" s="2752"/>
      <c r="M59" s="2752"/>
      <c r="N59" s="2752"/>
      <c r="O59" s="2752"/>
      <c r="P59" s="2752"/>
      <c r="Q59" s="2752"/>
      <c r="R59" s="2752"/>
      <c r="S59" s="2752"/>
      <c r="T59" s="2752"/>
      <c r="U59" s="2752"/>
      <c r="V59" s="2753"/>
      <c r="W59" s="596">
        <f t="shared" ref="W59:AM59" si="9">SUM(W37:W54)</f>
        <v>0</v>
      </c>
      <c r="X59" s="597">
        <f t="shared" si="9"/>
        <v>0</v>
      </c>
      <c r="Y59" s="597">
        <f t="shared" si="9"/>
        <v>0</v>
      </c>
      <c r="Z59" s="597">
        <f t="shared" si="9"/>
        <v>0</v>
      </c>
      <c r="AA59" s="597">
        <f t="shared" si="9"/>
        <v>0</v>
      </c>
      <c r="AB59" s="597">
        <f t="shared" si="9"/>
        <v>0</v>
      </c>
      <c r="AC59" s="598">
        <f t="shared" si="9"/>
        <v>0</v>
      </c>
      <c r="AD59" s="596">
        <f t="shared" si="9"/>
        <v>0</v>
      </c>
      <c r="AE59" s="597">
        <f t="shared" si="9"/>
        <v>0</v>
      </c>
      <c r="AF59" s="597">
        <f t="shared" si="9"/>
        <v>0</v>
      </c>
      <c r="AG59" s="597">
        <f t="shared" si="9"/>
        <v>0</v>
      </c>
      <c r="AH59" s="597">
        <f t="shared" si="9"/>
        <v>0</v>
      </c>
      <c r="AI59" s="597">
        <f t="shared" si="9"/>
        <v>0</v>
      </c>
      <c r="AJ59" s="598">
        <f t="shared" si="9"/>
        <v>0</v>
      </c>
      <c r="AK59" s="596">
        <f t="shared" si="9"/>
        <v>0</v>
      </c>
      <c r="AL59" s="597">
        <f t="shared" si="9"/>
        <v>0</v>
      </c>
      <c r="AM59" s="597">
        <f t="shared" si="9"/>
        <v>0</v>
      </c>
      <c r="AN59" s="597">
        <f>SUM(AN37:AN55)</f>
        <v>0</v>
      </c>
      <c r="AO59" s="597">
        <f t="shared" ref="AO59:AX59" si="10">SUM(AO37:AO54)</f>
        <v>0</v>
      </c>
      <c r="AP59" s="597">
        <f t="shared" si="10"/>
        <v>0</v>
      </c>
      <c r="AQ59" s="598">
        <f t="shared" si="10"/>
        <v>0</v>
      </c>
      <c r="AR59" s="596">
        <f t="shared" si="10"/>
        <v>0</v>
      </c>
      <c r="AS59" s="597">
        <f t="shared" si="10"/>
        <v>0</v>
      </c>
      <c r="AT59" s="597">
        <f t="shared" si="10"/>
        <v>0</v>
      </c>
      <c r="AU59" s="597">
        <f t="shared" si="10"/>
        <v>0</v>
      </c>
      <c r="AV59" s="597">
        <f t="shared" si="10"/>
        <v>0</v>
      </c>
      <c r="AW59" s="597">
        <f t="shared" si="10"/>
        <v>0</v>
      </c>
      <c r="AX59" s="598">
        <f t="shared" si="10"/>
        <v>0</v>
      </c>
      <c r="AY59" s="2649">
        <f>SUM(AY38:BA54)</f>
        <v>0</v>
      </c>
      <c r="AZ59" s="2754"/>
      <c r="BA59" s="2754"/>
      <c r="BB59" s="2755">
        <f>SUM($BB$37:$BD$57)</f>
        <v>0</v>
      </c>
      <c r="BC59" s="2755"/>
      <c r="BD59" s="2755"/>
      <c r="BE59" s="2756"/>
      <c r="BF59" s="2757"/>
      <c r="BG59" s="2758"/>
      <c r="BH59" s="2759"/>
      <c r="BI59" s="2760"/>
      <c r="BJ59" s="2760"/>
      <c r="BK59" s="2761"/>
      <c r="BL59" s="2761"/>
      <c r="BM59" s="2761"/>
      <c r="BN59" s="2762"/>
    </row>
    <row r="60" spans="2:85" ht="21" customHeight="1" thickBot="1" x14ac:dyDescent="0.25">
      <c r="B60" s="599" t="s">
        <v>923</v>
      </c>
      <c r="C60" s="600"/>
      <c r="D60" s="42"/>
      <c r="E60" s="601"/>
      <c r="F60" s="601"/>
      <c r="G60" s="601"/>
      <c r="H60" s="601"/>
      <c r="I60" s="601"/>
      <c r="J60" s="601"/>
      <c r="K60" s="601"/>
      <c r="L60" s="601"/>
      <c r="M60" s="601"/>
      <c r="N60" s="601"/>
      <c r="O60" s="601"/>
      <c r="P60" s="601"/>
      <c r="Q60" s="601"/>
      <c r="R60" s="601"/>
      <c r="S60" s="601"/>
      <c r="T60" s="601"/>
      <c r="U60" s="601"/>
      <c r="V60" s="601"/>
      <c r="W60" s="556"/>
      <c r="X60" s="556"/>
      <c r="Y60" s="556"/>
      <c r="Z60" s="556"/>
      <c r="AA60" s="556"/>
      <c r="AB60" s="556"/>
      <c r="AC60" s="556"/>
      <c r="AD60" s="556"/>
      <c r="AE60" s="556"/>
      <c r="AF60" s="556"/>
      <c r="AG60" s="556"/>
      <c r="AH60" s="556"/>
      <c r="AI60" s="556"/>
      <c r="AJ60" s="556"/>
      <c r="AK60" s="556"/>
      <c r="AL60" s="556"/>
      <c r="AM60" s="556"/>
      <c r="AN60" s="556"/>
      <c r="AO60" s="556"/>
      <c r="AP60" s="556"/>
      <c r="AQ60" s="556"/>
      <c r="AR60" s="556"/>
      <c r="AS60" s="556"/>
      <c r="AT60" s="556"/>
      <c r="AU60" s="556"/>
      <c r="AV60" s="556"/>
      <c r="AW60" s="556"/>
      <c r="AX60" s="602"/>
      <c r="AY60" s="2779"/>
      <c r="AZ60" s="2646"/>
      <c r="BA60" s="2646"/>
      <c r="BB60" s="2646"/>
      <c r="BC60" s="2646"/>
      <c r="BD60" s="2646"/>
      <c r="BE60" s="2646"/>
      <c r="BF60" s="2646"/>
      <c r="BG60" s="2646"/>
      <c r="BH60" s="2646"/>
      <c r="BI60" s="2646"/>
      <c r="BJ60" s="2646"/>
      <c r="BK60" s="2646"/>
      <c r="BL60" s="2646"/>
      <c r="BM60" s="2646"/>
      <c r="BN60" s="2647"/>
    </row>
    <row r="61" spans="2:85" ht="21" customHeight="1" x14ac:dyDescent="0.2">
      <c r="G61" s="38"/>
    </row>
    <row r="62" spans="2:85" ht="21" customHeight="1" thickBot="1" x14ac:dyDescent="0.25">
      <c r="B62" s="466" t="s">
        <v>924</v>
      </c>
      <c r="D62" s="519"/>
      <c r="E62" s="519"/>
      <c r="F62" s="519"/>
      <c r="G62" s="519"/>
      <c r="H62" s="519"/>
      <c r="I62" s="519"/>
      <c r="J62" s="519"/>
      <c r="K62" s="519"/>
      <c r="L62" s="519"/>
      <c r="M62" s="519"/>
      <c r="N62" s="519"/>
      <c r="O62" s="519"/>
      <c r="P62" s="519"/>
      <c r="Q62" s="519"/>
      <c r="R62" s="519"/>
      <c r="S62" s="519"/>
      <c r="T62" s="519"/>
      <c r="U62" s="519"/>
      <c r="V62" s="519"/>
      <c r="W62" s="519"/>
      <c r="X62" s="519"/>
      <c r="Y62" s="519"/>
      <c r="Z62" s="519"/>
      <c r="AA62" s="519"/>
      <c r="AB62" s="519"/>
      <c r="AC62" s="519"/>
      <c r="AD62" s="519"/>
      <c r="AE62" s="519"/>
      <c r="AF62" s="519"/>
      <c r="AG62" s="519"/>
      <c r="AH62" s="519"/>
      <c r="AI62" s="519"/>
      <c r="AJ62" s="519"/>
      <c r="AK62" s="519"/>
      <c r="AL62" s="519"/>
      <c r="AM62" s="519"/>
      <c r="AN62" s="519"/>
      <c r="AO62" s="519"/>
      <c r="AP62" s="519"/>
      <c r="AQ62" s="519"/>
      <c r="AR62" s="519"/>
      <c r="AS62" s="519"/>
      <c r="AT62" s="519"/>
      <c r="AU62" s="519"/>
      <c r="AV62" s="519"/>
      <c r="AW62" s="519"/>
      <c r="AX62" s="519"/>
      <c r="AY62" s="519"/>
      <c r="AZ62" s="519"/>
      <c r="BA62" s="364"/>
      <c r="BB62" s="519"/>
      <c r="BC62" s="364"/>
      <c r="BD62" s="364"/>
      <c r="BE62" s="519"/>
      <c r="BF62" s="364"/>
      <c r="BG62" s="519"/>
      <c r="BH62" s="519"/>
      <c r="BI62" s="519"/>
      <c r="BJ62" s="519"/>
      <c r="BK62" s="519"/>
      <c r="BL62" s="519"/>
      <c r="BM62" s="519"/>
      <c r="BN62" s="519"/>
    </row>
    <row r="63" spans="2:85" ht="21" customHeight="1" thickBot="1" x14ac:dyDescent="0.25">
      <c r="B63" s="2618"/>
      <c r="C63" s="561"/>
      <c r="D63" s="2620" t="s">
        <v>17</v>
      </c>
      <c r="E63" s="2620"/>
      <c r="F63" s="2620"/>
      <c r="G63" s="2620"/>
      <c r="H63" s="2620"/>
      <c r="I63" s="2621"/>
      <c r="J63" s="2623" t="s">
        <v>62</v>
      </c>
      <c r="K63" s="2624"/>
      <c r="L63" s="2624"/>
      <c r="M63" s="2624"/>
      <c r="N63" s="2624"/>
      <c r="O63" s="2625"/>
      <c r="P63" s="2629" t="s">
        <v>55</v>
      </c>
      <c r="Q63" s="2620"/>
      <c r="R63" s="2620"/>
      <c r="S63" s="2620"/>
      <c r="T63" s="2620"/>
      <c r="U63" s="2620"/>
      <c r="V63" s="2630"/>
      <c r="W63" s="2634" t="s">
        <v>905</v>
      </c>
      <c r="X63" s="2635"/>
      <c r="Y63" s="2635"/>
      <c r="Z63" s="2635"/>
      <c r="AA63" s="2635"/>
      <c r="AB63" s="2635"/>
      <c r="AC63" s="2636"/>
      <c r="AD63" s="2634" t="s">
        <v>906</v>
      </c>
      <c r="AE63" s="2635"/>
      <c r="AF63" s="2635"/>
      <c r="AG63" s="2635"/>
      <c r="AH63" s="2635"/>
      <c r="AI63" s="2635"/>
      <c r="AJ63" s="2636"/>
      <c r="AK63" s="2634" t="s">
        <v>907</v>
      </c>
      <c r="AL63" s="2635"/>
      <c r="AM63" s="2635"/>
      <c r="AN63" s="2635"/>
      <c r="AO63" s="2635"/>
      <c r="AP63" s="2635"/>
      <c r="AQ63" s="2636"/>
      <c r="AR63" s="2618" t="s">
        <v>908</v>
      </c>
      <c r="AS63" s="2620"/>
      <c r="AT63" s="2620"/>
      <c r="AU63" s="2620"/>
      <c r="AV63" s="2620"/>
      <c r="AW63" s="2620"/>
      <c r="AX63" s="2620"/>
      <c r="AY63" s="2780" t="s">
        <v>909</v>
      </c>
      <c r="AZ63" s="2781"/>
      <c r="BA63" s="2781"/>
      <c r="BB63" s="2781" t="s">
        <v>910</v>
      </c>
      <c r="BC63" s="2781"/>
      <c r="BD63" s="2781"/>
      <c r="BE63" s="2781" t="s">
        <v>912</v>
      </c>
      <c r="BF63" s="2781"/>
      <c r="BG63" s="2781"/>
      <c r="BH63" s="2781"/>
      <c r="BI63" s="2781"/>
      <c r="BJ63" s="2781"/>
      <c r="BK63" s="2635" t="s">
        <v>913</v>
      </c>
      <c r="BL63" s="2635"/>
      <c r="BM63" s="2635"/>
      <c r="BN63" s="2636"/>
    </row>
    <row r="64" spans="2:85" ht="21" customHeight="1" thickBot="1" x14ac:dyDescent="0.25">
      <c r="B64" s="2619"/>
      <c r="C64" s="562"/>
      <c r="D64" s="2508"/>
      <c r="E64" s="2508"/>
      <c r="F64" s="2508"/>
      <c r="G64" s="2508"/>
      <c r="H64" s="2508"/>
      <c r="I64" s="2622"/>
      <c r="J64" s="2626"/>
      <c r="K64" s="2627"/>
      <c r="L64" s="2627"/>
      <c r="M64" s="2627"/>
      <c r="N64" s="2627"/>
      <c r="O64" s="2628"/>
      <c r="P64" s="2637"/>
      <c r="Q64" s="2508"/>
      <c r="R64" s="2508"/>
      <c r="S64" s="2508"/>
      <c r="T64" s="2508"/>
      <c r="U64" s="2508"/>
      <c r="V64" s="2638"/>
      <c r="W64" s="563" t="s">
        <v>810</v>
      </c>
      <c r="X64" s="564" t="s">
        <v>914</v>
      </c>
      <c r="Y64" s="564" t="s">
        <v>915</v>
      </c>
      <c r="Z64" s="564" t="s">
        <v>916</v>
      </c>
      <c r="AA64" s="564" t="s">
        <v>917</v>
      </c>
      <c r="AB64" s="564" t="s">
        <v>918</v>
      </c>
      <c r="AC64" s="565" t="s">
        <v>811</v>
      </c>
      <c r="AD64" s="563" t="s">
        <v>810</v>
      </c>
      <c r="AE64" s="564" t="s">
        <v>914</v>
      </c>
      <c r="AF64" s="564" t="s">
        <v>915</v>
      </c>
      <c r="AG64" s="564" t="s">
        <v>916</v>
      </c>
      <c r="AH64" s="564" t="s">
        <v>917</v>
      </c>
      <c r="AI64" s="564" t="s">
        <v>918</v>
      </c>
      <c r="AJ64" s="565" t="s">
        <v>811</v>
      </c>
      <c r="AK64" s="563" t="s">
        <v>810</v>
      </c>
      <c r="AL64" s="564" t="s">
        <v>914</v>
      </c>
      <c r="AM64" s="564" t="s">
        <v>915</v>
      </c>
      <c r="AN64" s="564" t="s">
        <v>916</v>
      </c>
      <c r="AO64" s="564" t="s">
        <v>917</v>
      </c>
      <c r="AP64" s="564" t="s">
        <v>918</v>
      </c>
      <c r="AQ64" s="565" t="s">
        <v>811</v>
      </c>
      <c r="AR64" s="566" t="s">
        <v>810</v>
      </c>
      <c r="AS64" s="567" t="s">
        <v>914</v>
      </c>
      <c r="AT64" s="567" t="s">
        <v>915</v>
      </c>
      <c r="AU64" s="567" t="s">
        <v>916</v>
      </c>
      <c r="AV64" s="567" t="s">
        <v>917</v>
      </c>
      <c r="AW64" s="567" t="s">
        <v>918</v>
      </c>
      <c r="AX64" s="603" t="s">
        <v>811</v>
      </c>
      <c r="AY64" s="2782"/>
      <c r="AZ64" s="2783"/>
      <c r="BA64" s="2783"/>
      <c r="BB64" s="2783"/>
      <c r="BC64" s="2783"/>
      <c r="BD64" s="2783"/>
      <c r="BE64" s="2783"/>
      <c r="BF64" s="2783"/>
      <c r="BG64" s="2783"/>
      <c r="BH64" s="2783"/>
      <c r="BI64" s="2783"/>
      <c r="BJ64" s="2783"/>
      <c r="BK64" s="2784"/>
      <c r="BL64" s="2784"/>
      <c r="BM64" s="2784"/>
      <c r="BN64" s="2785"/>
    </row>
    <row r="65" spans="2:66" ht="21" customHeight="1" x14ac:dyDescent="0.2">
      <c r="B65" s="2640"/>
      <c r="C65" s="2707" t="s">
        <v>848</v>
      </c>
      <c r="D65" s="2708"/>
      <c r="E65" s="2709"/>
      <c r="F65" s="2709"/>
      <c r="G65" s="2709"/>
      <c r="H65" s="2709"/>
      <c r="I65" s="2709"/>
      <c r="J65" s="2709"/>
      <c r="K65" s="2709"/>
      <c r="L65" s="2709"/>
      <c r="M65" s="2709"/>
      <c r="N65" s="2709"/>
      <c r="O65" s="2709"/>
      <c r="P65" s="2786"/>
      <c r="Q65" s="2786"/>
      <c r="R65" s="2786"/>
      <c r="S65" s="2786"/>
      <c r="T65" s="2786"/>
      <c r="U65" s="2786"/>
      <c r="V65" s="2787"/>
      <c r="W65" s="583"/>
      <c r="X65" s="574"/>
      <c r="Y65" s="574"/>
      <c r="Z65" s="574"/>
      <c r="AA65" s="574"/>
      <c r="AB65" s="574"/>
      <c r="AC65" s="575"/>
      <c r="AD65" s="573"/>
      <c r="AE65" s="574"/>
      <c r="AF65" s="574"/>
      <c r="AG65" s="574"/>
      <c r="AH65" s="574"/>
      <c r="AI65" s="574"/>
      <c r="AJ65" s="575"/>
      <c r="AK65" s="573"/>
      <c r="AL65" s="574"/>
      <c r="AM65" s="574"/>
      <c r="AN65" s="574"/>
      <c r="AO65" s="574"/>
      <c r="AP65" s="574"/>
      <c r="AQ65" s="575"/>
      <c r="AR65" s="573"/>
      <c r="AS65" s="574"/>
      <c r="AT65" s="574"/>
      <c r="AU65" s="574"/>
      <c r="AV65" s="574"/>
      <c r="AW65" s="574"/>
      <c r="AX65" s="575"/>
      <c r="AY65" s="2788">
        <f t="shared" ref="AY65:AY67" si="11">SUM(W65:AX65)</f>
        <v>0</v>
      </c>
      <c r="AZ65" s="2710"/>
      <c r="BA65" s="2710"/>
      <c r="BB65" s="2739">
        <f>AY65/4</f>
        <v>0</v>
      </c>
      <c r="BC65" s="2739"/>
      <c r="BD65" s="2789"/>
      <c r="BE65" s="2790">
        <f>ROUNDDOWN(SUM($BB$65:$BD$72)/40,1)</f>
        <v>0</v>
      </c>
      <c r="BF65" s="2790"/>
      <c r="BG65" s="2790"/>
      <c r="BH65" s="2790"/>
      <c r="BI65" s="2790"/>
      <c r="BJ65" s="2790"/>
      <c r="BK65" s="2800"/>
      <c r="BL65" s="2800"/>
      <c r="BM65" s="2800"/>
      <c r="BN65" s="2801"/>
    </row>
    <row r="66" spans="2:66" ht="21" customHeight="1" x14ac:dyDescent="0.2">
      <c r="B66" s="2640"/>
      <c r="C66" s="2640"/>
      <c r="D66" s="2677"/>
      <c r="E66" s="2678"/>
      <c r="F66" s="2678"/>
      <c r="G66" s="2678"/>
      <c r="H66" s="2678"/>
      <c r="I66" s="2678"/>
      <c r="J66" s="2678"/>
      <c r="K66" s="2678"/>
      <c r="L66" s="2678"/>
      <c r="M66" s="2678"/>
      <c r="N66" s="2678"/>
      <c r="O66" s="2678"/>
      <c r="P66" s="2802"/>
      <c r="Q66" s="2802"/>
      <c r="R66" s="2802"/>
      <c r="S66" s="2802"/>
      <c r="T66" s="2802"/>
      <c r="U66" s="2802"/>
      <c r="V66" s="2803"/>
      <c r="W66" s="585"/>
      <c r="X66" s="578"/>
      <c r="Y66" s="578"/>
      <c r="Z66" s="578"/>
      <c r="AA66" s="578"/>
      <c r="AB66" s="578"/>
      <c r="AC66" s="579"/>
      <c r="AD66" s="577"/>
      <c r="AE66" s="578"/>
      <c r="AF66" s="578"/>
      <c r="AG66" s="578"/>
      <c r="AH66" s="578"/>
      <c r="AI66" s="578"/>
      <c r="AJ66" s="579"/>
      <c r="AK66" s="577"/>
      <c r="AL66" s="578"/>
      <c r="AM66" s="578"/>
      <c r="AN66" s="578"/>
      <c r="AO66" s="578"/>
      <c r="AP66" s="578"/>
      <c r="AQ66" s="579"/>
      <c r="AR66" s="585"/>
      <c r="AS66" s="578"/>
      <c r="AT66" s="578"/>
      <c r="AU66" s="578"/>
      <c r="AV66" s="578"/>
      <c r="AW66" s="578"/>
      <c r="AX66" s="579"/>
      <c r="AY66" s="2788">
        <f t="shared" si="11"/>
        <v>0</v>
      </c>
      <c r="AZ66" s="2710"/>
      <c r="BA66" s="2710"/>
      <c r="BB66" s="2712">
        <f>AY66/4</f>
        <v>0</v>
      </c>
      <c r="BC66" s="2712"/>
      <c r="BD66" s="2657"/>
      <c r="BE66" s="2791"/>
      <c r="BF66" s="2791"/>
      <c r="BG66" s="2791"/>
      <c r="BH66" s="2791"/>
      <c r="BI66" s="2791"/>
      <c r="BJ66" s="2791"/>
      <c r="BK66" s="2734"/>
      <c r="BL66" s="2734"/>
      <c r="BM66" s="2734"/>
      <c r="BN66" s="2735"/>
    </row>
    <row r="67" spans="2:66" ht="21" customHeight="1" x14ac:dyDescent="0.2">
      <c r="B67" s="2640"/>
      <c r="C67" s="2640"/>
      <c r="D67" s="2677"/>
      <c r="E67" s="2678"/>
      <c r="F67" s="2678"/>
      <c r="G67" s="2678"/>
      <c r="H67" s="2678"/>
      <c r="I67" s="2678"/>
      <c r="J67" s="2678"/>
      <c r="K67" s="2678"/>
      <c r="L67" s="2678"/>
      <c r="M67" s="2678"/>
      <c r="N67" s="2678"/>
      <c r="O67" s="2678"/>
      <c r="P67" s="2802"/>
      <c r="Q67" s="2802"/>
      <c r="R67" s="2802"/>
      <c r="S67" s="2802"/>
      <c r="T67" s="2802"/>
      <c r="U67" s="2802"/>
      <c r="V67" s="2803"/>
      <c r="W67" s="604"/>
      <c r="X67" s="591"/>
      <c r="Y67" s="591"/>
      <c r="Z67" s="591"/>
      <c r="AA67" s="591"/>
      <c r="AB67" s="591"/>
      <c r="AC67" s="592"/>
      <c r="AD67" s="590"/>
      <c r="AE67" s="591"/>
      <c r="AF67" s="591"/>
      <c r="AG67" s="591"/>
      <c r="AH67" s="591"/>
      <c r="AI67" s="591"/>
      <c r="AJ67" s="592"/>
      <c r="AK67" s="590"/>
      <c r="AL67" s="591"/>
      <c r="AM67" s="591"/>
      <c r="AN67" s="591"/>
      <c r="AO67" s="591"/>
      <c r="AP67" s="591"/>
      <c r="AQ67" s="592"/>
      <c r="AR67" s="590"/>
      <c r="AS67" s="591"/>
      <c r="AT67" s="591"/>
      <c r="AU67" s="591"/>
      <c r="AV67" s="591"/>
      <c r="AW67" s="591"/>
      <c r="AX67" s="592"/>
      <c r="AY67" s="2788">
        <f t="shared" si="11"/>
        <v>0</v>
      </c>
      <c r="AZ67" s="2710"/>
      <c r="BA67" s="2710"/>
      <c r="BB67" s="2712">
        <f t="shared" ref="BB67:BB72" si="12">AY67/4</f>
        <v>0</v>
      </c>
      <c r="BC67" s="2712"/>
      <c r="BD67" s="2657"/>
      <c r="BE67" s="2791"/>
      <c r="BF67" s="2791"/>
      <c r="BG67" s="2791"/>
      <c r="BH67" s="2791"/>
      <c r="BI67" s="2791"/>
      <c r="BJ67" s="2791"/>
      <c r="BK67" s="2734"/>
      <c r="BL67" s="2734"/>
      <c r="BM67" s="2734"/>
      <c r="BN67" s="2735"/>
    </row>
    <row r="68" spans="2:66" ht="21" customHeight="1" x14ac:dyDescent="0.2">
      <c r="B68" s="2640"/>
      <c r="C68" s="2640"/>
      <c r="D68" s="2677"/>
      <c r="E68" s="2678"/>
      <c r="F68" s="2678"/>
      <c r="G68" s="2678"/>
      <c r="H68" s="2678"/>
      <c r="I68" s="2678"/>
      <c r="J68" s="2678"/>
      <c r="K68" s="2678"/>
      <c r="L68" s="2678"/>
      <c r="M68" s="2678"/>
      <c r="N68" s="2678"/>
      <c r="O68" s="2678"/>
      <c r="P68" s="2666"/>
      <c r="Q68" s="2667"/>
      <c r="R68" s="2667"/>
      <c r="S68" s="2667"/>
      <c r="T68" s="2667"/>
      <c r="U68" s="2667"/>
      <c r="V68" s="2668"/>
      <c r="W68" s="585"/>
      <c r="X68" s="578"/>
      <c r="Y68" s="578"/>
      <c r="Z68" s="591"/>
      <c r="AA68" s="591"/>
      <c r="AB68" s="578"/>
      <c r="AC68" s="579"/>
      <c r="AD68" s="577"/>
      <c r="AE68" s="578"/>
      <c r="AF68" s="578"/>
      <c r="AG68" s="591"/>
      <c r="AH68" s="591"/>
      <c r="AI68" s="578"/>
      <c r="AJ68" s="579"/>
      <c r="AK68" s="577"/>
      <c r="AL68" s="578"/>
      <c r="AM68" s="578"/>
      <c r="AN68" s="591"/>
      <c r="AO68" s="591"/>
      <c r="AP68" s="578"/>
      <c r="AQ68" s="579"/>
      <c r="AR68" s="585"/>
      <c r="AS68" s="578"/>
      <c r="AT68" s="578"/>
      <c r="AU68" s="591"/>
      <c r="AV68" s="578"/>
      <c r="AW68" s="578"/>
      <c r="AX68" s="579"/>
      <c r="AY68" s="2788">
        <f t="shared" ref="AY68:AY72" si="13">SUM(W68:AX68)</f>
        <v>0</v>
      </c>
      <c r="AZ68" s="2710"/>
      <c r="BA68" s="2710"/>
      <c r="BB68" s="2712">
        <f t="shared" si="12"/>
        <v>0</v>
      </c>
      <c r="BC68" s="2712"/>
      <c r="BD68" s="2657"/>
      <c r="BE68" s="2791"/>
      <c r="BF68" s="2791"/>
      <c r="BG68" s="2791"/>
      <c r="BH68" s="2791"/>
      <c r="BI68" s="2791"/>
      <c r="BJ68" s="2791"/>
      <c r="BK68" s="2734"/>
      <c r="BL68" s="2734"/>
      <c r="BM68" s="2734"/>
      <c r="BN68" s="2735"/>
    </row>
    <row r="69" spans="2:66" ht="21" customHeight="1" x14ac:dyDescent="0.2">
      <c r="B69" s="2640"/>
      <c r="C69" s="2640"/>
      <c r="D69" s="2677"/>
      <c r="E69" s="2678"/>
      <c r="F69" s="2678"/>
      <c r="G69" s="2678"/>
      <c r="H69" s="2678"/>
      <c r="I69" s="2678"/>
      <c r="J69" s="2678"/>
      <c r="K69" s="2678"/>
      <c r="L69" s="2678"/>
      <c r="M69" s="2678"/>
      <c r="N69" s="2678"/>
      <c r="O69" s="2678"/>
      <c r="P69" s="2802"/>
      <c r="Q69" s="2802"/>
      <c r="R69" s="2802"/>
      <c r="S69" s="2802"/>
      <c r="T69" s="2802"/>
      <c r="U69" s="2802"/>
      <c r="V69" s="2803"/>
      <c r="W69" s="604"/>
      <c r="X69" s="591"/>
      <c r="Y69" s="591"/>
      <c r="Z69" s="591"/>
      <c r="AA69" s="591"/>
      <c r="AB69" s="591"/>
      <c r="AC69" s="592"/>
      <c r="AD69" s="590"/>
      <c r="AE69" s="591"/>
      <c r="AF69" s="591"/>
      <c r="AG69" s="591"/>
      <c r="AH69" s="591"/>
      <c r="AI69" s="591"/>
      <c r="AJ69" s="592"/>
      <c r="AK69" s="590"/>
      <c r="AL69" s="591"/>
      <c r="AM69" s="591"/>
      <c r="AN69" s="591"/>
      <c r="AO69" s="591"/>
      <c r="AP69" s="591"/>
      <c r="AQ69" s="592"/>
      <c r="AR69" s="590"/>
      <c r="AS69" s="591"/>
      <c r="AT69" s="591"/>
      <c r="AU69" s="591"/>
      <c r="AV69" s="591"/>
      <c r="AW69" s="591"/>
      <c r="AX69" s="592"/>
      <c r="AY69" s="2788">
        <f t="shared" si="13"/>
        <v>0</v>
      </c>
      <c r="AZ69" s="2710"/>
      <c r="BA69" s="2710"/>
      <c r="BB69" s="2712">
        <f t="shared" si="12"/>
        <v>0</v>
      </c>
      <c r="BC69" s="2712"/>
      <c r="BD69" s="2657"/>
      <c r="BE69" s="2791"/>
      <c r="BF69" s="2791"/>
      <c r="BG69" s="2791"/>
      <c r="BH69" s="2791"/>
      <c r="BI69" s="2791"/>
      <c r="BJ69" s="2791"/>
      <c r="BK69" s="2734"/>
      <c r="BL69" s="2734"/>
      <c r="BM69" s="2734"/>
      <c r="BN69" s="2735"/>
    </row>
    <row r="70" spans="2:66" ht="21" customHeight="1" x14ac:dyDescent="0.2">
      <c r="B70" s="2640"/>
      <c r="C70" s="2640"/>
      <c r="D70" s="2677"/>
      <c r="E70" s="2678"/>
      <c r="F70" s="2678"/>
      <c r="G70" s="2678"/>
      <c r="H70" s="2678"/>
      <c r="I70" s="2678"/>
      <c r="J70" s="2678"/>
      <c r="K70" s="2678"/>
      <c r="L70" s="2678"/>
      <c r="M70" s="2678"/>
      <c r="N70" s="2678"/>
      <c r="O70" s="2678"/>
      <c r="P70" s="2666"/>
      <c r="Q70" s="2667"/>
      <c r="R70" s="2667"/>
      <c r="S70" s="2667"/>
      <c r="T70" s="2667"/>
      <c r="U70" s="2667"/>
      <c r="V70" s="2668"/>
      <c r="W70" s="585"/>
      <c r="X70" s="578"/>
      <c r="Y70" s="578"/>
      <c r="Z70" s="578"/>
      <c r="AA70" s="578"/>
      <c r="AB70" s="578"/>
      <c r="AC70" s="605"/>
      <c r="AD70" s="577"/>
      <c r="AE70" s="578"/>
      <c r="AF70" s="578"/>
      <c r="AG70" s="578"/>
      <c r="AH70" s="578"/>
      <c r="AI70" s="578"/>
      <c r="AJ70" s="605"/>
      <c r="AK70" s="577"/>
      <c r="AL70" s="578"/>
      <c r="AM70" s="578"/>
      <c r="AN70" s="578"/>
      <c r="AO70" s="578"/>
      <c r="AP70" s="578"/>
      <c r="AQ70" s="605"/>
      <c r="AR70" s="577"/>
      <c r="AS70" s="578"/>
      <c r="AT70" s="578"/>
      <c r="AU70" s="578"/>
      <c r="AV70" s="578"/>
      <c r="AW70" s="578"/>
      <c r="AX70" s="605"/>
      <c r="AY70" s="2788">
        <f t="shared" si="13"/>
        <v>0</v>
      </c>
      <c r="AZ70" s="2710"/>
      <c r="BA70" s="2710"/>
      <c r="BB70" s="2712">
        <f t="shared" si="12"/>
        <v>0</v>
      </c>
      <c r="BC70" s="2712"/>
      <c r="BD70" s="2657"/>
      <c r="BE70" s="2791"/>
      <c r="BF70" s="2791"/>
      <c r="BG70" s="2791"/>
      <c r="BH70" s="2791"/>
      <c r="BI70" s="2791"/>
      <c r="BJ70" s="2791"/>
      <c r="BK70" s="2734"/>
      <c r="BL70" s="2734"/>
      <c r="BM70" s="2734"/>
      <c r="BN70" s="2735"/>
    </row>
    <row r="71" spans="2:66" ht="21" customHeight="1" x14ac:dyDescent="0.2">
      <c r="B71" s="2640"/>
      <c r="C71" s="2640"/>
      <c r="D71" s="2677"/>
      <c r="E71" s="2678"/>
      <c r="F71" s="2678"/>
      <c r="G71" s="2678"/>
      <c r="H71" s="2678"/>
      <c r="I71" s="2678"/>
      <c r="J71" s="2678"/>
      <c r="K71" s="2678"/>
      <c r="L71" s="2678"/>
      <c r="M71" s="2678"/>
      <c r="N71" s="2678"/>
      <c r="O71" s="2678"/>
      <c r="P71" s="2666"/>
      <c r="Q71" s="2667"/>
      <c r="R71" s="2667"/>
      <c r="S71" s="2667"/>
      <c r="T71" s="2667"/>
      <c r="U71" s="2667"/>
      <c r="V71" s="2668"/>
      <c r="W71" s="585"/>
      <c r="X71" s="578"/>
      <c r="Y71" s="578"/>
      <c r="Z71" s="578"/>
      <c r="AA71" s="578"/>
      <c r="AB71" s="578"/>
      <c r="AC71" s="579"/>
      <c r="AD71" s="577"/>
      <c r="AE71" s="578"/>
      <c r="AF71" s="578"/>
      <c r="AG71" s="578"/>
      <c r="AH71" s="578"/>
      <c r="AI71" s="578"/>
      <c r="AJ71" s="579"/>
      <c r="AK71" s="577"/>
      <c r="AL71" s="578"/>
      <c r="AM71" s="578"/>
      <c r="AN71" s="578"/>
      <c r="AO71" s="578"/>
      <c r="AP71" s="578"/>
      <c r="AQ71" s="579"/>
      <c r="AR71" s="585"/>
      <c r="AS71" s="578"/>
      <c r="AT71" s="578"/>
      <c r="AU71" s="578"/>
      <c r="AV71" s="578"/>
      <c r="AW71" s="578"/>
      <c r="AX71" s="579"/>
      <c r="AY71" s="2788">
        <f t="shared" si="13"/>
        <v>0</v>
      </c>
      <c r="AZ71" s="2710"/>
      <c r="BA71" s="2710"/>
      <c r="BB71" s="2712">
        <f t="shared" si="12"/>
        <v>0</v>
      </c>
      <c r="BC71" s="2712"/>
      <c r="BD71" s="2657"/>
      <c r="BE71" s="2791"/>
      <c r="BF71" s="2791"/>
      <c r="BG71" s="2791"/>
      <c r="BH71" s="2791"/>
      <c r="BI71" s="2791"/>
      <c r="BJ71" s="2791"/>
      <c r="BK71" s="2734"/>
      <c r="BL71" s="2734"/>
      <c r="BM71" s="2734"/>
      <c r="BN71" s="2735"/>
    </row>
    <row r="72" spans="2:66" ht="21" customHeight="1" thickBot="1" x14ac:dyDescent="0.25">
      <c r="B72" s="2640"/>
      <c r="C72" s="2640"/>
      <c r="D72" s="2808"/>
      <c r="E72" s="2770"/>
      <c r="F72" s="2770"/>
      <c r="G72" s="2770"/>
      <c r="H72" s="2770"/>
      <c r="I72" s="2770"/>
      <c r="J72" s="2770"/>
      <c r="K72" s="2770"/>
      <c r="L72" s="2770"/>
      <c r="M72" s="2770"/>
      <c r="N72" s="2770"/>
      <c r="O72" s="2770"/>
      <c r="P72" s="2771"/>
      <c r="Q72" s="2772"/>
      <c r="R72" s="2772"/>
      <c r="S72" s="2772"/>
      <c r="T72" s="2772"/>
      <c r="U72" s="2772"/>
      <c r="V72" s="2773"/>
      <c r="W72" s="589"/>
      <c r="X72" s="587"/>
      <c r="Y72" s="587"/>
      <c r="Z72" s="587"/>
      <c r="AA72" s="587"/>
      <c r="AB72" s="587"/>
      <c r="AC72" s="588"/>
      <c r="AD72" s="586"/>
      <c r="AE72" s="587"/>
      <c r="AF72" s="587"/>
      <c r="AG72" s="587"/>
      <c r="AH72" s="587"/>
      <c r="AI72" s="587"/>
      <c r="AJ72" s="588"/>
      <c r="AK72" s="586"/>
      <c r="AL72" s="587"/>
      <c r="AM72" s="587"/>
      <c r="AN72" s="587"/>
      <c r="AO72" s="587"/>
      <c r="AP72" s="587"/>
      <c r="AQ72" s="588"/>
      <c r="AR72" s="589"/>
      <c r="AS72" s="587"/>
      <c r="AT72" s="587"/>
      <c r="AU72" s="587"/>
      <c r="AV72" s="587"/>
      <c r="AW72" s="587"/>
      <c r="AX72" s="588"/>
      <c r="AY72" s="2809">
        <f t="shared" si="13"/>
        <v>0</v>
      </c>
      <c r="AZ72" s="2774"/>
      <c r="BA72" s="2774"/>
      <c r="BB72" s="2775">
        <f t="shared" si="12"/>
        <v>0</v>
      </c>
      <c r="BC72" s="2775"/>
      <c r="BD72" s="2671"/>
      <c r="BE72" s="2792"/>
      <c r="BF72" s="2792"/>
      <c r="BG72" s="2792"/>
      <c r="BH72" s="2792"/>
      <c r="BI72" s="2792"/>
      <c r="BJ72" s="2792"/>
      <c r="BK72" s="2763"/>
      <c r="BL72" s="2763"/>
      <c r="BM72" s="2763"/>
      <c r="BN72" s="2764"/>
    </row>
    <row r="73" spans="2:66" ht="21" customHeight="1" thickBot="1" x14ac:dyDescent="0.25">
      <c r="B73" s="2640"/>
      <c r="C73" s="2751" t="s">
        <v>921</v>
      </c>
      <c r="D73" s="2752"/>
      <c r="E73" s="2752"/>
      <c r="F73" s="2752"/>
      <c r="G73" s="2752"/>
      <c r="H73" s="2752"/>
      <c r="I73" s="2752"/>
      <c r="J73" s="2752"/>
      <c r="K73" s="2752"/>
      <c r="L73" s="2752"/>
      <c r="M73" s="2752"/>
      <c r="N73" s="2752"/>
      <c r="O73" s="2752"/>
      <c r="P73" s="2752"/>
      <c r="Q73" s="2752"/>
      <c r="R73" s="2752"/>
      <c r="S73" s="2752"/>
      <c r="T73" s="2752"/>
      <c r="U73" s="2752"/>
      <c r="V73" s="2753"/>
      <c r="W73" s="593">
        <f t="shared" ref="W73:AX73" si="14">SUM(W65:W72)</f>
        <v>0</v>
      </c>
      <c r="X73" s="594">
        <f t="shared" si="14"/>
        <v>0</v>
      </c>
      <c r="Y73" s="594">
        <f t="shared" si="14"/>
        <v>0</v>
      </c>
      <c r="Z73" s="594">
        <f t="shared" si="14"/>
        <v>0</v>
      </c>
      <c r="AA73" s="594">
        <f t="shared" si="14"/>
        <v>0</v>
      </c>
      <c r="AB73" s="594">
        <f t="shared" si="14"/>
        <v>0</v>
      </c>
      <c r="AC73" s="595">
        <f t="shared" si="14"/>
        <v>0</v>
      </c>
      <c r="AD73" s="593">
        <f t="shared" si="14"/>
        <v>0</v>
      </c>
      <c r="AE73" s="594">
        <f t="shared" si="14"/>
        <v>0</v>
      </c>
      <c r="AF73" s="594">
        <f t="shared" si="14"/>
        <v>0</v>
      </c>
      <c r="AG73" s="594">
        <f t="shared" si="14"/>
        <v>0</v>
      </c>
      <c r="AH73" s="594">
        <f t="shared" si="14"/>
        <v>0</v>
      </c>
      <c r="AI73" s="594">
        <f t="shared" si="14"/>
        <v>0</v>
      </c>
      <c r="AJ73" s="595">
        <f t="shared" si="14"/>
        <v>0</v>
      </c>
      <c r="AK73" s="593">
        <f t="shared" si="14"/>
        <v>0</v>
      </c>
      <c r="AL73" s="594">
        <f t="shared" si="14"/>
        <v>0</v>
      </c>
      <c r="AM73" s="594">
        <f t="shared" si="14"/>
        <v>0</v>
      </c>
      <c r="AN73" s="594">
        <f t="shared" si="14"/>
        <v>0</v>
      </c>
      <c r="AO73" s="594">
        <f t="shared" si="14"/>
        <v>0</v>
      </c>
      <c r="AP73" s="594">
        <f t="shared" si="14"/>
        <v>0</v>
      </c>
      <c r="AQ73" s="595">
        <f t="shared" si="14"/>
        <v>0</v>
      </c>
      <c r="AR73" s="593">
        <f t="shared" si="14"/>
        <v>0</v>
      </c>
      <c r="AS73" s="594">
        <f t="shared" si="14"/>
        <v>0</v>
      </c>
      <c r="AT73" s="594">
        <f t="shared" si="14"/>
        <v>0</v>
      </c>
      <c r="AU73" s="594">
        <f t="shared" si="14"/>
        <v>0</v>
      </c>
      <c r="AV73" s="594">
        <f t="shared" si="14"/>
        <v>0</v>
      </c>
      <c r="AW73" s="594">
        <f t="shared" si="14"/>
        <v>0</v>
      </c>
      <c r="AX73" s="595">
        <f t="shared" si="14"/>
        <v>0</v>
      </c>
      <c r="AY73" s="2793">
        <f>SUM(AY65:BA72)</f>
        <v>0</v>
      </c>
      <c r="AZ73" s="2794"/>
      <c r="BA73" s="2794"/>
      <c r="BB73" s="2795">
        <f>SUM($BB$65:$BD$72)</f>
        <v>0</v>
      </c>
      <c r="BC73" s="2795"/>
      <c r="BD73" s="2796"/>
      <c r="BE73" s="2797">
        <f>SUM(BE65)</f>
        <v>0</v>
      </c>
      <c r="BF73" s="2798"/>
      <c r="BG73" s="2798"/>
      <c r="BH73" s="2798"/>
      <c r="BI73" s="2798"/>
      <c r="BJ73" s="2799"/>
      <c r="BK73" s="2804"/>
      <c r="BL73" s="2804"/>
      <c r="BM73" s="2804"/>
      <c r="BN73" s="2805"/>
    </row>
    <row r="74" spans="2:66" ht="21" customHeight="1" thickBot="1" x14ac:dyDescent="0.25">
      <c r="B74" s="599" t="s">
        <v>925</v>
      </c>
      <c r="C74" s="600"/>
      <c r="D74" s="42"/>
      <c r="E74" s="601"/>
      <c r="F74" s="601"/>
      <c r="G74" s="601"/>
      <c r="H74" s="601"/>
      <c r="I74" s="601"/>
      <c r="J74" s="601"/>
      <c r="K74" s="601"/>
      <c r="L74" s="601"/>
      <c r="M74" s="601"/>
      <c r="N74" s="601"/>
      <c r="O74" s="601"/>
      <c r="P74" s="601"/>
      <c r="Q74" s="601"/>
      <c r="R74" s="601"/>
      <c r="S74" s="601"/>
      <c r="T74" s="601"/>
      <c r="U74" s="601"/>
      <c r="V74" s="601"/>
      <c r="W74" s="556"/>
      <c r="X74" s="556"/>
      <c r="Y74" s="556"/>
      <c r="Z74" s="556"/>
      <c r="AA74" s="556"/>
      <c r="AB74" s="556"/>
      <c r="AC74" s="556"/>
      <c r="AD74" s="556"/>
      <c r="AE74" s="556"/>
      <c r="AF74" s="556"/>
      <c r="AG74" s="556"/>
      <c r="AH74" s="556"/>
      <c r="AI74" s="556"/>
      <c r="AJ74" s="556"/>
      <c r="AK74" s="556"/>
      <c r="AL74" s="556"/>
      <c r="AM74" s="556"/>
      <c r="AN74" s="556"/>
      <c r="AO74" s="556"/>
      <c r="AP74" s="556"/>
      <c r="AQ74" s="556"/>
      <c r="AR74" s="556"/>
      <c r="AS74" s="556"/>
      <c r="AT74" s="556"/>
      <c r="AU74" s="556"/>
      <c r="AV74" s="556"/>
      <c r="AW74" s="556"/>
      <c r="AX74" s="602"/>
      <c r="AY74" s="2806">
        <v>40</v>
      </c>
      <c r="AZ74" s="2648"/>
      <c r="BA74" s="2648"/>
      <c r="BB74" s="2648"/>
      <c r="BC74" s="2648"/>
      <c r="BD74" s="2648"/>
      <c r="BE74" s="2648"/>
      <c r="BF74" s="2648"/>
      <c r="BG74" s="2648"/>
      <c r="BH74" s="2648"/>
      <c r="BI74" s="2648"/>
      <c r="BJ74" s="2648"/>
      <c r="BK74" s="2648"/>
      <c r="BL74" s="2648"/>
      <c r="BM74" s="2648"/>
      <c r="BN74" s="2807"/>
    </row>
    <row r="75" spans="2:66" ht="21" customHeight="1" x14ac:dyDescent="0.2">
      <c r="B75" s="38" t="s">
        <v>926</v>
      </c>
    </row>
    <row r="76" spans="2:66" ht="21" customHeight="1" x14ac:dyDescent="0.2">
      <c r="B76" s="38" t="s">
        <v>927</v>
      </c>
      <c r="G76" s="38"/>
    </row>
    <row r="77" spans="2:66" ht="21" customHeight="1" x14ac:dyDescent="0.2">
      <c r="G77" s="38"/>
    </row>
    <row r="88" spans="2:2" ht="21" customHeight="1" x14ac:dyDescent="0.2">
      <c r="B88" s="606" t="s">
        <v>928</v>
      </c>
    </row>
  </sheetData>
  <mergeCells count="508">
    <mergeCell ref="BK73:BN73"/>
    <mergeCell ref="AY74:BN74"/>
    <mergeCell ref="BK71:BN71"/>
    <mergeCell ref="D72:I72"/>
    <mergeCell ref="J72:L72"/>
    <mergeCell ref="M72:O72"/>
    <mergeCell ref="P72:V72"/>
    <mergeCell ref="AY72:BA72"/>
    <mergeCell ref="BB72:BD72"/>
    <mergeCell ref="BK72:BN72"/>
    <mergeCell ref="D71:I71"/>
    <mergeCell ref="J71:L71"/>
    <mergeCell ref="M71:O71"/>
    <mergeCell ref="P71:V71"/>
    <mergeCell ref="AY71:BA71"/>
    <mergeCell ref="BB71:BD71"/>
    <mergeCell ref="BK68:BN68"/>
    <mergeCell ref="D67:I67"/>
    <mergeCell ref="J67:L67"/>
    <mergeCell ref="M67:O67"/>
    <mergeCell ref="P67:V67"/>
    <mergeCell ref="AY67:BA67"/>
    <mergeCell ref="BB67:BD67"/>
    <mergeCell ref="BK69:BN69"/>
    <mergeCell ref="D70:I70"/>
    <mergeCell ref="J70:L70"/>
    <mergeCell ref="M70:O70"/>
    <mergeCell ref="P70:V70"/>
    <mergeCell ref="AY70:BA70"/>
    <mergeCell ref="BB70:BD70"/>
    <mergeCell ref="BK70:BN70"/>
    <mergeCell ref="D69:I69"/>
    <mergeCell ref="J69:L69"/>
    <mergeCell ref="M69:O69"/>
    <mergeCell ref="P69:V69"/>
    <mergeCell ref="AY69:BA69"/>
    <mergeCell ref="BB69:BD69"/>
    <mergeCell ref="BK65:BN65"/>
    <mergeCell ref="D66:I66"/>
    <mergeCell ref="J66:L66"/>
    <mergeCell ref="M66:O66"/>
    <mergeCell ref="P66:V66"/>
    <mergeCell ref="AY66:BA66"/>
    <mergeCell ref="BB66:BD66"/>
    <mergeCell ref="BK66:BN66"/>
    <mergeCell ref="BK67:BN67"/>
    <mergeCell ref="B65:B73"/>
    <mergeCell ref="C65:C72"/>
    <mergeCell ref="D65:I65"/>
    <mergeCell ref="J65:L65"/>
    <mergeCell ref="M65:O65"/>
    <mergeCell ref="P65:V65"/>
    <mergeCell ref="AY65:BA65"/>
    <mergeCell ref="BB65:BD65"/>
    <mergeCell ref="BE65:BJ72"/>
    <mergeCell ref="D68:I68"/>
    <mergeCell ref="J68:L68"/>
    <mergeCell ref="M68:O68"/>
    <mergeCell ref="P68:V68"/>
    <mergeCell ref="AY68:BA68"/>
    <mergeCell ref="BB68:BD68"/>
    <mergeCell ref="C73:V73"/>
    <mergeCell ref="AY73:BA73"/>
    <mergeCell ref="BB73:BD73"/>
    <mergeCell ref="BE73:BJ73"/>
    <mergeCell ref="AY60:BN60"/>
    <mergeCell ref="B63:B64"/>
    <mergeCell ref="D63:I64"/>
    <mergeCell ref="J63:O64"/>
    <mergeCell ref="P63:V64"/>
    <mergeCell ref="W63:AC63"/>
    <mergeCell ref="AD63:AJ63"/>
    <mergeCell ref="AK63:AQ63"/>
    <mergeCell ref="AR63:AX63"/>
    <mergeCell ref="AY63:BA64"/>
    <mergeCell ref="BB63:BD64"/>
    <mergeCell ref="BE63:BJ64"/>
    <mergeCell ref="BK63:BN64"/>
    <mergeCell ref="C59:V59"/>
    <mergeCell ref="AY59:BA59"/>
    <mergeCell ref="BB59:BD59"/>
    <mergeCell ref="BE59:BG59"/>
    <mergeCell ref="BH59:BJ59"/>
    <mergeCell ref="BK59:BN59"/>
    <mergeCell ref="BK57:BN57"/>
    <mergeCell ref="C58:V58"/>
    <mergeCell ref="AY58:BA58"/>
    <mergeCell ref="BB58:BD58"/>
    <mergeCell ref="BE58:BG58"/>
    <mergeCell ref="BH58:BJ58"/>
    <mergeCell ref="BK58:BN58"/>
    <mergeCell ref="D57:I57"/>
    <mergeCell ref="J57:L57"/>
    <mergeCell ref="M57:O57"/>
    <mergeCell ref="P57:V57"/>
    <mergeCell ref="AY57:BA57"/>
    <mergeCell ref="BB57:BD57"/>
    <mergeCell ref="C51:C57"/>
    <mergeCell ref="BK55:BN55"/>
    <mergeCell ref="D56:I56"/>
    <mergeCell ref="J56:L56"/>
    <mergeCell ref="M56:O56"/>
    <mergeCell ref="P56:V56"/>
    <mergeCell ref="AY56:BA56"/>
    <mergeCell ref="BB56:BD56"/>
    <mergeCell ref="BK56:BN56"/>
    <mergeCell ref="D55:I55"/>
    <mergeCell ref="J55:L55"/>
    <mergeCell ref="M55:O55"/>
    <mergeCell ref="P55:V55"/>
    <mergeCell ref="AY55:BA55"/>
    <mergeCell ref="BB55:BD55"/>
    <mergeCell ref="D54:I54"/>
    <mergeCell ref="J54:L54"/>
    <mergeCell ref="M54:O54"/>
    <mergeCell ref="P54:V54"/>
    <mergeCell ref="AY54:BA54"/>
    <mergeCell ref="BB54:BD54"/>
    <mergeCell ref="BK54:BN54"/>
    <mergeCell ref="D53:I53"/>
    <mergeCell ref="J53:L53"/>
    <mergeCell ref="M53:O53"/>
    <mergeCell ref="P53:V53"/>
    <mergeCell ref="AY53:BA53"/>
    <mergeCell ref="BB53:BD53"/>
    <mergeCell ref="BK51:BN51"/>
    <mergeCell ref="D52:I52"/>
    <mergeCell ref="J52:L52"/>
    <mergeCell ref="M52:O52"/>
    <mergeCell ref="P52:V52"/>
    <mergeCell ref="AY52:BA52"/>
    <mergeCell ref="BB52:BD52"/>
    <mergeCell ref="BK52:BN52"/>
    <mergeCell ref="BK50:BN50"/>
    <mergeCell ref="D51:I51"/>
    <mergeCell ref="J51:L51"/>
    <mergeCell ref="M51:O51"/>
    <mergeCell ref="P51:V51"/>
    <mergeCell ref="AY51:BA51"/>
    <mergeCell ref="BB51:BD51"/>
    <mergeCell ref="BE51:BG57"/>
    <mergeCell ref="BH51:BJ57"/>
    <mergeCell ref="D50:I50"/>
    <mergeCell ref="J50:L50"/>
    <mergeCell ref="M50:O50"/>
    <mergeCell ref="P50:V50"/>
    <mergeCell ref="AY50:BA50"/>
    <mergeCell ref="BB50:BD50"/>
    <mergeCell ref="BK53:BN53"/>
    <mergeCell ref="BK48:BN48"/>
    <mergeCell ref="D49:I49"/>
    <mergeCell ref="J49:L49"/>
    <mergeCell ref="M49:O49"/>
    <mergeCell ref="P49:V49"/>
    <mergeCell ref="AY49:BA49"/>
    <mergeCell ref="BB49:BD49"/>
    <mergeCell ref="BK49:BN49"/>
    <mergeCell ref="D48:I48"/>
    <mergeCell ref="J48:L48"/>
    <mergeCell ref="M48:O48"/>
    <mergeCell ref="P48:V48"/>
    <mergeCell ref="AY48:BA48"/>
    <mergeCell ref="BB48:BD48"/>
    <mergeCell ref="P44:V44"/>
    <mergeCell ref="AY44:BA44"/>
    <mergeCell ref="BB44:BD44"/>
    <mergeCell ref="BK46:BN46"/>
    <mergeCell ref="D47:I47"/>
    <mergeCell ref="J47:L47"/>
    <mergeCell ref="M47:O47"/>
    <mergeCell ref="P47:V47"/>
    <mergeCell ref="AY47:BA47"/>
    <mergeCell ref="BB47:BD47"/>
    <mergeCell ref="BK47:BN47"/>
    <mergeCell ref="D46:I46"/>
    <mergeCell ref="J46:L46"/>
    <mergeCell ref="M46:O46"/>
    <mergeCell ref="P46:V46"/>
    <mergeCell ref="AY46:BA46"/>
    <mergeCell ref="BB46:BD46"/>
    <mergeCell ref="BK42:BN42"/>
    <mergeCell ref="CE42:CJ45"/>
    <mergeCell ref="CK42:CO42"/>
    <mergeCell ref="C43:C50"/>
    <mergeCell ref="D43:I43"/>
    <mergeCell ref="J43:L43"/>
    <mergeCell ref="M43:O43"/>
    <mergeCell ref="P43:V43"/>
    <mergeCell ref="AY43:BA43"/>
    <mergeCell ref="BB43:BD43"/>
    <mergeCell ref="BK44:BN44"/>
    <mergeCell ref="CK44:CO44"/>
    <mergeCell ref="D45:I45"/>
    <mergeCell ref="J45:L45"/>
    <mergeCell ref="M45:O45"/>
    <mergeCell ref="P45:V45"/>
    <mergeCell ref="AY45:BA45"/>
    <mergeCell ref="BB45:BD45"/>
    <mergeCell ref="BK45:BN45"/>
    <mergeCell ref="CK45:CO45"/>
    <mergeCell ref="BE43:BG50"/>
    <mergeCell ref="BH43:BJ50"/>
    <mergeCell ref="BK43:BN43"/>
    <mergeCell ref="CK43:CO43"/>
    <mergeCell ref="BK40:BN40"/>
    <mergeCell ref="D41:I41"/>
    <mergeCell ref="J41:L41"/>
    <mergeCell ref="M41:O41"/>
    <mergeCell ref="P41:V41"/>
    <mergeCell ref="AY41:BA41"/>
    <mergeCell ref="BB41:BD41"/>
    <mergeCell ref="BE41:BG41"/>
    <mergeCell ref="BH41:BJ41"/>
    <mergeCell ref="BK41:BN41"/>
    <mergeCell ref="BK37:BN37"/>
    <mergeCell ref="C38:C42"/>
    <mergeCell ref="D38:I38"/>
    <mergeCell ref="J38:L38"/>
    <mergeCell ref="M38:O38"/>
    <mergeCell ref="P38:V38"/>
    <mergeCell ref="AY38:BA38"/>
    <mergeCell ref="BB38:BD38"/>
    <mergeCell ref="BE38:BG38"/>
    <mergeCell ref="BH38:BJ38"/>
    <mergeCell ref="BK38:BN38"/>
    <mergeCell ref="D39:I39"/>
    <mergeCell ref="J39:L39"/>
    <mergeCell ref="M39:O39"/>
    <mergeCell ref="P39:V39"/>
    <mergeCell ref="AY39:BA39"/>
    <mergeCell ref="BB39:BD39"/>
    <mergeCell ref="BE39:BG39"/>
    <mergeCell ref="BH39:BJ39"/>
    <mergeCell ref="BK39:BN39"/>
    <mergeCell ref="D40:I40"/>
    <mergeCell ref="J40:L40"/>
    <mergeCell ref="M40:O40"/>
    <mergeCell ref="P40:V40"/>
    <mergeCell ref="B37:B59"/>
    <mergeCell ref="D37:I37"/>
    <mergeCell ref="J37:L37"/>
    <mergeCell ref="M37:O37"/>
    <mergeCell ref="P37:V37"/>
    <mergeCell ref="AY37:BA37"/>
    <mergeCell ref="BB37:BD37"/>
    <mergeCell ref="BE37:BG37"/>
    <mergeCell ref="BH37:BJ37"/>
    <mergeCell ref="AY40:BA40"/>
    <mergeCell ref="BB40:BD40"/>
    <mergeCell ref="BE40:BG40"/>
    <mergeCell ref="BH40:BJ40"/>
    <mergeCell ref="D42:I42"/>
    <mergeCell ref="J42:L42"/>
    <mergeCell ref="M42:O42"/>
    <mergeCell ref="P42:V42"/>
    <mergeCell ref="AY42:BA42"/>
    <mergeCell ref="BB42:BD42"/>
    <mergeCell ref="BE42:BG42"/>
    <mergeCell ref="BH42:BJ42"/>
    <mergeCell ref="D44:I44"/>
    <mergeCell ref="J44:L44"/>
    <mergeCell ref="M44:O44"/>
    <mergeCell ref="BG31:BI31"/>
    <mergeCell ref="BJ31:BL31"/>
    <mergeCell ref="B35:B36"/>
    <mergeCell ref="D35:I36"/>
    <mergeCell ref="J35:O36"/>
    <mergeCell ref="P35:V36"/>
    <mergeCell ref="W35:AC35"/>
    <mergeCell ref="AD35:AJ35"/>
    <mergeCell ref="AK35:AQ35"/>
    <mergeCell ref="AR35:AX35"/>
    <mergeCell ref="K31:M31"/>
    <mergeCell ref="N31:P31"/>
    <mergeCell ref="AA31:AC31"/>
    <mergeCell ref="AD31:AF31"/>
    <mergeCell ref="AQ31:AS31"/>
    <mergeCell ref="AT31:AV31"/>
    <mergeCell ref="AY35:BA36"/>
    <mergeCell ref="BB35:BD36"/>
    <mergeCell ref="BE35:BG36"/>
    <mergeCell ref="BH35:BJ36"/>
    <mergeCell ref="BK35:BN36"/>
    <mergeCell ref="AJ29:AN29"/>
    <mergeCell ref="AO29:AR29"/>
    <mergeCell ref="AS29:AV29"/>
    <mergeCell ref="AZ29:BD29"/>
    <mergeCell ref="BE29:BH29"/>
    <mergeCell ref="BI29:BL29"/>
    <mergeCell ref="D29:H29"/>
    <mergeCell ref="I29:L29"/>
    <mergeCell ref="M29:P29"/>
    <mergeCell ref="T29:X29"/>
    <mergeCell ref="Y29:AB29"/>
    <mergeCell ref="AC29:AF29"/>
    <mergeCell ref="AJ28:AN28"/>
    <mergeCell ref="AO28:AR28"/>
    <mergeCell ref="AS28:AV28"/>
    <mergeCell ref="AZ28:BD28"/>
    <mergeCell ref="BE28:BH28"/>
    <mergeCell ref="BI28:BL28"/>
    <mergeCell ref="D28:H28"/>
    <mergeCell ref="I28:L28"/>
    <mergeCell ref="M28:P28"/>
    <mergeCell ref="T28:X28"/>
    <mergeCell ref="Y28:AB28"/>
    <mergeCell ref="AC28:AF28"/>
    <mergeCell ref="AJ27:AN27"/>
    <mergeCell ref="AO27:AR27"/>
    <mergeCell ref="AS27:AV27"/>
    <mergeCell ref="AZ27:BD27"/>
    <mergeCell ref="BE27:BH27"/>
    <mergeCell ref="BI27:BL27"/>
    <mergeCell ref="D27:H27"/>
    <mergeCell ref="I27:L27"/>
    <mergeCell ref="M27:P27"/>
    <mergeCell ref="T27:X27"/>
    <mergeCell ref="Y27:AB27"/>
    <mergeCell ref="AC27:AF27"/>
    <mergeCell ref="AJ26:AN26"/>
    <mergeCell ref="AO26:AR26"/>
    <mergeCell ref="AS26:AV26"/>
    <mergeCell ref="AZ26:BD26"/>
    <mergeCell ref="BE26:BH26"/>
    <mergeCell ref="BI26:BL26"/>
    <mergeCell ref="D26:H26"/>
    <mergeCell ref="I26:L26"/>
    <mergeCell ref="M26:P26"/>
    <mergeCell ref="T26:X26"/>
    <mergeCell ref="Y26:AB26"/>
    <mergeCell ref="AC26:AF26"/>
    <mergeCell ref="Z20:BM22"/>
    <mergeCell ref="D24:AF24"/>
    <mergeCell ref="AJ24:BL24"/>
    <mergeCell ref="D25:H25"/>
    <mergeCell ref="T25:X25"/>
    <mergeCell ref="AJ25:AN25"/>
    <mergeCell ref="AZ25:BD25"/>
    <mergeCell ref="Z17:AD17"/>
    <mergeCell ref="AE17:AH17"/>
    <mergeCell ref="AI17:AK17"/>
    <mergeCell ref="AL17:AN17"/>
    <mergeCell ref="AQ17:AU17"/>
    <mergeCell ref="AV17:AY17"/>
    <mergeCell ref="Z16:AD16"/>
    <mergeCell ref="AE16:AH16"/>
    <mergeCell ref="AI16:AK16"/>
    <mergeCell ref="AL16:AN16"/>
    <mergeCell ref="AQ16:AU16"/>
    <mergeCell ref="AV16:AY16"/>
    <mergeCell ref="AZ16:BB16"/>
    <mergeCell ref="BC16:BE16"/>
    <mergeCell ref="AZ17:BB17"/>
    <mergeCell ref="BC17:BE17"/>
    <mergeCell ref="BQ13:BS13"/>
    <mergeCell ref="BZ13:CC13"/>
    <mergeCell ref="CD13:CF13"/>
    <mergeCell ref="CG14:CI14"/>
    <mergeCell ref="Z15:AD15"/>
    <mergeCell ref="AE15:AH15"/>
    <mergeCell ref="AI15:AK15"/>
    <mergeCell ref="AL15:AN15"/>
    <mergeCell ref="AQ15:AU15"/>
    <mergeCell ref="AV15:AY15"/>
    <mergeCell ref="AZ15:BB15"/>
    <mergeCell ref="BC15:BE15"/>
    <mergeCell ref="BH15:BL15"/>
    <mergeCell ref="BC14:BE14"/>
    <mergeCell ref="BH14:BL14"/>
    <mergeCell ref="BM14:BP14"/>
    <mergeCell ref="BQ14:BS14"/>
    <mergeCell ref="BZ14:CC14"/>
    <mergeCell ref="CD14:CF14"/>
    <mergeCell ref="BM15:BP15"/>
    <mergeCell ref="BQ15:BS15"/>
    <mergeCell ref="D14:E14"/>
    <mergeCell ref="F14:V14"/>
    <mergeCell ref="Z14:AD14"/>
    <mergeCell ref="AE14:AH14"/>
    <mergeCell ref="AI14:AK14"/>
    <mergeCell ref="AL14:AN14"/>
    <mergeCell ref="AQ14:AU14"/>
    <mergeCell ref="AV14:AY14"/>
    <mergeCell ref="AZ14:BB14"/>
    <mergeCell ref="CB11:CE11"/>
    <mergeCell ref="CF11:CH11"/>
    <mergeCell ref="CI11:CK11"/>
    <mergeCell ref="D12:E12"/>
    <mergeCell ref="F12:V12"/>
    <mergeCell ref="AE12:AK12"/>
    <mergeCell ref="AL12:AN13"/>
    <mergeCell ref="AV12:BB12"/>
    <mergeCell ref="BC12:BE13"/>
    <mergeCell ref="BM12:BS12"/>
    <mergeCell ref="BW12:CA12"/>
    <mergeCell ref="CB12:CE12"/>
    <mergeCell ref="CF12:CH12"/>
    <mergeCell ref="CI12:CK12"/>
    <mergeCell ref="D13:E13"/>
    <mergeCell ref="F13:V13"/>
    <mergeCell ref="AE13:AH13"/>
    <mergeCell ref="AI13:AK13"/>
    <mergeCell ref="AQ13:AU13"/>
    <mergeCell ref="AV13:AY13"/>
    <mergeCell ref="CG13:CI13"/>
    <mergeCell ref="AZ13:BB13"/>
    <mergeCell ref="BH13:BL13"/>
    <mergeCell ref="BM13:BP13"/>
    <mergeCell ref="BW10:CA10"/>
    <mergeCell ref="CB10:CE10"/>
    <mergeCell ref="CF10:CH10"/>
    <mergeCell ref="CI10:CK10"/>
    <mergeCell ref="DF8:DH8"/>
    <mergeCell ref="Z9:AF9"/>
    <mergeCell ref="AG9:AJ9"/>
    <mergeCell ref="AK9:AN9"/>
    <mergeCell ref="AO9:AR9"/>
    <mergeCell ref="AS9:AV9"/>
    <mergeCell ref="AW9:AZ9"/>
    <mergeCell ref="BA9:BD9"/>
    <mergeCell ref="BE9:BG9"/>
    <mergeCell ref="BW9:CA9"/>
    <mergeCell ref="CB8:CE8"/>
    <mergeCell ref="CF8:CH8"/>
    <mergeCell ref="CL8:CO8"/>
    <mergeCell ref="CP8:CS8"/>
    <mergeCell ref="CT8:CW8"/>
    <mergeCell ref="CX8:DA8"/>
    <mergeCell ref="DB8:DE8"/>
    <mergeCell ref="Z8:AF8"/>
    <mergeCell ref="AG8:AJ8"/>
    <mergeCell ref="AK8:AN8"/>
    <mergeCell ref="AO7:AR7"/>
    <mergeCell ref="AS7:AV7"/>
    <mergeCell ref="AW7:AZ7"/>
    <mergeCell ref="BA7:BD7"/>
    <mergeCell ref="BE7:BG7"/>
    <mergeCell ref="CB7:CH7"/>
    <mergeCell ref="CB9:CE9"/>
    <mergeCell ref="CF9:CH9"/>
    <mergeCell ref="CI9:CK9"/>
    <mergeCell ref="AO8:AR8"/>
    <mergeCell ref="AS8:AV8"/>
    <mergeCell ref="AW8:AZ8"/>
    <mergeCell ref="BA8:BD8"/>
    <mergeCell ref="BE8:BG8"/>
    <mergeCell ref="BW8:CA8"/>
    <mergeCell ref="CP6:CS6"/>
    <mergeCell ref="CT6:CW6"/>
    <mergeCell ref="CX6:DA6"/>
    <mergeCell ref="DB6:DE6"/>
    <mergeCell ref="DF6:DH6"/>
    <mergeCell ref="BE6:BG6"/>
    <mergeCell ref="CL6:CO6"/>
    <mergeCell ref="D5:F5"/>
    <mergeCell ref="D7:F7"/>
    <mergeCell ref="G7:T7"/>
    <mergeCell ref="AA7:AF7"/>
    <mergeCell ref="AG7:AJ7"/>
    <mergeCell ref="AK7:AN7"/>
    <mergeCell ref="AO6:AR6"/>
    <mergeCell ref="AS6:AV6"/>
    <mergeCell ref="AW6:AZ6"/>
    <mergeCell ref="BA6:BD6"/>
    <mergeCell ref="DF7:DH7"/>
    <mergeCell ref="CI7:CK8"/>
    <mergeCell ref="CL7:CO7"/>
    <mergeCell ref="CP7:CS7"/>
    <mergeCell ref="CT7:CW7"/>
    <mergeCell ref="CX7:DA7"/>
    <mergeCell ref="DB7:DE7"/>
    <mergeCell ref="D6:F6"/>
    <mergeCell ref="G6:T6"/>
    <mergeCell ref="Z6:AF6"/>
    <mergeCell ref="AG6:AJ6"/>
    <mergeCell ref="AK6:AN6"/>
    <mergeCell ref="AW5:AZ5"/>
    <mergeCell ref="BA5:BD5"/>
    <mergeCell ref="BE5:BG5"/>
    <mergeCell ref="CA5:CG5"/>
    <mergeCell ref="AO2:AV2"/>
    <mergeCell ref="AW2:BR2"/>
    <mergeCell ref="AO3:AV3"/>
    <mergeCell ref="AW3:BJ3"/>
    <mergeCell ref="BK3:BN3"/>
    <mergeCell ref="BO3:BR3"/>
    <mergeCell ref="CP5:CS5"/>
    <mergeCell ref="CT5:CW5"/>
    <mergeCell ref="CX5:DA5"/>
    <mergeCell ref="CH5:CK5"/>
    <mergeCell ref="CL5:CO5"/>
    <mergeCell ref="CX4:DA4"/>
    <mergeCell ref="DB4:DE4"/>
    <mergeCell ref="DF4:DH4"/>
    <mergeCell ref="CH4:CK4"/>
    <mergeCell ref="CL4:CO4"/>
    <mergeCell ref="CP4:CS4"/>
    <mergeCell ref="CT4:CW4"/>
    <mergeCell ref="G5:T5"/>
    <mergeCell ref="Z5:AF5"/>
    <mergeCell ref="AG5:AJ5"/>
    <mergeCell ref="AK5:AN5"/>
    <mergeCell ref="AO5:AR5"/>
    <mergeCell ref="AS5:AV5"/>
    <mergeCell ref="D4:J4"/>
    <mergeCell ref="CA4:CG4"/>
    <mergeCell ref="DB5:DE5"/>
    <mergeCell ref="DF5:DH5"/>
  </mergeCells>
  <phoneticPr fontId="5"/>
  <conditionalFormatting sqref="C31:N31 C25:H26 AC25:AF26 CA25:CD26 I25:L29 Y25:AB29 AG25:AG29 C27:D27 T27 M27:M28 Q27:S28 BV27:BV28 T28:X28 C28:H29 M29:X29 AC29:AF29 BV29:BY29 CA29:CD29 C30:AG30 AG31">
    <cfRule type="expression" dxfId="81" priority="26">
      <formula>COUNTA($D$7)&gt;=1</formula>
    </cfRule>
  </conditionalFormatting>
  <conditionalFormatting sqref="C24:AG24">
    <cfRule type="expression" dxfId="80" priority="32">
      <formula>COUNTA($D$7)&gt;=1</formula>
    </cfRule>
  </conditionalFormatting>
  <conditionalFormatting sqref="C32:AG33">
    <cfRule type="expression" dxfId="79" priority="28">
      <formula>COUNTA($D$7)&gt;=1</formula>
    </cfRule>
  </conditionalFormatting>
  <conditionalFormatting sqref="D5:D7 E16:E17">
    <cfRule type="expression" dxfId="78" priority="41">
      <formula>IF($E$9:$F$9="〇",TRUE,FALSE)</formula>
    </cfRule>
  </conditionalFormatting>
  <conditionalFormatting sqref="D5:D7">
    <cfRule type="expression" dxfId="77" priority="40">
      <formula>IF($E$10:$F$11="〇",TRUE,FALSE)</formula>
    </cfRule>
  </conditionalFormatting>
  <conditionalFormatting sqref="D10">
    <cfRule type="expression" dxfId="76" priority="39">
      <formula>IF($E$9:$F$9="〇",TRUE,FALSE)</formula>
    </cfRule>
  </conditionalFormatting>
  <conditionalFormatting sqref="D12:E12 D13:D14">
    <cfRule type="expression" dxfId="75" priority="38">
      <formula>IF($E$10:$F$11="〇",TRUE,FALSE)</formula>
    </cfRule>
    <cfRule type="expression" dxfId="74" priority="37">
      <formula>IF($E$9:$F$9="〇",TRUE,FALSE)</formula>
    </cfRule>
  </conditionalFormatting>
  <conditionalFormatting sqref="M25:X26">
    <cfRule type="expression" dxfId="73" priority="7">
      <formula>COUNTA($D$7)&gt;=1</formula>
    </cfRule>
  </conditionalFormatting>
  <conditionalFormatting sqref="N31:P31">
    <cfRule type="beginsWith" dxfId="72" priority="15" operator="beginsWith" text="可">
      <formula>LEFT(N31,LEN("可"))="可"</formula>
    </cfRule>
    <cfRule type="containsText" dxfId="71" priority="16" operator="containsText" text="不可">
      <formula>NOT(ISERROR(SEARCH("不可",N31)))</formula>
    </cfRule>
  </conditionalFormatting>
  <conditionalFormatting sqref="Q31:AD31">
    <cfRule type="expression" dxfId="70" priority="25">
      <formula>COUNTA($D$7)&gt;=1</formula>
    </cfRule>
  </conditionalFormatting>
  <conditionalFormatting sqref="AC27:AC28">
    <cfRule type="expression" dxfId="69" priority="5">
      <formula>COUNTA($D$7)&gt;=1</formula>
    </cfRule>
  </conditionalFormatting>
  <conditionalFormatting sqref="AD31:AF31">
    <cfRule type="beginsWith" dxfId="68" priority="13" operator="beginsWith" text="可">
      <formula>LEFT(AD31,LEN("可"))="可"</formula>
    </cfRule>
    <cfRule type="containsText" dxfId="67" priority="14" operator="containsText" text="不可">
      <formula>NOT(ISERROR(SEARCH("不可",AD31)))</formula>
    </cfRule>
  </conditionalFormatting>
  <conditionalFormatting sqref="AE15">
    <cfRule type="expression" dxfId="66" priority="36">
      <formula>COUNTA($D$5,$D$6)&gt;=1</formula>
    </cfRule>
  </conditionalFormatting>
  <conditionalFormatting sqref="AE14:AN14">
    <cfRule type="expression" dxfId="65" priority="31">
      <formula>COUNTA($D$7)&gt;=1</formula>
    </cfRule>
  </conditionalFormatting>
  <conditionalFormatting sqref="AE16:AN16">
    <cfRule type="expression" dxfId="64" priority="35">
      <formula>COUNTA($D$6)&gt;=1</formula>
    </cfRule>
  </conditionalFormatting>
  <conditionalFormatting sqref="AI15:AN15">
    <cfRule type="expression" dxfId="63" priority="42">
      <formula>COUNTA($D$5,$D$6)&gt;=1</formula>
    </cfRule>
  </conditionalFormatting>
  <conditionalFormatting sqref="AI31:AT31">
    <cfRule type="expression" dxfId="62" priority="24">
      <formula>COUNTA($D$5:$D$6)&gt;=1</formula>
    </cfRule>
  </conditionalFormatting>
  <conditionalFormatting sqref="AI24:BM30">
    <cfRule type="expression" dxfId="61" priority="1">
      <formula>COUNTA($D$5:$D$6)&gt;=1</formula>
    </cfRule>
  </conditionalFormatting>
  <conditionalFormatting sqref="AI32:BM32">
    <cfRule type="expression" dxfId="60" priority="27">
      <formula>COUNTA($D$5:$D$6)&gt;=1</formula>
    </cfRule>
  </conditionalFormatting>
  <conditionalFormatting sqref="AT31:AV31">
    <cfRule type="containsText" dxfId="59" priority="12" operator="containsText" text="不可">
      <formula>NOT(ISERROR(SEARCH("不可",AT31)))</formula>
    </cfRule>
    <cfRule type="beginsWith" dxfId="58" priority="10" operator="beginsWith" text="可">
      <formula>LEFT(AT31,LEN("可"))="可"</formula>
    </cfRule>
  </conditionalFormatting>
  <conditionalFormatting sqref="AV14:BE14">
    <cfRule type="expression" dxfId="57" priority="17">
      <formula>COUNTA($D$7)&gt;=1</formula>
    </cfRule>
  </conditionalFormatting>
  <conditionalFormatting sqref="AV15:BE15">
    <cfRule type="expression" dxfId="56" priority="18">
      <formula>COUNTA($D$5,$D$6)&gt;=1</formula>
    </cfRule>
  </conditionalFormatting>
  <conditionalFormatting sqref="AV16:BE16">
    <cfRule type="expression" dxfId="55" priority="19">
      <formula>COUNTA($D$6)&gt;=1</formula>
    </cfRule>
  </conditionalFormatting>
  <conditionalFormatting sqref="AW31:BJ31">
    <cfRule type="expression" dxfId="54" priority="23">
      <formula>COUNTA($D$5:$D$6)&gt;=1</formula>
    </cfRule>
  </conditionalFormatting>
  <conditionalFormatting sqref="BJ31:BL31">
    <cfRule type="containsText" dxfId="53" priority="11" operator="containsText" text="不可">
      <formula>NOT(ISERROR(SEARCH("不可",BJ31)))</formula>
    </cfRule>
    <cfRule type="beginsWith" dxfId="52" priority="9" operator="beginsWith" text="可">
      <formula>LEFT(BJ31,LEN("可"))="可"</formula>
    </cfRule>
  </conditionalFormatting>
  <conditionalFormatting sqref="BM31">
    <cfRule type="expression" dxfId="51" priority="29">
      <formula>COUNTA($D$5:$D$6)&gt;=1</formula>
    </cfRule>
  </conditionalFormatting>
  <conditionalFormatting sqref="BM14:BS14">
    <cfRule type="expression" dxfId="50" priority="30">
      <formula>COUNTA($D$7)&gt;=1</formula>
    </cfRule>
  </conditionalFormatting>
  <conditionalFormatting sqref="BV25:BY26">
    <cfRule type="expression" dxfId="49" priority="8">
      <formula>COUNTA($D$7)&gt;=1</formula>
    </cfRule>
  </conditionalFormatting>
  <conditionalFormatting sqref="CA27:CA28">
    <cfRule type="expression" dxfId="48" priority="6">
      <formula>COUNTA($D$7)&gt;=1</formula>
    </cfRule>
  </conditionalFormatting>
  <conditionalFormatting sqref="CB9:CK9">
    <cfRule type="expression" dxfId="47" priority="20">
      <formula>COUNTA($D$7)&gt;=1</formula>
    </cfRule>
  </conditionalFormatting>
  <conditionalFormatting sqref="CB10:CK10">
    <cfRule type="expression" dxfId="46" priority="21">
      <formula>COUNTA($D$5,$D$6)&gt;=1</formula>
    </cfRule>
  </conditionalFormatting>
  <conditionalFormatting sqref="CB11:CK11">
    <cfRule type="expression" dxfId="45" priority="22">
      <formula>COUNTA($D$6)&gt;=1</formula>
    </cfRule>
  </conditionalFormatting>
  <conditionalFormatting sqref="CF25:CI29">
    <cfRule type="expression" dxfId="44" priority="4">
      <formula>COUNTA($D$5:$D$6)&gt;=1</formula>
    </cfRule>
  </conditionalFormatting>
  <conditionalFormatting sqref="CK25:CN29">
    <cfRule type="expression" dxfId="43" priority="2">
      <formula>COUNTA($D$5:$D$6)&gt;=1</formula>
    </cfRule>
  </conditionalFormatting>
  <conditionalFormatting sqref="CP42:CR43">
    <cfRule type="expression" dxfId="42" priority="34">
      <formula>COUNTA($AN$8)&gt;=1</formula>
    </cfRule>
  </conditionalFormatting>
  <conditionalFormatting sqref="CP44:CR45">
    <cfRule type="expression" dxfId="41" priority="33">
      <formula>COUNTA($AN$6:$AP$7)&gt;=1</formula>
    </cfRule>
  </conditionalFormatting>
  <dataValidations count="2">
    <dataValidation type="list" allowBlank="1" showInputMessage="1" showErrorMessage="1" sqref="E16:E17 D10" xr:uid="{00000000-0002-0000-2C00-000000000000}">
      <formula1>$X$1:$X$2</formula1>
    </dataValidation>
    <dataValidation type="list" allowBlank="1" showInputMessage="1" showErrorMessage="1" sqref="E12 D5:D7 D12:D14" xr:uid="{00000000-0002-0000-2C00-000001000000}">
      <formula1>$W$1:$W$2</formula1>
    </dataValidation>
  </dataValidations>
  <printOptions verticalCentered="1"/>
  <pageMargins left="0.39370078740157483" right="0.19685039370078741" top="0.39370078740157483" bottom="0.39370078740157483" header="0.51181102362204722" footer="0.51181102362204722"/>
  <pageSetup paperSize="9" scale="39" orientation="portrait"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pageSetUpPr fitToPage="1"/>
  </sheetPr>
  <dimension ref="B1:DH77"/>
  <sheetViews>
    <sheetView view="pageBreakPreview" zoomScale="70" zoomScaleNormal="100" zoomScaleSheetLayoutView="70" workbookViewId="0">
      <selection activeCell="AY74" sqref="AY74:BN74"/>
    </sheetView>
  </sheetViews>
  <sheetFormatPr defaultColWidth="9" defaultRowHeight="21" customHeight="1" x14ac:dyDescent="0.2"/>
  <cols>
    <col min="1" max="1" width="3.81640625" style="38" customWidth="1"/>
    <col min="2" max="2" width="3" style="38" customWidth="1"/>
    <col min="3" max="3" width="5.36328125" style="38" customWidth="1"/>
    <col min="4" max="7" width="3.453125" style="39" customWidth="1"/>
    <col min="8" max="64" width="3.453125" style="38" customWidth="1"/>
    <col min="65" max="65" width="3.36328125" style="38" customWidth="1"/>
    <col min="66" max="68" width="3.1796875" style="38" customWidth="1"/>
    <col min="69" max="76" width="3.36328125" style="38" customWidth="1"/>
    <col min="77" max="78" width="7.6328125" style="38" customWidth="1"/>
    <col min="79" max="80" width="2.6328125" style="38" customWidth="1"/>
    <col min="81" max="16384" width="9" style="38"/>
  </cols>
  <sheetData>
    <row r="1" spans="2:112" ht="21" customHeight="1" x14ac:dyDescent="0.2">
      <c r="B1" s="39"/>
      <c r="C1" s="39"/>
      <c r="G1" s="38"/>
      <c r="W1" s="38" t="s">
        <v>52</v>
      </c>
      <c r="AK1" s="387"/>
      <c r="AO1" s="450"/>
      <c r="AZ1" s="450"/>
      <c r="BA1" s="450"/>
      <c r="BB1" s="450"/>
      <c r="BC1" s="450"/>
      <c r="BD1" s="450"/>
      <c r="BE1" s="450"/>
      <c r="BF1" s="450"/>
      <c r="BG1" s="450"/>
      <c r="BH1" s="450"/>
      <c r="BI1" s="450"/>
      <c r="BJ1" s="450"/>
      <c r="BK1" s="450"/>
      <c r="BL1" s="450"/>
      <c r="BM1" s="450"/>
      <c r="BN1" s="450"/>
      <c r="BO1" s="450"/>
      <c r="BP1" s="450"/>
      <c r="BQ1" s="450"/>
      <c r="BR1" s="450"/>
      <c r="BS1" s="387"/>
      <c r="BT1" s="387"/>
      <c r="BU1" s="387"/>
      <c r="BV1" s="387"/>
      <c r="BW1" s="387"/>
      <c r="BX1" s="387"/>
      <c r="BY1" s="387"/>
      <c r="BZ1" s="387"/>
      <c r="CA1" s="387"/>
      <c r="CB1" s="387"/>
      <c r="CC1" s="387"/>
      <c r="CD1" s="387"/>
      <c r="CE1" s="387"/>
    </row>
    <row r="2" spans="2:112" ht="21" customHeight="1" x14ac:dyDescent="0.2">
      <c r="B2" s="39"/>
      <c r="C2" s="39"/>
      <c r="G2" s="38"/>
      <c r="Y2" s="38">
        <v>-1</v>
      </c>
      <c r="AO2" s="2519" t="s">
        <v>851</v>
      </c>
      <c r="AP2" s="2519"/>
      <c r="AQ2" s="2519"/>
      <c r="AR2" s="2519"/>
      <c r="AS2" s="2519"/>
      <c r="AT2" s="2519"/>
      <c r="AU2" s="2519"/>
      <c r="AV2" s="2519"/>
      <c r="AW2" s="2520"/>
      <c r="AX2" s="2521"/>
      <c r="AY2" s="2521"/>
      <c r="AZ2" s="2521"/>
      <c r="BA2" s="2521"/>
      <c r="BB2" s="2521"/>
      <c r="BC2" s="2521"/>
      <c r="BD2" s="2521"/>
      <c r="BE2" s="2521"/>
      <c r="BF2" s="2521"/>
      <c r="BG2" s="2521"/>
      <c r="BH2" s="2521"/>
      <c r="BI2" s="2521"/>
      <c r="BJ2" s="2521"/>
      <c r="BK2" s="2521"/>
      <c r="BL2" s="2521"/>
      <c r="BM2" s="2521"/>
      <c r="BN2" s="2521"/>
      <c r="BO2" s="2521"/>
      <c r="BP2" s="2521"/>
      <c r="BQ2" s="2521"/>
      <c r="BR2" s="2522"/>
      <c r="BS2" s="451"/>
      <c r="BT2" s="451"/>
      <c r="BU2" s="451"/>
      <c r="BV2" s="451"/>
      <c r="BW2" s="451"/>
      <c r="BX2" s="451"/>
      <c r="BY2" s="451"/>
      <c r="CA2" s="451"/>
      <c r="CB2" s="451"/>
      <c r="CC2" s="451"/>
      <c r="CD2" s="451"/>
      <c r="CE2" s="451"/>
    </row>
    <row r="3" spans="2:112" ht="21" customHeight="1" x14ac:dyDescent="0.2">
      <c r="B3" s="39"/>
      <c r="C3" s="39"/>
      <c r="G3" s="38"/>
      <c r="AO3" s="2519" t="s">
        <v>761</v>
      </c>
      <c r="AP3" s="2519"/>
      <c r="AQ3" s="2519"/>
      <c r="AR3" s="2519"/>
      <c r="AS3" s="2519"/>
      <c r="AT3" s="2519"/>
      <c r="AU3" s="2519"/>
      <c r="AV3" s="2519"/>
      <c r="AW3" s="2523"/>
      <c r="AX3" s="2523"/>
      <c r="AY3" s="2523"/>
      <c r="AZ3" s="2523"/>
      <c r="BA3" s="2523"/>
      <c r="BB3" s="2523"/>
      <c r="BC3" s="2523"/>
      <c r="BD3" s="2523"/>
      <c r="BE3" s="2523"/>
      <c r="BF3" s="2523"/>
      <c r="BG3" s="2523"/>
      <c r="BH3" s="2523"/>
      <c r="BI3" s="2523"/>
      <c r="BJ3" s="2523"/>
      <c r="BK3" s="2524" t="s">
        <v>762</v>
      </c>
      <c r="BL3" s="2525"/>
      <c r="BM3" s="2525"/>
      <c r="BN3" s="2526"/>
      <c r="BO3" s="2527">
        <v>15</v>
      </c>
      <c r="BP3" s="2528"/>
      <c r="BQ3" s="2528"/>
      <c r="BR3" s="2529"/>
      <c r="BS3" s="451"/>
      <c r="BT3" s="451"/>
      <c r="BU3" s="451"/>
      <c r="BV3" s="451"/>
      <c r="BW3" s="451"/>
      <c r="BX3" s="451"/>
      <c r="BY3" s="451"/>
      <c r="CA3" s="451"/>
      <c r="CB3" s="451"/>
      <c r="CC3" s="451"/>
      <c r="CD3" s="451"/>
      <c r="CE3" s="451"/>
    </row>
    <row r="4" spans="2:112" ht="21" customHeight="1" x14ac:dyDescent="0.2">
      <c r="B4" s="39"/>
      <c r="C4" s="452"/>
      <c r="D4" s="2516" t="s">
        <v>852</v>
      </c>
      <c r="E4" s="2516"/>
      <c r="F4" s="2516"/>
      <c r="G4" s="2516"/>
      <c r="H4" s="2516"/>
      <c r="I4" s="2516"/>
      <c r="J4" s="2516"/>
      <c r="K4" s="453"/>
      <c r="L4" s="453"/>
      <c r="M4" s="454"/>
      <c r="N4" s="454"/>
      <c r="O4" s="454"/>
      <c r="P4" s="454"/>
      <c r="Q4" s="454"/>
      <c r="R4" s="454"/>
      <c r="S4" s="454"/>
      <c r="T4" s="454"/>
      <c r="U4" s="455"/>
      <c r="V4" s="456"/>
      <c r="W4" s="457"/>
      <c r="X4" s="458"/>
      <c r="Y4" s="458"/>
      <c r="Z4" s="459" t="s">
        <v>48</v>
      </c>
      <c r="AA4" s="460"/>
      <c r="CA4" s="2508"/>
      <c r="CB4" s="2508"/>
      <c r="CC4" s="2508"/>
      <c r="CD4" s="2508"/>
      <c r="CE4" s="2508"/>
      <c r="CF4" s="2508"/>
      <c r="CG4" s="2508"/>
      <c r="CH4" s="2509"/>
      <c r="CI4" s="2509"/>
      <c r="CJ4" s="2509"/>
      <c r="CK4" s="2509"/>
      <c r="CL4" s="2508"/>
      <c r="CM4" s="2508"/>
      <c r="CN4" s="2508"/>
      <c r="CO4" s="2508"/>
      <c r="CP4" s="2508"/>
      <c r="CQ4" s="2508"/>
      <c r="CR4" s="2508"/>
      <c r="CS4" s="2508"/>
      <c r="CT4" s="2508"/>
      <c r="CU4" s="2508"/>
      <c r="CV4" s="2508"/>
      <c r="CW4" s="2508"/>
      <c r="CX4" s="2508"/>
      <c r="CY4" s="2508"/>
      <c r="CZ4" s="2508"/>
      <c r="DA4" s="2508"/>
      <c r="DB4" s="2508"/>
      <c r="DC4" s="2508"/>
      <c r="DD4" s="2508"/>
      <c r="DE4" s="2508"/>
      <c r="DF4" s="2508"/>
      <c r="DG4" s="2508"/>
      <c r="DH4" s="2508"/>
    </row>
    <row r="5" spans="2:112" ht="27.75" customHeight="1" x14ac:dyDescent="0.2">
      <c r="B5" s="39"/>
      <c r="C5" s="452"/>
      <c r="D5" s="2530" t="s">
        <v>754</v>
      </c>
      <c r="E5" s="2530"/>
      <c r="F5" s="2530"/>
      <c r="G5" s="2510" t="s">
        <v>853</v>
      </c>
      <c r="H5" s="2510"/>
      <c r="I5" s="2510"/>
      <c r="J5" s="2510"/>
      <c r="K5" s="2510"/>
      <c r="L5" s="2510"/>
      <c r="M5" s="2510"/>
      <c r="N5" s="2510"/>
      <c r="O5" s="2510"/>
      <c r="P5" s="2510"/>
      <c r="Q5" s="2510"/>
      <c r="R5" s="2510"/>
      <c r="S5" s="2510"/>
      <c r="T5" s="2511"/>
      <c r="U5" s="455"/>
      <c r="V5" s="455"/>
      <c r="W5" s="457"/>
      <c r="X5" s="458"/>
      <c r="Y5" s="458"/>
      <c r="Z5" s="2512"/>
      <c r="AA5" s="2510"/>
      <c r="AB5" s="2510"/>
      <c r="AC5" s="2510"/>
      <c r="AD5" s="2510"/>
      <c r="AE5" s="2510"/>
      <c r="AF5" s="2511"/>
      <c r="AG5" s="2513" t="s">
        <v>854</v>
      </c>
      <c r="AH5" s="2514"/>
      <c r="AI5" s="2514"/>
      <c r="AJ5" s="2515"/>
      <c r="AK5" s="2512" t="s">
        <v>855</v>
      </c>
      <c r="AL5" s="2510"/>
      <c r="AM5" s="2510"/>
      <c r="AN5" s="2511"/>
      <c r="AO5" s="2512" t="s">
        <v>856</v>
      </c>
      <c r="AP5" s="2510"/>
      <c r="AQ5" s="2510"/>
      <c r="AR5" s="2511"/>
      <c r="AS5" s="2512" t="s">
        <v>857</v>
      </c>
      <c r="AT5" s="2510"/>
      <c r="AU5" s="2510"/>
      <c r="AV5" s="2511"/>
      <c r="AW5" s="2512" t="s">
        <v>858</v>
      </c>
      <c r="AX5" s="2510"/>
      <c r="AY5" s="2510"/>
      <c r="AZ5" s="2511"/>
      <c r="BA5" s="2512" t="s">
        <v>859</v>
      </c>
      <c r="BB5" s="2510"/>
      <c r="BC5" s="2510"/>
      <c r="BD5" s="2511"/>
      <c r="BE5" s="2512" t="s">
        <v>64</v>
      </c>
      <c r="BF5" s="2510"/>
      <c r="BG5" s="2511"/>
      <c r="BK5" s="461"/>
      <c r="BL5" s="461"/>
      <c r="BM5" s="461"/>
      <c r="BN5" s="461"/>
      <c r="BO5" s="462"/>
      <c r="BP5" s="463"/>
      <c r="BQ5" s="464"/>
      <c r="BR5" s="464"/>
      <c r="BS5" s="464"/>
      <c r="CA5" s="2509"/>
      <c r="CB5" s="2509"/>
      <c r="CC5" s="2509"/>
      <c r="CD5" s="2509"/>
      <c r="CE5" s="2509"/>
      <c r="CF5" s="2509"/>
      <c r="CG5" s="2509"/>
      <c r="CH5" s="2517"/>
      <c r="CI5" s="2517"/>
      <c r="CJ5" s="2517"/>
      <c r="CK5" s="2517"/>
      <c r="CL5" s="2517"/>
      <c r="CM5" s="2517"/>
      <c r="CN5" s="2517"/>
      <c r="CO5" s="2517"/>
      <c r="CP5" s="2517"/>
      <c r="CQ5" s="2517"/>
      <c r="CR5" s="2517"/>
      <c r="CS5" s="2517"/>
      <c r="CT5" s="2517"/>
      <c r="CU5" s="2517"/>
      <c r="CV5" s="2517"/>
      <c r="CW5" s="2517"/>
      <c r="CX5" s="2517"/>
      <c r="CY5" s="2517"/>
      <c r="CZ5" s="2517"/>
      <c r="DA5" s="2517"/>
      <c r="DB5" s="2517"/>
      <c r="DC5" s="2517"/>
      <c r="DD5" s="2517"/>
      <c r="DE5" s="2517"/>
      <c r="DF5" s="2518"/>
      <c r="DG5" s="2518"/>
      <c r="DH5" s="2518"/>
    </row>
    <row r="6" spans="2:112" ht="21" customHeight="1" x14ac:dyDescent="0.2">
      <c r="B6" s="39"/>
      <c r="C6" s="452"/>
      <c r="D6" s="2530"/>
      <c r="E6" s="2530"/>
      <c r="F6" s="2530"/>
      <c r="G6" s="2510" t="s">
        <v>860</v>
      </c>
      <c r="H6" s="2510"/>
      <c r="I6" s="2510"/>
      <c r="J6" s="2510"/>
      <c r="K6" s="2510"/>
      <c r="L6" s="2510"/>
      <c r="M6" s="2510"/>
      <c r="N6" s="2510"/>
      <c r="O6" s="2510"/>
      <c r="P6" s="2510"/>
      <c r="Q6" s="2510"/>
      <c r="R6" s="2510"/>
      <c r="S6" s="2510"/>
      <c r="T6" s="2511"/>
      <c r="U6" s="455"/>
      <c r="V6" s="455"/>
      <c r="W6" s="457"/>
      <c r="X6" s="458"/>
      <c r="Y6" s="458"/>
      <c r="Z6" s="2531" t="s">
        <v>861</v>
      </c>
      <c r="AA6" s="2532"/>
      <c r="AB6" s="2532"/>
      <c r="AC6" s="2532"/>
      <c r="AD6" s="2532"/>
      <c r="AE6" s="2532"/>
      <c r="AF6" s="2533"/>
      <c r="AG6" s="2534"/>
      <c r="AH6" s="2535"/>
      <c r="AI6" s="2535"/>
      <c r="AJ6" s="2536"/>
      <c r="AK6" s="2534"/>
      <c r="AL6" s="2535"/>
      <c r="AM6" s="2535"/>
      <c r="AN6" s="2536"/>
      <c r="AO6" s="2534"/>
      <c r="AP6" s="2535"/>
      <c r="AQ6" s="2535"/>
      <c r="AR6" s="2536"/>
      <c r="AS6" s="2534">
        <v>6</v>
      </c>
      <c r="AT6" s="2535"/>
      <c r="AU6" s="2535"/>
      <c r="AV6" s="2536"/>
      <c r="AW6" s="2534">
        <v>4</v>
      </c>
      <c r="AX6" s="2535"/>
      <c r="AY6" s="2535"/>
      <c r="AZ6" s="2536"/>
      <c r="BA6" s="2534">
        <v>5</v>
      </c>
      <c r="BB6" s="2535"/>
      <c r="BC6" s="2535"/>
      <c r="BD6" s="2536"/>
      <c r="BE6" s="2538">
        <f>SUM(AG6:BD6)</f>
        <v>15</v>
      </c>
      <c r="BF6" s="2539"/>
      <c r="BG6" s="2540"/>
      <c r="BL6" s="465"/>
      <c r="BM6" s="465"/>
      <c r="BN6" s="465"/>
      <c r="BW6" s="466"/>
      <c r="CC6" s="465"/>
      <c r="CD6" s="465"/>
      <c r="CE6" s="465"/>
      <c r="CL6" s="2537"/>
      <c r="CM6" s="2537"/>
      <c r="CN6" s="2537"/>
      <c r="CO6" s="2537"/>
      <c r="CP6" s="2537"/>
      <c r="CQ6" s="2537"/>
      <c r="CR6" s="2537"/>
      <c r="CS6" s="2537"/>
      <c r="CT6" s="2517"/>
      <c r="CU6" s="2517"/>
      <c r="CV6" s="2517"/>
      <c r="CW6" s="2517"/>
      <c r="CX6" s="2517"/>
      <c r="CY6" s="2517"/>
      <c r="CZ6" s="2517"/>
      <c r="DA6" s="2517"/>
      <c r="DB6" s="2517"/>
      <c r="DC6" s="2517"/>
      <c r="DD6" s="2517"/>
      <c r="DE6" s="2517"/>
      <c r="DF6" s="2518"/>
      <c r="DG6" s="2518"/>
      <c r="DH6" s="2518"/>
    </row>
    <row r="7" spans="2:112" ht="21" customHeight="1" x14ac:dyDescent="0.2">
      <c r="B7" s="39"/>
      <c r="C7" s="452"/>
      <c r="D7" s="2530"/>
      <c r="E7" s="2530"/>
      <c r="F7" s="2530"/>
      <c r="G7" s="2510" t="s">
        <v>862</v>
      </c>
      <c r="H7" s="2510"/>
      <c r="I7" s="2510"/>
      <c r="J7" s="2510"/>
      <c r="K7" s="2510"/>
      <c r="L7" s="2510"/>
      <c r="M7" s="2510"/>
      <c r="N7" s="2510"/>
      <c r="O7" s="2510"/>
      <c r="P7" s="2510"/>
      <c r="Q7" s="2510"/>
      <c r="R7" s="2510"/>
      <c r="S7" s="2510"/>
      <c r="T7" s="2511"/>
      <c r="U7" s="467"/>
      <c r="V7" s="455"/>
      <c r="W7" s="457"/>
      <c r="X7" s="458"/>
      <c r="Y7" s="458"/>
      <c r="Z7" s="468" t="s">
        <v>929</v>
      </c>
      <c r="AA7" s="2513" t="s">
        <v>930</v>
      </c>
      <c r="AB7" s="2514"/>
      <c r="AC7" s="2514"/>
      <c r="AD7" s="2514"/>
      <c r="AE7" s="2514"/>
      <c r="AF7" s="2515"/>
      <c r="AG7" s="2541"/>
      <c r="AH7" s="2542"/>
      <c r="AI7" s="2542"/>
      <c r="AJ7" s="2543"/>
      <c r="AK7" s="2541"/>
      <c r="AL7" s="2542"/>
      <c r="AM7" s="2542"/>
      <c r="AN7" s="2543"/>
      <c r="AO7" s="2541"/>
      <c r="AP7" s="2542"/>
      <c r="AQ7" s="2542"/>
      <c r="AR7" s="2543"/>
      <c r="AS7" s="2534"/>
      <c r="AT7" s="2535"/>
      <c r="AU7" s="2535"/>
      <c r="AV7" s="2536"/>
      <c r="AW7" s="2534"/>
      <c r="AX7" s="2535"/>
      <c r="AY7" s="2535"/>
      <c r="AZ7" s="2536"/>
      <c r="BA7" s="2534"/>
      <c r="BB7" s="2535"/>
      <c r="BC7" s="2535"/>
      <c r="BD7" s="2536"/>
      <c r="BE7" s="2538">
        <f>SUM(AG7:BD7)</f>
        <v>0</v>
      </c>
      <c r="BF7" s="2539"/>
      <c r="BG7" s="2540"/>
      <c r="CB7" s="2508"/>
      <c r="CC7" s="2508"/>
      <c r="CD7" s="2508"/>
      <c r="CE7" s="2508"/>
      <c r="CF7" s="2508"/>
      <c r="CG7" s="2508"/>
      <c r="CH7" s="2508"/>
      <c r="CI7" s="2544"/>
      <c r="CJ7" s="2544"/>
      <c r="CK7" s="2544"/>
      <c r="CL7" s="2517"/>
      <c r="CM7" s="2517"/>
      <c r="CN7" s="2517"/>
      <c r="CO7" s="2517"/>
      <c r="CP7" s="2517"/>
      <c r="CQ7" s="2517"/>
      <c r="CR7" s="2517"/>
      <c r="CS7" s="2517"/>
      <c r="CT7" s="2517"/>
      <c r="CU7" s="2517"/>
      <c r="CV7" s="2517"/>
      <c r="CW7" s="2517"/>
      <c r="CX7" s="2517"/>
      <c r="CY7" s="2517"/>
      <c r="CZ7" s="2517"/>
      <c r="DA7" s="2517"/>
      <c r="DB7" s="2517"/>
      <c r="DC7" s="2517"/>
      <c r="DD7" s="2517"/>
      <c r="DE7" s="2517"/>
      <c r="DF7" s="2518"/>
      <c r="DG7" s="2518"/>
      <c r="DH7" s="2518"/>
    </row>
    <row r="8" spans="2:112" ht="21" customHeight="1" x14ac:dyDescent="0.2">
      <c r="B8" s="458"/>
      <c r="C8" s="469"/>
      <c r="D8" s="454"/>
      <c r="E8" s="454"/>
      <c r="F8" s="454"/>
      <c r="G8" s="454"/>
      <c r="H8" s="454"/>
      <c r="I8" s="454"/>
      <c r="J8" s="454"/>
      <c r="K8" s="454"/>
      <c r="L8" s="470" t="str">
        <f>IF(COUNTIF(D5:F7,"○")&gt;1,"いずれか１つを選択してください。","")</f>
        <v/>
      </c>
      <c r="M8" s="454"/>
      <c r="N8" s="454"/>
      <c r="O8" s="454"/>
      <c r="P8" s="454"/>
      <c r="Q8" s="454"/>
      <c r="R8" s="454"/>
      <c r="S8" s="454"/>
      <c r="T8" s="454"/>
      <c r="U8" s="471"/>
      <c r="V8" s="471"/>
      <c r="W8" s="457"/>
      <c r="X8" s="458"/>
      <c r="Y8" s="458"/>
      <c r="Z8" s="2513" t="s">
        <v>865</v>
      </c>
      <c r="AA8" s="2514"/>
      <c r="AB8" s="2514"/>
      <c r="AC8" s="2514"/>
      <c r="AD8" s="2514"/>
      <c r="AE8" s="2514"/>
      <c r="AF8" s="2515"/>
      <c r="AG8" s="2534"/>
      <c r="AH8" s="2535"/>
      <c r="AI8" s="2535"/>
      <c r="AJ8" s="2536"/>
      <c r="AK8" s="2534"/>
      <c r="AL8" s="2535"/>
      <c r="AM8" s="2535"/>
      <c r="AN8" s="2536"/>
      <c r="AO8" s="2534"/>
      <c r="AP8" s="2535"/>
      <c r="AQ8" s="2535"/>
      <c r="AR8" s="2536"/>
      <c r="AS8" s="2534"/>
      <c r="AT8" s="2535"/>
      <c r="AU8" s="2535"/>
      <c r="AV8" s="2536"/>
      <c r="AW8" s="2534"/>
      <c r="AX8" s="2535"/>
      <c r="AY8" s="2535"/>
      <c r="AZ8" s="2536"/>
      <c r="BA8" s="2534"/>
      <c r="BB8" s="2535"/>
      <c r="BC8" s="2535"/>
      <c r="BD8" s="2536"/>
      <c r="BE8" s="2538">
        <f>SUM(AG8:BD8)</f>
        <v>0</v>
      </c>
      <c r="BF8" s="2539"/>
      <c r="BG8" s="2540"/>
      <c r="BU8" s="466"/>
      <c r="BW8" s="2547"/>
      <c r="BX8" s="2547"/>
      <c r="BY8" s="2547"/>
      <c r="BZ8" s="2547"/>
      <c r="CA8" s="2547"/>
      <c r="CB8" s="2548"/>
      <c r="CC8" s="2548"/>
      <c r="CD8" s="2548"/>
      <c r="CE8" s="2548"/>
      <c r="CF8" s="2548"/>
      <c r="CG8" s="2548"/>
      <c r="CH8" s="2548"/>
      <c r="CI8" s="2544"/>
      <c r="CJ8" s="2544"/>
      <c r="CK8" s="2544"/>
      <c r="CL8" s="2518"/>
      <c r="CM8" s="2518"/>
      <c r="CN8" s="2518"/>
      <c r="CO8" s="2518"/>
      <c r="CP8" s="2518"/>
      <c r="CQ8" s="2518"/>
      <c r="CR8" s="2518"/>
      <c r="CS8" s="2518"/>
      <c r="CT8" s="2518"/>
      <c r="CU8" s="2518"/>
      <c r="CV8" s="2518"/>
      <c r="CW8" s="2518"/>
      <c r="CX8" s="2518"/>
      <c r="CY8" s="2518"/>
      <c r="CZ8" s="2518"/>
      <c r="DA8" s="2518"/>
      <c r="DB8" s="2518"/>
      <c r="DC8" s="2518"/>
      <c r="DD8" s="2518"/>
      <c r="DE8" s="2518"/>
      <c r="DF8" s="2518"/>
      <c r="DG8" s="2518"/>
      <c r="DH8" s="2518"/>
    </row>
    <row r="9" spans="2:112" ht="21" customHeight="1" x14ac:dyDescent="0.2">
      <c r="B9" s="458"/>
      <c r="C9" s="469"/>
      <c r="D9" s="454"/>
      <c r="E9" s="471"/>
      <c r="F9" s="455"/>
      <c r="G9" s="455"/>
      <c r="H9" s="455"/>
      <c r="I9" s="455"/>
      <c r="J9" s="455"/>
      <c r="K9" s="455"/>
      <c r="L9" s="455"/>
      <c r="M9" s="455"/>
      <c r="N9" s="455"/>
      <c r="O9" s="455"/>
      <c r="P9" s="455"/>
      <c r="Q9" s="455"/>
      <c r="R9" s="455"/>
      <c r="S9" s="455"/>
      <c r="T9" s="455"/>
      <c r="U9" s="455"/>
      <c r="V9" s="471"/>
      <c r="W9" s="457"/>
      <c r="X9" s="458"/>
      <c r="Y9" s="458"/>
      <c r="Z9" s="2513" t="s">
        <v>64</v>
      </c>
      <c r="AA9" s="2514"/>
      <c r="AB9" s="2514"/>
      <c r="AC9" s="2514"/>
      <c r="AD9" s="2514"/>
      <c r="AE9" s="2514"/>
      <c r="AF9" s="2515"/>
      <c r="AG9" s="2538">
        <f>AG6+AG8</f>
        <v>0</v>
      </c>
      <c r="AH9" s="2539"/>
      <c r="AI9" s="2539"/>
      <c r="AJ9" s="2540"/>
      <c r="AK9" s="2538">
        <f t="shared" ref="AK9" si="0">AK6+AK8</f>
        <v>0</v>
      </c>
      <c r="AL9" s="2539"/>
      <c r="AM9" s="2539"/>
      <c r="AN9" s="2540"/>
      <c r="AO9" s="2538">
        <f t="shared" ref="AO9" si="1">AO6+AO8</f>
        <v>0</v>
      </c>
      <c r="AP9" s="2539"/>
      <c r="AQ9" s="2539"/>
      <c r="AR9" s="2540"/>
      <c r="AS9" s="2538">
        <f>AS6+AS8</f>
        <v>6</v>
      </c>
      <c r="AT9" s="2539"/>
      <c r="AU9" s="2539"/>
      <c r="AV9" s="2540"/>
      <c r="AW9" s="2538">
        <f t="shared" ref="AW9" si="2">AW6+AW8</f>
        <v>4</v>
      </c>
      <c r="AX9" s="2539"/>
      <c r="AY9" s="2539"/>
      <c r="AZ9" s="2540"/>
      <c r="BA9" s="2538">
        <f t="shared" ref="BA9" si="3">BA6+BA8</f>
        <v>5</v>
      </c>
      <c r="BB9" s="2539"/>
      <c r="BC9" s="2539"/>
      <c r="BD9" s="2540"/>
      <c r="BE9" s="2538">
        <f>BE6+BE8</f>
        <v>15</v>
      </c>
      <c r="BF9" s="2539"/>
      <c r="BG9" s="2540"/>
      <c r="BW9" s="2508"/>
      <c r="BX9" s="2508"/>
      <c r="BY9" s="2508"/>
      <c r="BZ9" s="2508"/>
      <c r="CA9" s="2508"/>
      <c r="CB9" s="2545"/>
      <c r="CC9" s="2545"/>
      <c r="CD9" s="2545"/>
      <c r="CE9" s="2545"/>
      <c r="CF9" s="2546"/>
      <c r="CG9" s="2546"/>
      <c r="CH9" s="2546"/>
      <c r="CI9" s="2546"/>
      <c r="CJ9" s="2546"/>
      <c r="CK9" s="2546"/>
    </row>
    <row r="10" spans="2:112" ht="21" customHeight="1" x14ac:dyDescent="0.2">
      <c r="B10" s="458"/>
      <c r="C10" s="469"/>
      <c r="D10" s="454"/>
      <c r="E10" s="471"/>
      <c r="F10" s="455"/>
      <c r="G10" s="455"/>
      <c r="H10" s="455"/>
      <c r="I10" s="455"/>
      <c r="J10" s="455"/>
      <c r="K10" s="455"/>
      <c r="L10" s="455"/>
      <c r="M10" s="455"/>
      <c r="N10" s="455"/>
      <c r="O10" s="455"/>
      <c r="P10" s="455"/>
      <c r="Q10" s="455"/>
      <c r="R10" s="455"/>
      <c r="S10" s="455"/>
      <c r="T10" s="455"/>
      <c r="U10" s="455"/>
      <c r="V10" s="471"/>
      <c r="W10" s="472"/>
      <c r="X10" s="458"/>
      <c r="Y10" s="458"/>
      <c r="Z10" s="458"/>
      <c r="AA10" s="458"/>
      <c r="BG10" s="473" t="str">
        <f>IF(AND(BE9&lt;&gt;BO3,D12="○"),"「事業者名簿」の定員数と想定される利用者数が一致しません。","")</f>
        <v/>
      </c>
      <c r="BK10" s="461"/>
      <c r="BL10" s="461"/>
      <c r="BM10" s="461"/>
      <c r="BN10" s="461"/>
      <c r="BO10" s="462"/>
      <c r="BP10" s="463"/>
      <c r="BQ10" s="464"/>
      <c r="BR10" s="464"/>
      <c r="BS10" s="464"/>
      <c r="BW10" s="2508"/>
      <c r="BX10" s="2508"/>
      <c r="BY10" s="2508"/>
      <c r="BZ10" s="2508"/>
      <c r="CA10" s="2508"/>
      <c r="CB10" s="2545"/>
      <c r="CC10" s="2545"/>
      <c r="CD10" s="2545"/>
      <c r="CE10" s="2545"/>
      <c r="CF10" s="2546"/>
      <c r="CG10" s="2546"/>
      <c r="CH10" s="2546"/>
      <c r="CI10" s="2546"/>
      <c r="CJ10" s="2546"/>
      <c r="CK10" s="2546"/>
    </row>
    <row r="11" spans="2:112" ht="21" customHeight="1" x14ac:dyDescent="0.2">
      <c r="B11" s="458"/>
      <c r="C11" s="469"/>
      <c r="D11" s="474" t="s">
        <v>866</v>
      </c>
      <c r="E11" s="475"/>
      <c r="F11" s="475"/>
      <c r="G11" s="475"/>
      <c r="H11" s="475"/>
      <c r="I11" s="475"/>
      <c r="J11" s="455"/>
      <c r="K11" s="455"/>
      <c r="L11" s="455"/>
      <c r="M11" s="455"/>
      <c r="N11" s="455"/>
      <c r="O11" s="455"/>
      <c r="P11" s="455"/>
      <c r="Q11" s="455"/>
      <c r="R11" s="455"/>
      <c r="S11" s="455"/>
      <c r="T11" s="455"/>
      <c r="U11" s="455"/>
      <c r="V11" s="471"/>
      <c r="W11" s="476"/>
      <c r="Z11" s="466" t="s">
        <v>867</v>
      </c>
      <c r="AP11" s="466" t="s">
        <v>868</v>
      </c>
      <c r="AQ11" s="466"/>
      <c r="AW11" s="465"/>
      <c r="AX11" s="465"/>
      <c r="AY11" s="465"/>
      <c r="BG11" s="477"/>
      <c r="BH11" s="466" t="s">
        <v>869</v>
      </c>
      <c r="BN11" s="465"/>
      <c r="BO11" s="465"/>
      <c r="BP11" s="465"/>
      <c r="BW11" s="458"/>
      <c r="BX11" s="458"/>
      <c r="BY11" s="458"/>
      <c r="BZ11" s="458"/>
      <c r="CA11" s="458"/>
      <c r="CB11" s="2545"/>
      <c r="CC11" s="2545"/>
      <c r="CD11" s="2545"/>
      <c r="CE11" s="2545"/>
      <c r="CF11" s="2546"/>
      <c r="CG11" s="2546"/>
      <c r="CH11" s="2546"/>
      <c r="CI11" s="2546"/>
      <c r="CJ11" s="2546"/>
      <c r="CK11" s="2546"/>
    </row>
    <row r="12" spans="2:112" ht="21" customHeight="1" x14ac:dyDescent="0.2">
      <c r="B12" s="458"/>
      <c r="C12" s="469"/>
      <c r="D12" s="2549"/>
      <c r="E12" s="2550"/>
      <c r="F12" s="2551" t="s">
        <v>931</v>
      </c>
      <c r="G12" s="2552"/>
      <c r="H12" s="2552"/>
      <c r="I12" s="2552"/>
      <c r="J12" s="2552"/>
      <c r="K12" s="2552"/>
      <c r="L12" s="2552"/>
      <c r="M12" s="2552"/>
      <c r="N12" s="2552"/>
      <c r="O12" s="2552"/>
      <c r="P12" s="2552"/>
      <c r="Q12" s="2552"/>
      <c r="R12" s="2552"/>
      <c r="S12" s="2552"/>
      <c r="T12" s="2552"/>
      <c r="U12" s="2552"/>
      <c r="V12" s="2553"/>
      <c r="W12" s="472"/>
      <c r="AE12" s="2512" t="s">
        <v>871</v>
      </c>
      <c r="AF12" s="2510"/>
      <c r="AG12" s="2510"/>
      <c r="AH12" s="2510"/>
      <c r="AI12" s="2510"/>
      <c r="AJ12" s="2510"/>
      <c r="AK12" s="2511"/>
      <c r="AL12" s="2554" t="s">
        <v>872</v>
      </c>
      <c r="AM12" s="2555"/>
      <c r="AN12" s="2556"/>
      <c r="AV12" s="2512" t="s">
        <v>871</v>
      </c>
      <c r="AW12" s="2510"/>
      <c r="AX12" s="2510"/>
      <c r="AY12" s="2510"/>
      <c r="AZ12" s="2510"/>
      <c r="BA12" s="2510"/>
      <c r="BB12" s="2511"/>
      <c r="BC12" s="2554" t="s">
        <v>872</v>
      </c>
      <c r="BD12" s="2555"/>
      <c r="BE12" s="2556"/>
      <c r="BF12" s="365"/>
      <c r="BG12" s="477"/>
      <c r="BM12" s="2512" t="s">
        <v>873</v>
      </c>
      <c r="BN12" s="2510"/>
      <c r="BO12" s="2510"/>
      <c r="BP12" s="2510"/>
      <c r="BQ12" s="2510"/>
      <c r="BR12" s="2510"/>
      <c r="BS12" s="2511"/>
      <c r="BW12" s="2560"/>
      <c r="BX12" s="2560"/>
      <c r="BY12" s="2560"/>
      <c r="BZ12" s="2560"/>
      <c r="CA12" s="2560"/>
      <c r="CB12" s="2561"/>
      <c r="CC12" s="2561"/>
      <c r="CD12" s="2561"/>
      <c r="CE12" s="2561"/>
      <c r="CF12" s="2562"/>
      <c r="CG12" s="2562"/>
      <c r="CH12" s="2562"/>
      <c r="CI12" s="2560"/>
      <c r="CJ12" s="2560"/>
      <c r="CK12" s="2560"/>
    </row>
    <row r="13" spans="2:112" ht="26.25" customHeight="1" x14ac:dyDescent="0.2">
      <c r="B13" s="458"/>
      <c r="C13" s="469"/>
      <c r="D13" s="2549"/>
      <c r="E13" s="2563"/>
      <c r="F13" s="2551" t="s">
        <v>932</v>
      </c>
      <c r="G13" s="2552"/>
      <c r="H13" s="2552"/>
      <c r="I13" s="2552"/>
      <c r="J13" s="2552"/>
      <c r="K13" s="2552"/>
      <c r="L13" s="2552"/>
      <c r="M13" s="2552"/>
      <c r="N13" s="2552"/>
      <c r="O13" s="2552"/>
      <c r="P13" s="2552"/>
      <c r="Q13" s="2552"/>
      <c r="R13" s="2552"/>
      <c r="S13" s="2552"/>
      <c r="T13" s="2552"/>
      <c r="U13" s="2552"/>
      <c r="V13" s="2553"/>
      <c r="W13" s="478"/>
      <c r="AE13" s="2564" t="s">
        <v>875</v>
      </c>
      <c r="AF13" s="2565"/>
      <c r="AG13" s="2565"/>
      <c r="AH13" s="2566"/>
      <c r="AI13" s="2564" t="s">
        <v>878</v>
      </c>
      <c r="AJ13" s="2565"/>
      <c r="AK13" s="2566"/>
      <c r="AL13" s="2557"/>
      <c r="AM13" s="2558"/>
      <c r="AN13" s="2559"/>
      <c r="AQ13" s="2551"/>
      <c r="AR13" s="2552"/>
      <c r="AS13" s="2552"/>
      <c r="AT13" s="2552"/>
      <c r="AU13" s="2553"/>
      <c r="AV13" s="2564" t="s">
        <v>875</v>
      </c>
      <c r="AW13" s="2565"/>
      <c r="AX13" s="2565"/>
      <c r="AY13" s="2566"/>
      <c r="AZ13" s="2564" t="s">
        <v>878</v>
      </c>
      <c r="BA13" s="2565"/>
      <c r="BB13" s="2566"/>
      <c r="BC13" s="2557"/>
      <c r="BD13" s="2558"/>
      <c r="BE13" s="2559"/>
      <c r="BF13" s="365"/>
      <c r="BG13" s="479"/>
      <c r="BH13" s="2551"/>
      <c r="BI13" s="2552"/>
      <c r="BJ13" s="2552"/>
      <c r="BK13" s="2552"/>
      <c r="BL13" s="2553"/>
      <c r="BM13" s="2564" t="s">
        <v>877</v>
      </c>
      <c r="BN13" s="2565"/>
      <c r="BO13" s="2565"/>
      <c r="BP13" s="2566"/>
      <c r="BQ13" s="2564" t="s">
        <v>878</v>
      </c>
      <c r="BR13" s="2565"/>
      <c r="BS13" s="2566"/>
      <c r="BW13" s="458"/>
      <c r="BX13" s="458"/>
      <c r="BY13" s="458"/>
      <c r="BZ13" s="2545"/>
      <c r="CA13" s="2545"/>
      <c r="CB13" s="2545"/>
      <c r="CC13" s="2545"/>
      <c r="CD13" s="2546"/>
      <c r="CE13" s="2546"/>
      <c r="CF13" s="2546"/>
      <c r="CG13" s="2546"/>
      <c r="CH13" s="2546"/>
      <c r="CI13" s="2546"/>
    </row>
    <row r="14" spans="2:112" ht="21" customHeight="1" x14ac:dyDescent="0.2">
      <c r="B14" s="458"/>
      <c r="C14" s="469"/>
      <c r="D14" s="2549" t="s">
        <v>754</v>
      </c>
      <c r="E14" s="2563"/>
      <c r="F14" s="2551" t="s">
        <v>933</v>
      </c>
      <c r="G14" s="2552"/>
      <c r="H14" s="2552"/>
      <c r="I14" s="2552"/>
      <c r="J14" s="2552"/>
      <c r="K14" s="2552"/>
      <c r="L14" s="2552"/>
      <c r="M14" s="2552"/>
      <c r="N14" s="2552"/>
      <c r="O14" s="2552"/>
      <c r="P14" s="2552"/>
      <c r="Q14" s="2552"/>
      <c r="R14" s="2552"/>
      <c r="S14" s="2552"/>
      <c r="T14" s="2552"/>
      <c r="U14" s="2552"/>
      <c r="V14" s="2553"/>
      <c r="W14" s="478"/>
      <c r="Z14" s="2512" t="s">
        <v>934</v>
      </c>
      <c r="AA14" s="2510"/>
      <c r="AB14" s="2510"/>
      <c r="AC14" s="2510"/>
      <c r="AD14" s="2511"/>
      <c r="AE14" s="2567">
        <f>IF((OR($D$5="○",$D$6="○")),ROUNDDOWN(((BE$6+BE$8*0.9))/6,1))</f>
        <v>2.5</v>
      </c>
      <c r="AF14" s="2568"/>
      <c r="AG14" s="2568"/>
      <c r="AH14" s="2569"/>
      <c r="AI14" s="2570">
        <f>AE14*$AY$60</f>
        <v>80</v>
      </c>
      <c r="AJ14" s="2571"/>
      <c r="AK14" s="2572"/>
      <c r="AL14" s="2570">
        <f>AE14*40</f>
        <v>100</v>
      </c>
      <c r="AM14" s="2571"/>
      <c r="AN14" s="2572"/>
      <c r="AQ14" s="2512" t="s">
        <v>935</v>
      </c>
      <c r="AR14" s="2510"/>
      <c r="AS14" s="2510"/>
      <c r="AT14" s="2510"/>
      <c r="AU14" s="2511"/>
      <c r="AV14" s="2573">
        <f>IF((OR($D$5="○",$D$6="○")),$BE$43)</f>
        <v>2.5</v>
      </c>
      <c r="AW14" s="2574"/>
      <c r="AX14" s="2574"/>
      <c r="AY14" s="2575"/>
      <c r="AZ14" s="2576">
        <f>AV14*$AY$60</f>
        <v>80</v>
      </c>
      <c r="BA14" s="2576"/>
      <c r="BB14" s="2576"/>
      <c r="BC14" s="2570">
        <f>AV14*40</f>
        <v>100</v>
      </c>
      <c r="BD14" s="2571"/>
      <c r="BE14" s="2572"/>
      <c r="BF14" s="480"/>
      <c r="BG14" s="477"/>
      <c r="BH14" s="2512" t="s">
        <v>881</v>
      </c>
      <c r="BI14" s="2510"/>
      <c r="BJ14" s="2510"/>
      <c r="BK14" s="2510"/>
      <c r="BL14" s="2511"/>
      <c r="BM14" s="2573">
        <f>(ROUNDDOWN(BQ14/40,1))</f>
        <v>2.5</v>
      </c>
      <c r="BN14" s="2574"/>
      <c r="BO14" s="2574"/>
      <c r="BP14" s="2575"/>
      <c r="BQ14" s="2576">
        <f>$BB$73</f>
        <v>100.25</v>
      </c>
      <c r="BR14" s="2576"/>
      <c r="BS14" s="2576"/>
      <c r="BU14" s="466"/>
      <c r="BW14" s="466"/>
      <c r="BX14" s="466"/>
      <c r="BY14" s="466"/>
      <c r="BZ14" s="2561"/>
      <c r="CA14" s="2561"/>
      <c r="CB14" s="2561"/>
      <c r="CC14" s="2561"/>
      <c r="CD14" s="2580"/>
      <c r="CE14" s="2580"/>
      <c r="CF14" s="2580"/>
      <c r="CG14" s="2508"/>
      <c r="CH14" s="2508"/>
      <c r="CI14" s="2508"/>
    </row>
    <row r="15" spans="2:112" ht="21" customHeight="1" x14ac:dyDescent="0.2">
      <c r="B15" s="458"/>
      <c r="C15" s="481"/>
      <c r="D15" s="482"/>
      <c r="E15" s="482"/>
      <c r="F15" s="482"/>
      <c r="G15" s="482"/>
      <c r="H15" s="482"/>
      <c r="I15" s="482"/>
      <c r="J15" s="482"/>
      <c r="K15" s="482"/>
      <c r="L15" s="483" t="str">
        <f>IF(COUNTIF(D12:E14,"○")&gt;1,"いずれか１つを選択してください。","")</f>
        <v/>
      </c>
      <c r="M15" s="482"/>
      <c r="N15" s="482"/>
      <c r="O15" s="482"/>
      <c r="P15" s="482"/>
      <c r="Q15" s="482"/>
      <c r="R15" s="482"/>
      <c r="S15" s="482"/>
      <c r="T15" s="482"/>
      <c r="U15" s="482"/>
      <c r="V15" s="484"/>
      <c r="W15" s="485"/>
      <c r="Z15" s="2512" t="s">
        <v>936</v>
      </c>
      <c r="AA15" s="2510"/>
      <c r="AB15" s="2510"/>
      <c r="AC15" s="2510"/>
      <c r="AD15" s="2511"/>
      <c r="AE15" s="2567" t="b">
        <f>IF((OR($D$7="○")),ROUNDDOWN((BE$6+BE$8*0.9)/5,1))</f>
        <v>0</v>
      </c>
      <c r="AF15" s="2568"/>
      <c r="AG15" s="2568"/>
      <c r="AH15" s="2569"/>
      <c r="AI15" s="2570">
        <f>AE15*$AY$60</f>
        <v>0</v>
      </c>
      <c r="AJ15" s="2571"/>
      <c r="AK15" s="2572"/>
      <c r="AL15" s="2570">
        <f>AE15*40</f>
        <v>0</v>
      </c>
      <c r="AM15" s="2571"/>
      <c r="AN15" s="2572"/>
      <c r="AQ15" s="2512" t="s">
        <v>936</v>
      </c>
      <c r="AR15" s="2510"/>
      <c r="AS15" s="2510"/>
      <c r="AT15" s="2510"/>
      <c r="AU15" s="2511"/>
      <c r="AV15" s="2573" t="b">
        <f>IF(($D$7="○"),$BE$43)</f>
        <v>0</v>
      </c>
      <c r="AW15" s="2574"/>
      <c r="AX15" s="2574"/>
      <c r="AY15" s="2575"/>
      <c r="AZ15" s="2576">
        <f>AV15*$AY$60</f>
        <v>0</v>
      </c>
      <c r="BA15" s="2576"/>
      <c r="BB15" s="2576"/>
      <c r="BC15" s="2570">
        <f>AV15*40</f>
        <v>0</v>
      </c>
      <c r="BD15" s="2571"/>
      <c r="BE15" s="2572"/>
      <c r="BF15" s="480"/>
      <c r="BG15" s="477"/>
      <c r="BH15" s="2577" t="s">
        <v>13</v>
      </c>
      <c r="BI15" s="2578"/>
      <c r="BJ15" s="2578"/>
      <c r="BK15" s="2578"/>
      <c r="BL15" s="2579"/>
      <c r="BM15" s="2581">
        <f>SUM(BM12:BP14)</f>
        <v>2.5</v>
      </c>
      <c r="BN15" s="2582"/>
      <c r="BO15" s="2582"/>
      <c r="BP15" s="2583"/>
      <c r="BQ15" s="2584">
        <f>SUMIF(BQ12:BS14,"&lt;&gt;#VALUE!")</f>
        <v>100.25</v>
      </c>
      <c r="BR15" s="2584"/>
      <c r="BS15" s="2584"/>
      <c r="BW15" s="486"/>
    </row>
    <row r="16" spans="2:112" ht="21" customHeight="1" x14ac:dyDescent="0.2">
      <c r="B16" s="458"/>
      <c r="C16" s="458"/>
      <c r="D16" s="458"/>
      <c r="E16" s="461"/>
      <c r="F16" s="461"/>
      <c r="G16" s="461"/>
      <c r="H16" s="461"/>
      <c r="I16" s="461"/>
      <c r="J16" s="461"/>
      <c r="K16" s="461"/>
      <c r="L16" s="461"/>
      <c r="M16" s="461"/>
      <c r="N16" s="461"/>
      <c r="O16" s="461"/>
      <c r="P16" s="461"/>
      <c r="Q16" s="461"/>
      <c r="R16" s="461"/>
      <c r="S16" s="461"/>
      <c r="T16" s="461"/>
      <c r="U16" s="461"/>
      <c r="V16" s="458"/>
      <c r="W16" s="458"/>
      <c r="X16" s="458"/>
      <c r="Y16" s="458"/>
      <c r="Z16" s="2513" t="s">
        <v>883</v>
      </c>
      <c r="AA16" s="2514"/>
      <c r="AB16" s="2514"/>
      <c r="AC16" s="2514"/>
      <c r="AD16" s="2515"/>
      <c r="AE16" s="2573">
        <f>IF($D$6="○","",ROUNDDOWN(($AO$6+$AO$8*0.9)/9,1)+ROUNDDOWN(($AS$6-$AS$7+$AS$8*0.9)/6,1)+ROUNDDOWN($AS$7/12,1)+ROUNDDOWN(($AW$6-$AW$7+$AW$8*0.9)/4,1)+ROUNDDOWN($AW$7/8,1)+ROUNDDOWN(($BA$6-$BA$7+$BA$8*0.9)/2.5,1)+ROUNDDOWN($BA$7/5,1))</f>
        <v>4</v>
      </c>
      <c r="AF16" s="2574"/>
      <c r="AG16" s="2574"/>
      <c r="AH16" s="2575"/>
      <c r="AI16" s="2570">
        <f>AE16*$AY$60</f>
        <v>128</v>
      </c>
      <c r="AJ16" s="2571"/>
      <c r="AK16" s="2572"/>
      <c r="AL16" s="2570">
        <f>AE16*40</f>
        <v>160</v>
      </c>
      <c r="AM16" s="2571"/>
      <c r="AN16" s="2572"/>
      <c r="AO16" s="458"/>
      <c r="AP16" s="458"/>
      <c r="AQ16" s="2513" t="s">
        <v>883</v>
      </c>
      <c r="AR16" s="2514"/>
      <c r="AS16" s="2514"/>
      <c r="AT16" s="2514"/>
      <c r="AU16" s="2515"/>
      <c r="AV16" s="2573">
        <f>IF(($D$6="○"),"",$BE$51)</f>
        <v>4.2</v>
      </c>
      <c r="AW16" s="2574"/>
      <c r="AX16" s="2574"/>
      <c r="AY16" s="2575"/>
      <c r="AZ16" s="2576">
        <f>AV16*$AY$60</f>
        <v>134.4</v>
      </c>
      <c r="BA16" s="2576"/>
      <c r="BB16" s="2576"/>
      <c r="BC16" s="2570">
        <f>AV16*40</f>
        <v>168</v>
      </c>
      <c r="BD16" s="2571"/>
      <c r="BE16" s="2572"/>
      <c r="BF16" s="480"/>
      <c r="BG16" s="477"/>
      <c r="BH16" s="458"/>
      <c r="BI16" s="458"/>
      <c r="BJ16" s="458"/>
      <c r="BK16" s="458"/>
      <c r="BL16" s="458"/>
      <c r="BM16" s="465"/>
      <c r="BN16" s="465"/>
      <c r="BO16" s="465"/>
      <c r="BP16" s="465"/>
      <c r="BQ16" s="480"/>
      <c r="BR16" s="480"/>
      <c r="BS16" s="480"/>
    </row>
    <row r="17" spans="2:92" ht="21" customHeight="1" x14ac:dyDescent="0.2">
      <c r="B17" s="458"/>
      <c r="C17" s="458"/>
      <c r="D17" s="458"/>
      <c r="E17" s="461"/>
      <c r="F17" s="461"/>
      <c r="G17" s="461"/>
      <c r="H17" s="461"/>
      <c r="I17" s="461"/>
      <c r="J17" s="461"/>
      <c r="K17" s="461"/>
      <c r="L17" s="461"/>
      <c r="M17" s="461"/>
      <c r="N17" s="461"/>
      <c r="O17" s="461"/>
      <c r="P17" s="461"/>
      <c r="Q17" s="461"/>
      <c r="R17" s="461"/>
      <c r="S17" s="461"/>
      <c r="T17" s="461"/>
      <c r="U17" s="461"/>
      <c r="V17" s="458"/>
      <c r="W17" s="466"/>
      <c r="X17" s="466"/>
      <c r="Y17" s="466"/>
      <c r="Z17" s="2577" t="s">
        <v>13</v>
      </c>
      <c r="AA17" s="2578"/>
      <c r="AB17" s="2578"/>
      <c r="AC17" s="2578"/>
      <c r="AD17" s="2579"/>
      <c r="AE17" s="2581">
        <f>SUM(AE14:AH16)</f>
        <v>6.5</v>
      </c>
      <c r="AF17" s="2582"/>
      <c r="AG17" s="2582"/>
      <c r="AH17" s="2583"/>
      <c r="AI17" s="2594">
        <f>SUMIF(AI14:AK16,"&lt;&gt;#VALUE!")</f>
        <v>208</v>
      </c>
      <c r="AJ17" s="2594"/>
      <c r="AK17" s="2594"/>
      <c r="AL17" s="2594">
        <f>SUMIF(AL14:AN16,"&lt;&gt;#VALUE!")</f>
        <v>260</v>
      </c>
      <c r="AM17" s="2594"/>
      <c r="AN17" s="2594"/>
      <c r="AO17" s="466"/>
      <c r="AP17" s="466"/>
      <c r="AQ17" s="2577" t="s">
        <v>13</v>
      </c>
      <c r="AR17" s="2578"/>
      <c r="AS17" s="2578"/>
      <c r="AT17" s="2578"/>
      <c r="AU17" s="2579"/>
      <c r="AV17" s="2581">
        <f>SUM(AV14:AY16)</f>
        <v>6.7</v>
      </c>
      <c r="AW17" s="2582"/>
      <c r="AX17" s="2582"/>
      <c r="AY17" s="2583"/>
      <c r="AZ17" s="2584">
        <f>SUMIF(AZ14:BB16,"&lt;&gt;#VALUE!")</f>
        <v>214.4</v>
      </c>
      <c r="BA17" s="2584"/>
      <c r="BB17" s="2584"/>
      <c r="BC17" s="2577">
        <f>SUMIF(BC14:BE16,"&lt;&gt;#VALUE!")</f>
        <v>268</v>
      </c>
      <c r="BD17" s="2578"/>
      <c r="BE17" s="2579"/>
      <c r="BF17" s="466"/>
      <c r="BG17" s="487"/>
      <c r="BH17" s="466"/>
      <c r="BI17" s="466"/>
      <c r="BJ17" s="466"/>
      <c r="BK17" s="466"/>
      <c r="BL17" s="466"/>
      <c r="BM17" s="488"/>
      <c r="BN17" s="488"/>
      <c r="BO17" s="488"/>
      <c r="BP17" s="488"/>
      <c r="BQ17" s="489"/>
      <c r="BR17" s="489"/>
      <c r="BS17" s="489"/>
      <c r="BT17" s="466"/>
      <c r="BU17" s="466"/>
      <c r="BV17" s="466"/>
      <c r="BW17" s="490"/>
      <c r="BX17" s="491"/>
    </row>
    <row r="18" spans="2:92" ht="21" customHeight="1" thickBot="1" x14ac:dyDescent="0.25">
      <c r="B18" s="458"/>
      <c r="C18" s="458"/>
      <c r="D18" s="458"/>
      <c r="E18" s="461"/>
      <c r="F18" s="461"/>
      <c r="G18" s="461"/>
      <c r="H18" s="461"/>
      <c r="I18" s="461"/>
      <c r="J18" s="461"/>
      <c r="K18" s="461"/>
      <c r="L18" s="461"/>
      <c r="M18" s="461"/>
      <c r="N18" s="461"/>
      <c r="O18" s="461"/>
      <c r="P18" s="461"/>
      <c r="Q18" s="461"/>
      <c r="R18" s="461"/>
      <c r="S18" s="461"/>
      <c r="T18" s="461"/>
      <c r="U18" s="461"/>
      <c r="V18" s="458"/>
      <c r="W18" s="492"/>
      <c r="X18" s="492"/>
      <c r="Y18" s="492"/>
      <c r="Z18" s="492"/>
      <c r="AA18" s="492"/>
      <c r="AB18" s="493"/>
      <c r="AC18" s="493"/>
      <c r="AD18" s="493"/>
      <c r="AE18" s="493"/>
      <c r="AF18" s="461"/>
      <c r="AG18" s="461"/>
      <c r="AH18" s="461"/>
      <c r="AI18" s="461"/>
      <c r="AJ18" s="461"/>
      <c r="AK18" s="461"/>
      <c r="AM18" s="492"/>
      <c r="AN18" s="492"/>
      <c r="AO18" s="492"/>
      <c r="AP18" s="492"/>
      <c r="AQ18" s="492"/>
      <c r="AR18" s="493"/>
      <c r="AS18" s="493"/>
      <c r="AT18" s="493"/>
      <c r="AU18" s="493"/>
      <c r="AV18" s="494"/>
      <c r="AW18" s="494"/>
      <c r="AX18" s="494"/>
      <c r="AY18" s="461"/>
      <c r="AZ18" s="461"/>
      <c r="BA18" s="461"/>
      <c r="BD18" s="487"/>
      <c r="BE18" s="487"/>
      <c r="BF18" s="487"/>
      <c r="BG18" s="487"/>
      <c r="BH18" s="487"/>
      <c r="BI18" s="495"/>
      <c r="BJ18" s="495"/>
      <c r="BK18" s="495"/>
      <c r="BL18" s="495"/>
      <c r="BM18" s="496"/>
      <c r="BN18" s="496"/>
      <c r="BO18" s="496"/>
      <c r="BP18" s="496"/>
      <c r="BQ18" s="460"/>
      <c r="BR18" s="490"/>
      <c r="BS18" s="490"/>
      <c r="BT18" s="490"/>
      <c r="BU18" s="486"/>
      <c r="BV18" s="486"/>
      <c r="BW18" s="486"/>
      <c r="BX18" s="491"/>
    </row>
    <row r="19" spans="2:92" ht="8.25" customHeight="1" x14ac:dyDescent="0.2">
      <c r="B19" s="497"/>
      <c r="C19" s="498"/>
      <c r="D19" s="498"/>
      <c r="E19" s="499"/>
      <c r="F19" s="499"/>
      <c r="G19" s="499"/>
      <c r="H19" s="499"/>
      <c r="I19" s="499"/>
      <c r="J19" s="499"/>
      <c r="K19" s="499"/>
      <c r="L19" s="499"/>
      <c r="M19" s="499"/>
      <c r="N19" s="499"/>
      <c r="O19" s="499"/>
      <c r="P19" s="499"/>
      <c r="Q19" s="499"/>
      <c r="R19" s="499"/>
      <c r="S19" s="499"/>
      <c r="T19" s="499"/>
      <c r="U19" s="499"/>
      <c r="V19" s="498"/>
      <c r="W19" s="500"/>
      <c r="X19" s="500"/>
      <c r="Y19" s="500"/>
      <c r="Z19" s="500"/>
      <c r="AA19" s="500"/>
      <c r="AB19" s="501"/>
      <c r="AC19" s="501"/>
      <c r="AD19" s="501"/>
      <c r="AE19" s="501"/>
      <c r="AF19" s="499"/>
      <c r="AG19" s="499"/>
      <c r="AH19" s="499"/>
      <c r="AI19" s="499"/>
      <c r="AJ19" s="499"/>
      <c r="AK19" s="499"/>
      <c r="AL19" s="41"/>
      <c r="AM19" s="500"/>
      <c r="AN19" s="500"/>
      <c r="AO19" s="500"/>
      <c r="AP19" s="500"/>
      <c r="AQ19" s="500"/>
      <c r="AR19" s="501"/>
      <c r="AS19" s="501"/>
      <c r="AT19" s="501"/>
      <c r="AU19" s="501"/>
      <c r="AV19" s="502"/>
      <c r="AW19" s="502"/>
      <c r="AX19" s="502"/>
      <c r="AY19" s="499"/>
      <c r="AZ19" s="499"/>
      <c r="BA19" s="499"/>
      <c r="BB19" s="41"/>
      <c r="BC19" s="41"/>
      <c r="BD19" s="503"/>
      <c r="BE19" s="503"/>
      <c r="BF19" s="503"/>
      <c r="BG19" s="503"/>
      <c r="BH19" s="503"/>
      <c r="BI19" s="504"/>
      <c r="BJ19" s="504"/>
      <c r="BK19" s="504"/>
      <c r="BL19" s="504"/>
      <c r="BM19" s="505"/>
      <c r="BN19" s="506"/>
      <c r="BO19" s="496"/>
      <c r="BP19" s="496"/>
      <c r="BQ19" s="460"/>
      <c r="BR19" s="490"/>
      <c r="BS19" s="490"/>
      <c r="BT19" s="490"/>
      <c r="BU19" s="486"/>
      <c r="BV19" s="486"/>
      <c r="BW19" s="486"/>
      <c r="BX19" s="491"/>
    </row>
    <row r="20" spans="2:92" ht="21" customHeight="1" x14ac:dyDescent="0.2">
      <c r="B20" s="507"/>
      <c r="D20" s="466" t="s">
        <v>884</v>
      </c>
      <c r="E20" s="508"/>
      <c r="F20" s="508"/>
      <c r="G20" s="508"/>
      <c r="H20" s="508"/>
      <c r="I20" s="364"/>
      <c r="J20" s="495"/>
      <c r="K20" s="495"/>
      <c r="L20" s="495"/>
      <c r="M20" s="496"/>
      <c r="N20" s="496"/>
      <c r="O20" s="364"/>
      <c r="P20" s="496"/>
      <c r="Q20" s="461"/>
      <c r="R20" s="461"/>
      <c r="S20" s="461"/>
      <c r="T20" s="461"/>
      <c r="U20" s="461"/>
      <c r="V20" s="458"/>
      <c r="W20" s="509"/>
      <c r="X20" s="510"/>
      <c r="Y20" s="510"/>
      <c r="Z20" s="2585" t="s">
        <v>885</v>
      </c>
      <c r="AA20" s="2585"/>
      <c r="AB20" s="2585"/>
      <c r="AC20" s="2585"/>
      <c r="AD20" s="2585"/>
      <c r="AE20" s="2585"/>
      <c r="AF20" s="2585"/>
      <c r="AG20" s="2585"/>
      <c r="AH20" s="2585"/>
      <c r="AI20" s="2585"/>
      <c r="AJ20" s="2585"/>
      <c r="AK20" s="2585"/>
      <c r="AL20" s="2585"/>
      <c r="AM20" s="2585"/>
      <c r="AN20" s="2585"/>
      <c r="AO20" s="2585"/>
      <c r="AP20" s="2585"/>
      <c r="AQ20" s="2585"/>
      <c r="AR20" s="2585"/>
      <c r="AS20" s="2585"/>
      <c r="AT20" s="2585"/>
      <c r="AU20" s="2585"/>
      <c r="AV20" s="2585"/>
      <c r="AW20" s="2585"/>
      <c r="AX20" s="2585"/>
      <c r="AY20" s="2585"/>
      <c r="AZ20" s="2585"/>
      <c r="BA20" s="2585"/>
      <c r="BB20" s="2585"/>
      <c r="BC20" s="2585"/>
      <c r="BD20" s="2585"/>
      <c r="BE20" s="2585"/>
      <c r="BF20" s="2585"/>
      <c r="BG20" s="2585"/>
      <c r="BH20" s="2585"/>
      <c r="BI20" s="2585"/>
      <c r="BJ20" s="2585"/>
      <c r="BK20" s="2585"/>
      <c r="BL20" s="2585"/>
      <c r="BM20" s="2586"/>
      <c r="BN20" s="511"/>
      <c r="BO20" s="496"/>
      <c r="BP20" s="496"/>
      <c r="BQ20" s="460"/>
      <c r="BR20" s="490"/>
      <c r="BS20" s="490"/>
      <c r="BT20" s="490"/>
      <c r="BU20" s="486"/>
      <c r="BV20" s="486"/>
      <c r="BW20" s="486"/>
      <c r="BX20" s="496"/>
    </row>
    <row r="21" spans="2:92" ht="16.5" customHeight="1" x14ac:dyDescent="0.2">
      <c r="B21" s="507"/>
      <c r="C21" s="458"/>
      <c r="D21" s="458"/>
      <c r="E21" s="38"/>
      <c r="F21" s="495"/>
      <c r="G21" s="495"/>
      <c r="H21" s="495"/>
      <c r="I21" s="496"/>
      <c r="J21" s="496"/>
      <c r="L21" s="496"/>
      <c r="M21" s="461"/>
      <c r="N21" s="461"/>
      <c r="Q21" s="461"/>
      <c r="S21" s="495"/>
      <c r="T21" s="495"/>
      <c r="U21" s="495"/>
      <c r="V21" s="496"/>
      <c r="W21" s="512" t="s">
        <v>886</v>
      </c>
      <c r="X21" s="513"/>
      <c r="Y21" s="514"/>
      <c r="Z21" s="2587"/>
      <c r="AA21" s="2587"/>
      <c r="AB21" s="2587"/>
      <c r="AC21" s="2587"/>
      <c r="AD21" s="2587"/>
      <c r="AE21" s="2587"/>
      <c r="AF21" s="2587"/>
      <c r="AG21" s="2587"/>
      <c r="AH21" s="2587"/>
      <c r="AI21" s="2587"/>
      <c r="AJ21" s="2587"/>
      <c r="AK21" s="2587"/>
      <c r="AL21" s="2587"/>
      <c r="AM21" s="2587"/>
      <c r="AN21" s="2587"/>
      <c r="AO21" s="2587"/>
      <c r="AP21" s="2587"/>
      <c r="AQ21" s="2587"/>
      <c r="AR21" s="2587"/>
      <c r="AS21" s="2587"/>
      <c r="AT21" s="2587"/>
      <c r="AU21" s="2587"/>
      <c r="AV21" s="2587"/>
      <c r="AW21" s="2587"/>
      <c r="AX21" s="2587"/>
      <c r="AY21" s="2587"/>
      <c r="AZ21" s="2587"/>
      <c r="BA21" s="2587"/>
      <c r="BB21" s="2587"/>
      <c r="BC21" s="2587"/>
      <c r="BD21" s="2587"/>
      <c r="BE21" s="2587"/>
      <c r="BF21" s="2587"/>
      <c r="BG21" s="2587"/>
      <c r="BH21" s="2587"/>
      <c r="BI21" s="2587"/>
      <c r="BJ21" s="2587"/>
      <c r="BK21" s="2587"/>
      <c r="BL21" s="2587"/>
      <c r="BM21" s="2588"/>
      <c r="BN21" s="511"/>
      <c r="BO21" s="496"/>
      <c r="BQ21" s="508"/>
      <c r="BR21" s="515"/>
      <c r="BS21" s="515"/>
      <c r="BT21" s="516"/>
      <c r="BU21" s="516"/>
      <c r="BX21" s="496"/>
    </row>
    <row r="22" spans="2:92" ht="16.5" customHeight="1" x14ac:dyDescent="0.2">
      <c r="B22" s="507"/>
      <c r="C22" s="458"/>
      <c r="D22" s="458"/>
      <c r="E22" s="38"/>
      <c r="F22" s="495"/>
      <c r="G22" s="495"/>
      <c r="H22" s="495"/>
      <c r="I22" s="496"/>
      <c r="J22" s="496"/>
      <c r="L22" s="496"/>
      <c r="M22" s="461"/>
      <c r="N22" s="461"/>
      <c r="Q22" s="461"/>
      <c r="S22" s="495"/>
      <c r="T22" s="495"/>
      <c r="U22" s="495"/>
      <c r="V22" s="496"/>
      <c r="W22" s="517"/>
      <c r="X22" s="518"/>
      <c r="Y22" s="518"/>
      <c r="Z22" s="2589"/>
      <c r="AA22" s="2589"/>
      <c r="AB22" s="2589"/>
      <c r="AC22" s="2589"/>
      <c r="AD22" s="2589"/>
      <c r="AE22" s="2589"/>
      <c r="AF22" s="2589"/>
      <c r="AG22" s="2589"/>
      <c r="AH22" s="2589"/>
      <c r="AI22" s="2589"/>
      <c r="AJ22" s="2589"/>
      <c r="AK22" s="2589"/>
      <c r="AL22" s="2589"/>
      <c r="AM22" s="2589"/>
      <c r="AN22" s="2589"/>
      <c r="AO22" s="2589"/>
      <c r="AP22" s="2589"/>
      <c r="AQ22" s="2589"/>
      <c r="AR22" s="2589"/>
      <c r="AS22" s="2589"/>
      <c r="AT22" s="2589"/>
      <c r="AU22" s="2589"/>
      <c r="AV22" s="2589"/>
      <c r="AW22" s="2589"/>
      <c r="AX22" s="2589"/>
      <c r="AY22" s="2589"/>
      <c r="AZ22" s="2589"/>
      <c r="BA22" s="2589"/>
      <c r="BB22" s="2589"/>
      <c r="BC22" s="2589"/>
      <c r="BD22" s="2589"/>
      <c r="BE22" s="2589"/>
      <c r="BF22" s="2589"/>
      <c r="BG22" s="2589"/>
      <c r="BH22" s="2589"/>
      <c r="BI22" s="2589"/>
      <c r="BJ22" s="2589"/>
      <c r="BK22" s="2589"/>
      <c r="BL22" s="2589"/>
      <c r="BM22" s="2590"/>
      <c r="BN22" s="511"/>
      <c r="BO22" s="490"/>
      <c r="BQ22" s="508"/>
      <c r="BR22" s="515"/>
      <c r="BS22" s="515"/>
      <c r="BT22" s="516"/>
      <c r="BU22" s="516"/>
      <c r="BX22" s="496"/>
    </row>
    <row r="23" spans="2:92" ht="12" customHeight="1" x14ac:dyDescent="0.2">
      <c r="B23" s="507"/>
      <c r="C23" s="458"/>
      <c r="D23" s="458"/>
      <c r="E23" s="38"/>
      <c r="F23" s="495"/>
      <c r="G23" s="495"/>
      <c r="H23" s="495"/>
      <c r="I23" s="496"/>
      <c r="J23" s="496"/>
      <c r="L23" s="496"/>
      <c r="M23" s="461"/>
      <c r="N23" s="461"/>
      <c r="Q23" s="461"/>
      <c r="S23" s="495"/>
      <c r="T23" s="495"/>
      <c r="U23" s="495"/>
      <c r="V23" s="496"/>
      <c r="W23" s="519"/>
      <c r="X23" s="520"/>
      <c r="Y23" s="520"/>
      <c r="Z23" s="40"/>
      <c r="AA23" s="521"/>
      <c r="AB23" s="521"/>
      <c r="AC23" s="521"/>
      <c r="AD23" s="521"/>
      <c r="AE23" s="521"/>
      <c r="AF23" s="521"/>
      <c r="AG23" s="521"/>
      <c r="AH23" s="521"/>
      <c r="AI23" s="521"/>
      <c r="AJ23" s="521"/>
      <c r="AK23" s="521"/>
      <c r="AL23" s="521"/>
      <c r="AM23" s="521"/>
      <c r="AN23" s="521"/>
      <c r="AO23" s="521"/>
      <c r="AP23" s="521"/>
      <c r="AQ23" s="521"/>
      <c r="AR23" s="521"/>
      <c r="AS23" s="521"/>
      <c r="AT23" s="521"/>
      <c r="AU23" s="521"/>
      <c r="AV23" s="521"/>
      <c r="AW23" s="521"/>
      <c r="AX23" s="521"/>
      <c r="AY23" s="521"/>
      <c r="AZ23" s="521"/>
      <c r="BA23" s="521"/>
      <c r="BB23" s="521"/>
      <c r="BC23" s="521"/>
      <c r="BD23" s="521"/>
      <c r="BE23" s="521"/>
      <c r="BF23" s="521"/>
      <c r="BG23" s="521"/>
      <c r="BH23" s="521"/>
      <c r="BI23" s="521"/>
      <c r="BJ23" s="521"/>
      <c r="BK23" s="521"/>
      <c r="BL23" s="521"/>
      <c r="BM23" s="521"/>
      <c r="BN23" s="511"/>
      <c r="BO23" s="490"/>
      <c r="BQ23" s="508"/>
      <c r="BR23" s="515"/>
      <c r="BS23" s="515"/>
      <c r="BT23" s="516"/>
      <c r="BU23" s="516"/>
      <c r="BX23" s="496"/>
    </row>
    <row r="24" spans="2:92" ht="21" customHeight="1" x14ac:dyDescent="0.2">
      <c r="B24" s="507"/>
      <c r="C24" s="522"/>
      <c r="D24" s="2591" t="s">
        <v>887</v>
      </c>
      <c r="E24" s="2591"/>
      <c r="F24" s="2591"/>
      <c r="G24" s="2591"/>
      <c r="H24" s="2591"/>
      <c r="I24" s="2591"/>
      <c r="J24" s="2591"/>
      <c r="K24" s="2591"/>
      <c r="L24" s="2591"/>
      <c r="M24" s="2591"/>
      <c r="N24" s="2591"/>
      <c r="O24" s="2591"/>
      <c r="P24" s="2591"/>
      <c r="Q24" s="2591"/>
      <c r="R24" s="2591"/>
      <c r="S24" s="2591"/>
      <c r="T24" s="2591"/>
      <c r="U24" s="2591"/>
      <c r="V24" s="2591"/>
      <c r="W24" s="2591"/>
      <c r="X24" s="2591"/>
      <c r="Y24" s="2591"/>
      <c r="Z24" s="2591"/>
      <c r="AA24" s="2591"/>
      <c r="AB24" s="2591"/>
      <c r="AC24" s="2591"/>
      <c r="AD24" s="2591"/>
      <c r="AE24" s="2591"/>
      <c r="AF24" s="2591"/>
      <c r="AG24" s="523"/>
      <c r="AH24" s="496"/>
      <c r="AI24" s="524"/>
      <c r="AJ24" s="2592" t="s">
        <v>888</v>
      </c>
      <c r="AK24" s="2592"/>
      <c r="AL24" s="2592"/>
      <c r="AM24" s="2592"/>
      <c r="AN24" s="2592"/>
      <c r="AO24" s="2592"/>
      <c r="AP24" s="2592"/>
      <c r="AQ24" s="2592"/>
      <c r="AR24" s="2592"/>
      <c r="AS24" s="2592"/>
      <c r="AT24" s="2592"/>
      <c r="AU24" s="2592"/>
      <c r="AV24" s="2592"/>
      <c r="AW24" s="2592"/>
      <c r="AX24" s="2592"/>
      <c r="AY24" s="2592"/>
      <c r="AZ24" s="2592"/>
      <c r="BA24" s="2592"/>
      <c r="BB24" s="2592"/>
      <c r="BC24" s="2592"/>
      <c r="BD24" s="2592"/>
      <c r="BE24" s="2592"/>
      <c r="BF24" s="2592"/>
      <c r="BG24" s="2592"/>
      <c r="BH24" s="2592"/>
      <c r="BI24" s="2592"/>
      <c r="BJ24" s="2592"/>
      <c r="BK24" s="2592"/>
      <c r="BL24" s="2592"/>
      <c r="BM24" s="525"/>
      <c r="BN24" s="511"/>
      <c r="BO24" s="490"/>
      <c r="BQ24" s="508"/>
      <c r="BR24" s="515"/>
      <c r="BS24" s="515"/>
      <c r="BT24" s="516"/>
      <c r="BU24" s="516"/>
    </row>
    <row r="25" spans="2:92" ht="21" customHeight="1" x14ac:dyDescent="0.2">
      <c r="B25" s="507"/>
      <c r="C25" s="526"/>
      <c r="D25" s="2593" t="s">
        <v>889</v>
      </c>
      <c r="E25" s="2593"/>
      <c r="F25" s="2593"/>
      <c r="G25" s="2593"/>
      <c r="H25" s="2593"/>
      <c r="I25" s="527" t="s">
        <v>890</v>
      </c>
      <c r="J25" s="527"/>
      <c r="K25" s="527"/>
      <c r="L25" s="527"/>
      <c r="M25" s="527" t="s">
        <v>891</v>
      </c>
      <c r="N25" s="527"/>
      <c r="O25" s="527"/>
      <c r="P25" s="527"/>
      <c r="Q25" s="528"/>
      <c r="R25" s="529"/>
      <c r="S25" s="529"/>
      <c r="T25" s="2593" t="s">
        <v>892</v>
      </c>
      <c r="U25" s="2593"/>
      <c r="V25" s="2593"/>
      <c r="W25" s="2593"/>
      <c r="X25" s="2593"/>
      <c r="Y25" s="527" t="s">
        <v>890</v>
      </c>
      <c r="Z25" s="527"/>
      <c r="AA25" s="527"/>
      <c r="AB25" s="527"/>
      <c r="AC25" s="527" t="s">
        <v>891</v>
      </c>
      <c r="AD25" s="527"/>
      <c r="AE25" s="527"/>
      <c r="AF25" s="527"/>
      <c r="AG25" s="530"/>
      <c r="AH25" s="529"/>
      <c r="AI25" s="531"/>
      <c r="AJ25" s="2593" t="s">
        <v>893</v>
      </c>
      <c r="AK25" s="2593"/>
      <c r="AL25" s="2593"/>
      <c r="AM25" s="2593"/>
      <c r="AN25" s="2593"/>
      <c r="AO25" s="527" t="s">
        <v>890</v>
      </c>
      <c r="AP25" s="527"/>
      <c r="AQ25" s="527"/>
      <c r="AR25" s="527"/>
      <c r="AS25" s="527" t="s">
        <v>891</v>
      </c>
      <c r="AT25" s="527"/>
      <c r="AU25" s="527"/>
      <c r="AV25" s="527"/>
      <c r="AW25" s="532"/>
      <c r="AX25" s="529"/>
      <c r="AY25" s="533"/>
      <c r="AZ25" s="2593" t="s">
        <v>894</v>
      </c>
      <c r="BA25" s="2593"/>
      <c r="BB25" s="2593"/>
      <c r="BC25" s="2593"/>
      <c r="BD25" s="2593"/>
      <c r="BE25" s="527" t="s">
        <v>890</v>
      </c>
      <c r="BF25" s="527"/>
      <c r="BG25" s="527"/>
      <c r="BH25" s="527"/>
      <c r="BI25" s="527" t="s">
        <v>891</v>
      </c>
      <c r="BJ25" s="527"/>
      <c r="BK25" s="527"/>
      <c r="BL25" s="527"/>
      <c r="BM25" s="534"/>
      <c r="BN25" s="535"/>
      <c r="BO25" s="496"/>
      <c r="BQ25" s="508"/>
      <c r="BR25" s="515"/>
      <c r="BS25" s="515"/>
      <c r="BT25" s="516"/>
      <c r="BU25" s="516"/>
      <c r="BV25" s="532"/>
      <c r="BW25" s="532"/>
      <c r="BX25" s="532"/>
      <c r="BY25" s="532"/>
      <c r="CA25" s="532"/>
      <c r="CB25" s="532"/>
      <c r="CC25" s="532"/>
      <c r="CD25" s="532"/>
      <c r="CF25" s="532"/>
      <c r="CG25" s="532"/>
      <c r="CH25" s="532"/>
      <c r="CI25" s="532"/>
      <c r="CK25" s="532"/>
      <c r="CL25" s="532"/>
      <c r="CM25" s="532"/>
      <c r="CN25" s="532"/>
    </row>
    <row r="26" spans="2:92" ht="21" customHeight="1" x14ac:dyDescent="0.2">
      <c r="B26" s="507"/>
      <c r="C26" s="526"/>
      <c r="D26" s="2593" t="s">
        <v>895</v>
      </c>
      <c r="E26" s="2593"/>
      <c r="F26" s="2593"/>
      <c r="G26" s="2593"/>
      <c r="H26" s="2593"/>
      <c r="I26" s="2595">
        <f>(ROUNDDOWN(M26/40,1))</f>
        <v>-1.2</v>
      </c>
      <c r="J26" s="2595"/>
      <c r="K26" s="2595"/>
      <c r="L26" s="2595"/>
      <c r="M26" s="2595">
        <f>((((ROUNDDOWN($BE$9/12,1))*40)))*-1</f>
        <v>-48</v>
      </c>
      <c r="N26" s="2595"/>
      <c r="O26" s="2595"/>
      <c r="P26" s="2595"/>
      <c r="Q26" s="528"/>
      <c r="R26" s="529"/>
      <c r="S26" s="529"/>
      <c r="T26" s="2593" t="s">
        <v>895</v>
      </c>
      <c r="U26" s="2593"/>
      <c r="V26" s="2593"/>
      <c r="W26" s="2593"/>
      <c r="X26" s="2593"/>
      <c r="Y26" s="2595">
        <f>(ROUNDDOWN(AC26/40,1))</f>
        <v>-0.5</v>
      </c>
      <c r="Z26" s="2595"/>
      <c r="AA26" s="2595"/>
      <c r="AB26" s="2595"/>
      <c r="AC26" s="2595">
        <f>((((ROUNDDOWN($BE$9/30,1))*40)))*-1</f>
        <v>-20</v>
      </c>
      <c r="AD26" s="2595"/>
      <c r="AE26" s="2595"/>
      <c r="AF26" s="2595"/>
      <c r="AG26" s="530"/>
      <c r="AH26" s="529"/>
      <c r="AI26" s="531"/>
      <c r="AJ26" s="2593" t="s">
        <v>895</v>
      </c>
      <c r="AK26" s="2593"/>
      <c r="AL26" s="2593"/>
      <c r="AM26" s="2593"/>
      <c r="AN26" s="2593"/>
      <c r="AO26" s="2595">
        <f>(ROUNDDOWN(AS26/40,1))</f>
        <v>-2</v>
      </c>
      <c r="AP26" s="2595"/>
      <c r="AQ26" s="2595"/>
      <c r="AR26" s="2595"/>
      <c r="AS26" s="2595">
        <f>((((ROUNDDOWN($BE$9/7.5,1))*40)))*-1</f>
        <v>-80</v>
      </c>
      <c r="AT26" s="2595"/>
      <c r="AU26" s="2595"/>
      <c r="AV26" s="2595"/>
      <c r="AW26" s="536"/>
      <c r="AX26" s="529"/>
      <c r="AY26" s="533"/>
      <c r="AZ26" s="2593" t="s">
        <v>895</v>
      </c>
      <c r="BA26" s="2593"/>
      <c r="BB26" s="2593"/>
      <c r="BC26" s="2593"/>
      <c r="BD26" s="2593"/>
      <c r="BE26" s="2595">
        <f>(ROUNDDOWN(BI26/40,1))</f>
        <v>-0.7</v>
      </c>
      <c r="BF26" s="2595"/>
      <c r="BG26" s="2595"/>
      <c r="BH26" s="2595"/>
      <c r="BI26" s="2596">
        <f>((((ROUNDDOWN($BE$9/20,1))*40)))*-1</f>
        <v>-28</v>
      </c>
      <c r="BJ26" s="2597"/>
      <c r="BK26" s="2597"/>
      <c r="BL26" s="2598"/>
      <c r="BM26" s="534"/>
      <c r="BN26" s="535"/>
      <c r="BO26" s="496"/>
      <c r="BQ26" s="508"/>
      <c r="BR26" s="515"/>
      <c r="BS26" s="515"/>
      <c r="BT26" s="516"/>
      <c r="BU26" s="516"/>
      <c r="BV26" s="537"/>
      <c r="BW26" s="537"/>
      <c r="BX26" s="537"/>
      <c r="BY26" s="537"/>
      <c r="CA26" s="537"/>
      <c r="CB26" s="537"/>
      <c r="CC26" s="537"/>
      <c r="CD26" s="537"/>
      <c r="CF26" s="537"/>
      <c r="CG26" s="537"/>
      <c r="CH26" s="537"/>
      <c r="CI26" s="537"/>
      <c r="CK26" s="537"/>
      <c r="CL26" s="537"/>
      <c r="CM26" s="537"/>
      <c r="CN26" s="537"/>
    </row>
    <row r="27" spans="2:92" ht="21" customHeight="1" x14ac:dyDescent="0.2">
      <c r="B27" s="507"/>
      <c r="C27" s="526"/>
      <c r="D27" s="2599" t="s">
        <v>896</v>
      </c>
      <c r="E27" s="2600"/>
      <c r="F27" s="2600"/>
      <c r="G27" s="2600"/>
      <c r="H27" s="2601"/>
      <c r="I27" s="2595">
        <f>(ROUNDDOWN(M27/40,1))</f>
        <v>-1.3</v>
      </c>
      <c r="J27" s="2595"/>
      <c r="K27" s="2595"/>
      <c r="L27" s="2595"/>
      <c r="M27" s="2596">
        <f>($AL$17-$AI$17)*-1</f>
        <v>-52</v>
      </c>
      <c r="N27" s="2597"/>
      <c r="O27" s="2597"/>
      <c r="P27" s="2598"/>
      <c r="Q27" s="528"/>
      <c r="R27" s="529"/>
      <c r="S27" s="529"/>
      <c r="T27" s="2599" t="s">
        <v>896</v>
      </c>
      <c r="U27" s="2600"/>
      <c r="V27" s="2600"/>
      <c r="W27" s="2600"/>
      <c r="X27" s="2601"/>
      <c r="Y27" s="2595">
        <f>(ROUNDDOWN(AC27/40,1))</f>
        <v>-1.3</v>
      </c>
      <c r="Z27" s="2595"/>
      <c r="AA27" s="2595"/>
      <c r="AB27" s="2595"/>
      <c r="AC27" s="2596">
        <f>($AL$17-$AI$17)*-1</f>
        <v>-52</v>
      </c>
      <c r="AD27" s="2597"/>
      <c r="AE27" s="2597"/>
      <c r="AF27" s="2598"/>
      <c r="AG27" s="530"/>
      <c r="AH27" s="529"/>
      <c r="AI27" s="531"/>
      <c r="AJ27" s="2599" t="s">
        <v>896</v>
      </c>
      <c r="AK27" s="2600"/>
      <c r="AL27" s="2600"/>
      <c r="AM27" s="2600"/>
      <c r="AN27" s="2601"/>
      <c r="AO27" s="2595">
        <f>(ROUNDDOWN(AS27/40,1))</f>
        <v>-1.3</v>
      </c>
      <c r="AP27" s="2595"/>
      <c r="AQ27" s="2595"/>
      <c r="AR27" s="2595"/>
      <c r="AS27" s="2596">
        <f>($AL$17-$AI$17)*-1</f>
        <v>-52</v>
      </c>
      <c r="AT27" s="2597"/>
      <c r="AU27" s="2597"/>
      <c r="AV27" s="2598"/>
      <c r="AW27" s="536"/>
      <c r="AX27" s="529"/>
      <c r="AY27" s="533"/>
      <c r="AZ27" s="2599" t="s">
        <v>896</v>
      </c>
      <c r="BA27" s="2600"/>
      <c r="BB27" s="2600"/>
      <c r="BC27" s="2600"/>
      <c r="BD27" s="2601"/>
      <c r="BE27" s="2595">
        <f>(ROUNDDOWN(BI27/40,1))</f>
        <v>-1.3</v>
      </c>
      <c r="BF27" s="2595"/>
      <c r="BG27" s="2595"/>
      <c r="BH27" s="2595"/>
      <c r="BI27" s="2596">
        <f>($AL$17-$AI$17)*-1</f>
        <v>-52</v>
      </c>
      <c r="BJ27" s="2597"/>
      <c r="BK27" s="2597"/>
      <c r="BL27" s="2598"/>
      <c r="BM27" s="534"/>
      <c r="BN27" s="535"/>
      <c r="BO27" s="496"/>
      <c r="BQ27" s="508"/>
      <c r="BR27" s="515"/>
      <c r="BS27" s="515"/>
      <c r="BT27" s="516"/>
      <c r="BU27" s="516"/>
      <c r="BV27" s="537"/>
      <c r="BW27" s="537"/>
      <c r="BX27" s="537"/>
      <c r="BY27" s="537"/>
      <c r="CA27" s="537"/>
      <c r="CB27" s="537"/>
      <c r="CC27" s="537"/>
      <c r="CD27" s="537"/>
      <c r="CF27" s="537"/>
      <c r="CG27" s="537"/>
      <c r="CH27" s="537"/>
      <c r="CI27" s="537"/>
      <c r="CK27" s="537"/>
      <c r="CL27" s="537"/>
      <c r="CM27" s="537"/>
      <c r="CN27" s="537"/>
    </row>
    <row r="28" spans="2:92" ht="21" customHeight="1" thickBot="1" x14ac:dyDescent="0.25">
      <c r="B28" s="507"/>
      <c r="C28" s="526"/>
      <c r="D28" s="2602" t="s">
        <v>897</v>
      </c>
      <c r="E28" s="2602"/>
      <c r="F28" s="2602"/>
      <c r="G28" s="2602"/>
      <c r="H28" s="2602"/>
      <c r="I28" s="2603">
        <f>(ROUNDDOWN(M28/40,1))</f>
        <v>2.6</v>
      </c>
      <c r="J28" s="2603"/>
      <c r="K28" s="2603"/>
      <c r="L28" s="2603"/>
      <c r="M28" s="2604">
        <f>$BB$73+(AZ17-AI17)</f>
        <v>106.65</v>
      </c>
      <c r="N28" s="2605"/>
      <c r="O28" s="2605"/>
      <c r="P28" s="2606"/>
      <c r="Q28" s="528"/>
      <c r="R28" s="529"/>
      <c r="S28" s="529"/>
      <c r="T28" s="2602" t="s">
        <v>897</v>
      </c>
      <c r="U28" s="2602"/>
      <c r="V28" s="2602"/>
      <c r="W28" s="2602"/>
      <c r="X28" s="2602"/>
      <c r="Y28" s="2603">
        <f>(ROUNDDOWN(AC28/40,1))</f>
        <v>2.6</v>
      </c>
      <c r="Z28" s="2603"/>
      <c r="AA28" s="2603"/>
      <c r="AB28" s="2603"/>
      <c r="AC28" s="2604">
        <f>$BB$73+(AZ17-AI17)</f>
        <v>106.65</v>
      </c>
      <c r="AD28" s="2605"/>
      <c r="AE28" s="2605"/>
      <c r="AF28" s="2606"/>
      <c r="AG28" s="530"/>
      <c r="AH28" s="529"/>
      <c r="AI28" s="531"/>
      <c r="AJ28" s="2602" t="s">
        <v>897</v>
      </c>
      <c r="AK28" s="2602"/>
      <c r="AL28" s="2602"/>
      <c r="AM28" s="2602"/>
      <c r="AN28" s="2602"/>
      <c r="AO28" s="2603">
        <f>(ROUNDDOWN(AS28/40,1))</f>
        <v>2.6</v>
      </c>
      <c r="AP28" s="2603"/>
      <c r="AQ28" s="2603"/>
      <c r="AR28" s="2603"/>
      <c r="AS28" s="2604">
        <f>$BB$73+(AZ17-AI17)</f>
        <v>106.65</v>
      </c>
      <c r="AT28" s="2605"/>
      <c r="AU28" s="2605"/>
      <c r="AV28" s="2606"/>
      <c r="AW28" s="536"/>
      <c r="AX28" s="529"/>
      <c r="AY28" s="533"/>
      <c r="AZ28" s="2602" t="s">
        <v>897</v>
      </c>
      <c r="BA28" s="2602"/>
      <c r="BB28" s="2602"/>
      <c r="BC28" s="2602"/>
      <c r="BD28" s="2602"/>
      <c r="BE28" s="2607">
        <f>(ROUNDDOWN(BI28/40,1))</f>
        <v>2.6</v>
      </c>
      <c r="BF28" s="2607"/>
      <c r="BG28" s="2607"/>
      <c r="BH28" s="2607"/>
      <c r="BI28" s="2604">
        <f>$BB$73+(AZ17-AI17)</f>
        <v>106.65</v>
      </c>
      <c r="BJ28" s="2605"/>
      <c r="BK28" s="2605"/>
      <c r="BL28" s="2606"/>
      <c r="BM28" s="534"/>
      <c r="BN28" s="535"/>
      <c r="BO28" s="496"/>
      <c r="BV28" s="536"/>
      <c r="BW28" s="536"/>
      <c r="BX28" s="536"/>
      <c r="BY28" s="536"/>
      <c r="CA28" s="536"/>
      <c r="CB28" s="536"/>
      <c r="CC28" s="536"/>
      <c r="CD28" s="536"/>
      <c r="CF28" s="536"/>
      <c r="CG28" s="536"/>
      <c r="CH28" s="536"/>
      <c r="CI28" s="536"/>
      <c r="CK28" s="536"/>
      <c r="CL28" s="536"/>
      <c r="CM28" s="536"/>
      <c r="CN28" s="536"/>
    </row>
    <row r="29" spans="2:92" ht="30.75" customHeight="1" thickTop="1" x14ac:dyDescent="0.2">
      <c r="B29" s="507"/>
      <c r="C29" s="526"/>
      <c r="D29" s="2608" t="s">
        <v>898</v>
      </c>
      <c r="E29" s="2609"/>
      <c r="F29" s="2609"/>
      <c r="G29" s="2609"/>
      <c r="H29" s="2609"/>
      <c r="I29" s="2611">
        <f>SUM(I26:L28)</f>
        <v>0.10000000000000009</v>
      </c>
      <c r="J29" s="2611"/>
      <c r="K29" s="2611"/>
      <c r="L29" s="2611"/>
      <c r="M29" s="2611">
        <f>SUM(M26:P28)</f>
        <v>6.6500000000000057</v>
      </c>
      <c r="N29" s="2611"/>
      <c r="O29" s="2611"/>
      <c r="P29" s="2611"/>
      <c r="Q29" s="529"/>
      <c r="R29" s="529"/>
      <c r="S29" s="529"/>
      <c r="T29" s="2608" t="s">
        <v>898</v>
      </c>
      <c r="U29" s="2609"/>
      <c r="V29" s="2609"/>
      <c r="W29" s="2609"/>
      <c r="X29" s="2609"/>
      <c r="Y29" s="2611">
        <f>SUM(Y26:AB28)</f>
        <v>0.8</v>
      </c>
      <c r="Z29" s="2611"/>
      <c r="AA29" s="2611"/>
      <c r="AB29" s="2611"/>
      <c r="AC29" s="2611">
        <f>SUM(AC26:AF28)</f>
        <v>34.650000000000006</v>
      </c>
      <c r="AD29" s="2611"/>
      <c r="AE29" s="2611"/>
      <c r="AF29" s="2611"/>
      <c r="AG29" s="530"/>
      <c r="AH29" s="529"/>
      <c r="AI29" s="531"/>
      <c r="AJ29" s="2608" t="s">
        <v>937</v>
      </c>
      <c r="AK29" s="2609"/>
      <c r="AL29" s="2609"/>
      <c r="AM29" s="2609"/>
      <c r="AN29" s="2609"/>
      <c r="AO29" s="2610">
        <f>SUM(AO26:AR28)</f>
        <v>-0.69999999999999973</v>
      </c>
      <c r="AP29" s="2610"/>
      <c r="AQ29" s="2610"/>
      <c r="AR29" s="2610"/>
      <c r="AS29" s="2611">
        <f>SUM(AS26:AV28)</f>
        <v>-25.349999999999994</v>
      </c>
      <c r="AT29" s="2611"/>
      <c r="AU29" s="2611"/>
      <c r="AV29" s="2611"/>
      <c r="AW29" s="536"/>
      <c r="AX29" s="529"/>
      <c r="AY29" s="533"/>
      <c r="AZ29" s="2608" t="s">
        <v>937</v>
      </c>
      <c r="BA29" s="2609"/>
      <c r="BB29" s="2609"/>
      <c r="BC29" s="2609"/>
      <c r="BD29" s="2609"/>
      <c r="BE29" s="2610">
        <f>SUM(BE26:BH28)</f>
        <v>0.60000000000000009</v>
      </c>
      <c r="BF29" s="2610"/>
      <c r="BG29" s="2610"/>
      <c r="BH29" s="2610"/>
      <c r="BI29" s="2611">
        <f>SUM(BI26:BL28)</f>
        <v>26.650000000000006</v>
      </c>
      <c r="BJ29" s="2611"/>
      <c r="BK29" s="2611"/>
      <c r="BL29" s="2611"/>
      <c r="BM29" s="534"/>
      <c r="BN29" s="535"/>
      <c r="BO29" s="496"/>
      <c r="BQ29" s="508"/>
      <c r="BR29" s="515"/>
      <c r="BS29" s="515"/>
      <c r="BT29" s="516"/>
      <c r="BU29" s="516"/>
      <c r="BV29" s="538"/>
      <c r="BW29" s="538"/>
      <c r="BX29" s="538"/>
      <c r="BY29" s="538"/>
      <c r="CA29" s="538"/>
      <c r="CB29" s="538"/>
      <c r="CC29" s="538"/>
      <c r="CD29" s="538"/>
      <c r="CF29" s="538"/>
      <c r="CG29" s="538"/>
      <c r="CH29" s="538"/>
      <c r="CI29" s="538"/>
      <c r="CK29" s="538"/>
      <c r="CL29" s="538"/>
      <c r="CM29" s="538"/>
      <c r="CN29" s="538"/>
    </row>
    <row r="30" spans="2:92" ht="20.25" customHeight="1" x14ac:dyDescent="0.2">
      <c r="B30" s="507"/>
      <c r="C30" s="526"/>
      <c r="D30" s="539"/>
      <c r="E30" s="539"/>
      <c r="F30" s="539"/>
      <c r="G30" s="539"/>
      <c r="H30" s="539"/>
      <c r="I30" s="540"/>
      <c r="J30" s="540"/>
      <c r="K30" s="540"/>
      <c r="L30" s="540"/>
      <c r="M30" s="540"/>
      <c r="N30" s="540"/>
      <c r="O30" s="540"/>
      <c r="P30" s="540"/>
      <c r="Q30" s="461"/>
      <c r="R30" s="461"/>
      <c r="S30" s="461"/>
      <c r="T30" s="539"/>
      <c r="U30" s="539"/>
      <c r="V30" s="539"/>
      <c r="W30" s="539"/>
      <c r="X30" s="539"/>
      <c r="Y30" s="540"/>
      <c r="Z30" s="540"/>
      <c r="AA30" s="540"/>
      <c r="AB30" s="540"/>
      <c r="AC30" s="540"/>
      <c r="AD30" s="540"/>
      <c r="AE30" s="540"/>
      <c r="AF30" s="540"/>
      <c r="AG30" s="541"/>
      <c r="AH30" s="461"/>
      <c r="AI30" s="542"/>
      <c r="AJ30" s="539"/>
      <c r="AK30" s="539"/>
      <c r="AL30" s="539"/>
      <c r="AM30" s="539"/>
      <c r="AN30" s="539"/>
      <c r="AO30" s="540"/>
      <c r="AP30" s="540"/>
      <c r="AQ30" s="540"/>
      <c r="AR30" s="540"/>
      <c r="AS30" s="540"/>
      <c r="AT30" s="540"/>
      <c r="AU30" s="540"/>
      <c r="AV30" s="540"/>
      <c r="AW30" s="495"/>
      <c r="AX30" s="461"/>
      <c r="AY30" s="477"/>
      <c r="AZ30" s="539"/>
      <c r="BA30" s="539"/>
      <c r="BB30" s="539"/>
      <c r="BC30" s="539"/>
      <c r="BD30" s="539"/>
      <c r="BE30" s="540"/>
      <c r="BF30" s="540"/>
      <c r="BG30" s="540"/>
      <c r="BH30" s="540"/>
      <c r="BI30" s="540"/>
      <c r="BJ30" s="540"/>
      <c r="BK30" s="540"/>
      <c r="BL30" s="540"/>
      <c r="BM30" s="534"/>
      <c r="BN30" s="535"/>
      <c r="BO30" s="496"/>
      <c r="BQ30" s="508"/>
      <c r="BR30" s="515"/>
      <c r="BS30" s="515"/>
      <c r="BT30" s="516"/>
      <c r="BU30" s="516"/>
      <c r="BX30" s="496"/>
    </row>
    <row r="31" spans="2:92" ht="20.25" customHeight="1" x14ac:dyDescent="0.2">
      <c r="B31" s="507"/>
      <c r="C31" s="526"/>
      <c r="D31" s="539"/>
      <c r="E31" s="539"/>
      <c r="F31" s="539"/>
      <c r="G31" s="539"/>
      <c r="H31" s="539"/>
      <c r="I31" s="540"/>
      <c r="J31" s="540"/>
      <c r="K31" s="2612" t="s">
        <v>938</v>
      </c>
      <c r="L31" s="2613"/>
      <c r="M31" s="2613"/>
      <c r="N31" s="2615" t="str">
        <f>IF(OR($BE$9&gt;0,),IF(AND(OR($D$5="○",$D$6="○"),$I$29&gt;=0),"可",IF(AND(OR($D$5="○",$D$6="○"),$I$29&lt;0),"不可","")),"")</f>
        <v>可</v>
      </c>
      <c r="O31" s="2616"/>
      <c r="P31" s="2617"/>
      <c r="Q31" s="461"/>
      <c r="R31" s="461"/>
      <c r="S31" s="461"/>
      <c r="T31" s="539"/>
      <c r="U31" s="539"/>
      <c r="V31" s="539"/>
      <c r="W31" s="539"/>
      <c r="X31" s="539"/>
      <c r="Y31" s="540"/>
      <c r="Z31" s="540"/>
      <c r="AA31" s="2612" t="s">
        <v>939</v>
      </c>
      <c r="AB31" s="2613"/>
      <c r="AC31" s="2614"/>
      <c r="AD31" s="2615" t="str">
        <f>IF(OR($BE$9&gt;0,),IF(AND(OR($D$5="○",$D$6="○"),$Y$29&gt;=0),"可",IF(AND(OR($D$5="○",$D$6="○"),$Y$29&lt;0),"不可","")),"")</f>
        <v>可</v>
      </c>
      <c r="AE31" s="2616"/>
      <c r="AF31" s="2617"/>
      <c r="AG31" s="541"/>
      <c r="AH31" s="461"/>
      <c r="AI31" s="542"/>
      <c r="AJ31" s="539"/>
      <c r="AK31" s="539"/>
      <c r="AL31" s="539"/>
      <c r="AM31" s="539"/>
      <c r="AN31" s="539"/>
      <c r="AO31" s="540"/>
      <c r="AP31" s="540"/>
      <c r="AQ31" s="2612" t="s">
        <v>940</v>
      </c>
      <c r="AR31" s="2613"/>
      <c r="AS31" s="2614"/>
      <c r="AT31" s="2615" t="str">
        <f>IF(OR($BE$9&gt;0,),IF(AND(OR($D$7="○"),$AO$29&gt;=0),"可",IF(AND(OR($D$7="○"),$AO$29&lt;0),"不可","")),"")</f>
        <v/>
      </c>
      <c r="AU31" s="2616"/>
      <c r="AV31" s="2617"/>
      <c r="AW31" s="495"/>
      <c r="AX31" s="461"/>
      <c r="AY31" s="477"/>
      <c r="AZ31" s="539"/>
      <c r="BA31" s="539"/>
      <c r="BB31" s="539"/>
      <c r="BC31" s="539"/>
      <c r="BD31" s="539"/>
      <c r="BE31" s="540"/>
      <c r="BF31" s="540"/>
      <c r="BG31" s="2612" t="s">
        <v>941</v>
      </c>
      <c r="BH31" s="2613"/>
      <c r="BI31" s="2614"/>
      <c r="BJ31" s="2615" t="str">
        <f>IF(OR($BE$9&gt;0,),IF(AND(OR($D$7="○"),$BE$29&gt;=0),"可",IF(AND(OR($D$7="○"),$BE$29&lt;0),"不可","")),"")</f>
        <v/>
      </c>
      <c r="BK31" s="2616"/>
      <c r="BL31" s="2617"/>
      <c r="BM31" s="534"/>
      <c r="BN31" s="535"/>
      <c r="BO31" s="496"/>
      <c r="BQ31" s="508"/>
      <c r="BR31" s="515"/>
      <c r="BS31" s="515"/>
      <c r="BT31" s="516"/>
      <c r="BU31" s="516"/>
      <c r="BX31" s="496"/>
    </row>
    <row r="32" spans="2:92" ht="20.25" customHeight="1" x14ac:dyDescent="0.2">
      <c r="B32" s="507"/>
      <c r="C32" s="543"/>
      <c r="D32" s="544"/>
      <c r="E32" s="544"/>
      <c r="F32" s="544"/>
      <c r="G32" s="544"/>
      <c r="H32" s="544"/>
      <c r="I32" s="545"/>
      <c r="J32" s="545"/>
      <c r="K32" s="545"/>
      <c r="L32" s="545"/>
      <c r="M32" s="545"/>
      <c r="N32" s="545"/>
      <c r="O32" s="545"/>
      <c r="P32" s="545"/>
      <c r="Q32" s="546"/>
      <c r="R32" s="546"/>
      <c r="S32" s="546"/>
      <c r="T32" s="544"/>
      <c r="U32" s="544"/>
      <c r="V32" s="544"/>
      <c r="W32" s="544"/>
      <c r="X32" s="544"/>
      <c r="Y32" s="545"/>
      <c r="Z32" s="545"/>
      <c r="AA32" s="545"/>
      <c r="AB32" s="545"/>
      <c r="AC32" s="545"/>
      <c r="AD32" s="545"/>
      <c r="AE32" s="545"/>
      <c r="AF32" s="545"/>
      <c r="AG32" s="547"/>
      <c r="AH32" s="461"/>
      <c r="AI32" s="548"/>
      <c r="AJ32" s="544"/>
      <c r="AK32" s="544"/>
      <c r="AL32" s="544"/>
      <c r="AM32" s="544"/>
      <c r="AN32" s="544"/>
      <c r="AO32" s="545"/>
      <c r="AP32" s="545"/>
      <c r="AQ32" s="545"/>
      <c r="AR32" s="545"/>
      <c r="AS32" s="545"/>
      <c r="AT32" s="545"/>
      <c r="AU32" s="545"/>
      <c r="AV32" s="545"/>
      <c r="AW32" s="549"/>
      <c r="AX32" s="546"/>
      <c r="AY32" s="550"/>
      <c r="AZ32" s="544"/>
      <c r="BA32" s="544"/>
      <c r="BB32" s="544"/>
      <c r="BC32" s="544"/>
      <c r="BD32" s="544"/>
      <c r="BE32" s="545"/>
      <c r="BF32" s="545"/>
      <c r="BG32" s="545"/>
      <c r="BH32" s="545"/>
      <c r="BI32" s="545"/>
      <c r="BJ32" s="545"/>
      <c r="BK32" s="545"/>
      <c r="BL32" s="545"/>
      <c r="BM32" s="551"/>
      <c r="BN32" s="535"/>
      <c r="BO32" s="496"/>
      <c r="BQ32" s="508"/>
      <c r="BR32" s="515"/>
      <c r="BS32" s="515"/>
      <c r="BT32" s="516"/>
      <c r="BU32" s="516"/>
      <c r="BX32" s="496"/>
    </row>
    <row r="33" spans="2:96" ht="20.25" customHeight="1" thickBot="1" x14ac:dyDescent="0.25">
      <c r="B33" s="552"/>
      <c r="C33" s="553"/>
      <c r="D33" s="554"/>
      <c r="E33" s="554"/>
      <c r="F33" s="554"/>
      <c r="G33" s="554"/>
      <c r="H33" s="554"/>
      <c r="I33" s="555"/>
      <c r="J33" s="555"/>
      <c r="K33" s="555"/>
      <c r="L33" s="555"/>
      <c r="M33" s="555"/>
      <c r="N33" s="555"/>
      <c r="O33" s="555"/>
      <c r="P33" s="555"/>
      <c r="Q33" s="556"/>
      <c r="R33" s="556"/>
      <c r="S33" s="556"/>
      <c r="T33" s="554"/>
      <c r="U33" s="554"/>
      <c r="V33" s="554"/>
      <c r="W33" s="554"/>
      <c r="X33" s="554"/>
      <c r="Y33" s="555"/>
      <c r="Z33" s="555"/>
      <c r="AA33" s="555"/>
      <c r="AB33" s="555"/>
      <c r="AC33" s="555"/>
      <c r="AD33" s="555"/>
      <c r="AE33" s="555"/>
      <c r="AF33" s="555"/>
      <c r="AG33" s="556"/>
      <c r="AH33" s="556"/>
      <c r="AI33" s="556"/>
      <c r="AJ33" s="554"/>
      <c r="AK33" s="554"/>
      <c r="AL33" s="554"/>
      <c r="AM33" s="554"/>
      <c r="AN33" s="554"/>
      <c r="AO33" s="555"/>
      <c r="AP33" s="555"/>
      <c r="AQ33" s="555"/>
      <c r="AR33" s="555"/>
      <c r="AS33" s="555"/>
      <c r="AT33" s="555"/>
      <c r="AU33" s="555"/>
      <c r="AV33" s="555"/>
      <c r="AW33" s="557"/>
      <c r="AX33" s="556"/>
      <c r="AY33" s="558"/>
      <c r="AZ33" s="554"/>
      <c r="BA33" s="554"/>
      <c r="BB33" s="554"/>
      <c r="BC33" s="554"/>
      <c r="BD33" s="554"/>
      <c r="BE33" s="555"/>
      <c r="BF33" s="555"/>
      <c r="BG33" s="555"/>
      <c r="BH33" s="555"/>
      <c r="BI33" s="555"/>
      <c r="BJ33" s="555"/>
      <c r="BK33" s="555"/>
      <c r="BL33" s="555"/>
      <c r="BM33" s="559"/>
      <c r="BN33" s="560"/>
      <c r="BO33" s="490"/>
      <c r="BQ33" s="508"/>
      <c r="BR33" s="515"/>
      <c r="BS33" s="515"/>
      <c r="BT33" s="516"/>
      <c r="BU33" s="516"/>
      <c r="BX33" s="496"/>
    </row>
    <row r="34" spans="2:96" ht="21" customHeight="1" thickBot="1" x14ac:dyDescent="0.25">
      <c r="B34" s="466" t="s">
        <v>942</v>
      </c>
      <c r="D34" s="519"/>
      <c r="E34" s="519"/>
      <c r="F34" s="519"/>
      <c r="G34" s="519"/>
      <c r="H34" s="519"/>
      <c r="I34" s="519"/>
      <c r="J34" s="519"/>
      <c r="K34" s="519"/>
      <c r="L34" s="519"/>
      <c r="M34" s="519"/>
      <c r="N34" s="519"/>
      <c r="O34" s="519"/>
      <c r="P34" s="519"/>
      <c r="Q34" s="519"/>
      <c r="R34" s="519"/>
      <c r="S34" s="519"/>
      <c r="T34" s="519"/>
      <c r="U34" s="519"/>
      <c r="V34" s="519"/>
      <c r="W34" s="519"/>
      <c r="X34" s="519"/>
      <c r="Y34" s="519"/>
      <c r="Z34" s="519"/>
      <c r="AA34" s="519"/>
      <c r="AB34" s="519"/>
      <c r="AC34" s="519"/>
      <c r="AD34" s="519"/>
      <c r="AE34" s="519"/>
      <c r="AF34" s="519"/>
      <c r="AG34" s="519"/>
      <c r="AH34" s="519"/>
      <c r="AI34" s="519"/>
      <c r="AJ34" s="519"/>
      <c r="AK34" s="519"/>
      <c r="AL34" s="519"/>
      <c r="AM34" s="519"/>
      <c r="AN34" s="519"/>
      <c r="AO34" s="519"/>
      <c r="AP34" s="519"/>
      <c r="AQ34" s="519"/>
      <c r="AR34" s="519"/>
      <c r="AS34" s="519"/>
      <c r="AT34" s="519"/>
      <c r="AU34" s="519"/>
      <c r="AV34" s="519"/>
      <c r="AW34" s="519"/>
      <c r="AX34" s="519"/>
      <c r="AY34" s="519"/>
      <c r="AZ34" s="519"/>
      <c r="BA34" s="364"/>
      <c r="BB34" s="519"/>
      <c r="BC34" s="364"/>
      <c r="BD34" s="364"/>
      <c r="BE34" s="519"/>
      <c r="BF34" s="364"/>
      <c r="BG34" s="519"/>
      <c r="BH34" s="519"/>
      <c r="BI34" s="519"/>
      <c r="BJ34" s="519"/>
      <c r="BK34" s="519"/>
      <c r="BL34" s="519"/>
      <c r="BM34" s="519"/>
      <c r="BN34" s="519"/>
      <c r="BO34" s="490"/>
      <c r="BQ34" s="508"/>
      <c r="BR34" s="515"/>
      <c r="BS34" s="515"/>
      <c r="BT34" s="516"/>
      <c r="BU34" s="516"/>
    </row>
    <row r="35" spans="2:96" ht="32.25" customHeight="1" thickBot="1" x14ac:dyDescent="0.25">
      <c r="B35" s="2618"/>
      <c r="C35" s="561"/>
      <c r="D35" s="2620" t="s">
        <v>17</v>
      </c>
      <c r="E35" s="2620"/>
      <c r="F35" s="2620"/>
      <c r="G35" s="2620"/>
      <c r="H35" s="2620"/>
      <c r="I35" s="2621"/>
      <c r="J35" s="2623" t="s">
        <v>62</v>
      </c>
      <c r="K35" s="2624"/>
      <c r="L35" s="2624"/>
      <c r="M35" s="2624"/>
      <c r="N35" s="2624"/>
      <c r="O35" s="2625"/>
      <c r="P35" s="2629" t="s">
        <v>55</v>
      </c>
      <c r="Q35" s="2620"/>
      <c r="R35" s="2620"/>
      <c r="S35" s="2620"/>
      <c r="T35" s="2620"/>
      <c r="U35" s="2620"/>
      <c r="V35" s="2630"/>
      <c r="W35" s="2634" t="s">
        <v>905</v>
      </c>
      <c r="X35" s="2635"/>
      <c r="Y35" s="2635"/>
      <c r="Z35" s="2635"/>
      <c r="AA35" s="2635"/>
      <c r="AB35" s="2635"/>
      <c r="AC35" s="2636"/>
      <c r="AD35" s="2634" t="s">
        <v>906</v>
      </c>
      <c r="AE35" s="2635"/>
      <c r="AF35" s="2635"/>
      <c r="AG35" s="2635"/>
      <c r="AH35" s="2635"/>
      <c r="AI35" s="2635"/>
      <c r="AJ35" s="2636"/>
      <c r="AK35" s="2634" t="s">
        <v>907</v>
      </c>
      <c r="AL35" s="2635"/>
      <c r="AM35" s="2635"/>
      <c r="AN35" s="2635"/>
      <c r="AO35" s="2635"/>
      <c r="AP35" s="2635"/>
      <c r="AQ35" s="2636"/>
      <c r="AR35" s="2618" t="s">
        <v>908</v>
      </c>
      <c r="AS35" s="2620"/>
      <c r="AT35" s="2620"/>
      <c r="AU35" s="2620"/>
      <c r="AV35" s="2620"/>
      <c r="AW35" s="2620"/>
      <c r="AX35" s="2630"/>
      <c r="AY35" s="2624" t="s">
        <v>909</v>
      </c>
      <c r="AZ35" s="2624"/>
      <c r="BA35" s="2625"/>
      <c r="BB35" s="2623" t="s">
        <v>910</v>
      </c>
      <c r="BC35" s="2624"/>
      <c r="BD35" s="2625"/>
      <c r="BE35" s="2623" t="s">
        <v>911</v>
      </c>
      <c r="BF35" s="2624"/>
      <c r="BG35" s="2624"/>
      <c r="BH35" s="2623" t="s">
        <v>912</v>
      </c>
      <c r="BI35" s="2624"/>
      <c r="BJ35" s="2624"/>
      <c r="BK35" s="2629" t="s">
        <v>913</v>
      </c>
      <c r="BL35" s="2620"/>
      <c r="BM35" s="2620"/>
      <c r="BN35" s="2630"/>
      <c r="BQ35" s="508"/>
      <c r="BR35" s="515"/>
      <c r="BS35" s="515"/>
      <c r="BT35" s="516"/>
      <c r="BU35" s="516"/>
    </row>
    <row r="36" spans="2:96" ht="32.25" customHeight="1" thickBot="1" x14ac:dyDescent="0.25">
      <c r="B36" s="2619"/>
      <c r="C36" s="562"/>
      <c r="D36" s="2508"/>
      <c r="E36" s="2508"/>
      <c r="F36" s="2508"/>
      <c r="G36" s="2508"/>
      <c r="H36" s="2508"/>
      <c r="I36" s="2622"/>
      <c r="J36" s="2626"/>
      <c r="K36" s="2627"/>
      <c r="L36" s="2627"/>
      <c r="M36" s="2627"/>
      <c r="N36" s="2627"/>
      <c r="O36" s="2628"/>
      <c r="P36" s="2631"/>
      <c r="Q36" s="2632"/>
      <c r="R36" s="2632"/>
      <c r="S36" s="2632"/>
      <c r="T36" s="2632"/>
      <c r="U36" s="2632"/>
      <c r="V36" s="2633"/>
      <c r="W36" s="563" t="s">
        <v>810</v>
      </c>
      <c r="X36" s="564" t="s">
        <v>914</v>
      </c>
      <c r="Y36" s="564" t="s">
        <v>915</v>
      </c>
      <c r="Z36" s="564" t="s">
        <v>916</v>
      </c>
      <c r="AA36" s="564" t="s">
        <v>917</v>
      </c>
      <c r="AB36" s="564" t="s">
        <v>918</v>
      </c>
      <c r="AC36" s="565" t="s">
        <v>811</v>
      </c>
      <c r="AD36" s="563" t="s">
        <v>810</v>
      </c>
      <c r="AE36" s="564" t="s">
        <v>914</v>
      </c>
      <c r="AF36" s="564" t="s">
        <v>915</v>
      </c>
      <c r="AG36" s="564" t="s">
        <v>916</v>
      </c>
      <c r="AH36" s="564" t="s">
        <v>917</v>
      </c>
      <c r="AI36" s="564" t="s">
        <v>918</v>
      </c>
      <c r="AJ36" s="565" t="s">
        <v>811</v>
      </c>
      <c r="AK36" s="563" t="s">
        <v>810</v>
      </c>
      <c r="AL36" s="564" t="s">
        <v>914</v>
      </c>
      <c r="AM36" s="564" t="s">
        <v>915</v>
      </c>
      <c r="AN36" s="564" t="s">
        <v>916</v>
      </c>
      <c r="AO36" s="564" t="s">
        <v>917</v>
      </c>
      <c r="AP36" s="564" t="s">
        <v>918</v>
      </c>
      <c r="AQ36" s="565" t="s">
        <v>811</v>
      </c>
      <c r="AR36" s="566" t="s">
        <v>810</v>
      </c>
      <c r="AS36" s="567" t="s">
        <v>914</v>
      </c>
      <c r="AT36" s="567" t="s">
        <v>915</v>
      </c>
      <c r="AU36" s="567" t="s">
        <v>916</v>
      </c>
      <c r="AV36" s="567" t="s">
        <v>917</v>
      </c>
      <c r="AW36" s="567" t="s">
        <v>918</v>
      </c>
      <c r="AX36" s="568" t="s">
        <v>811</v>
      </c>
      <c r="AY36" s="2627"/>
      <c r="AZ36" s="2627"/>
      <c r="BA36" s="2628"/>
      <c r="BB36" s="2626"/>
      <c r="BC36" s="2627"/>
      <c r="BD36" s="2628"/>
      <c r="BE36" s="2626"/>
      <c r="BF36" s="2627"/>
      <c r="BG36" s="2627"/>
      <c r="BH36" s="2626"/>
      <c r="BI36" s="2627"/>
      <c r="BJ36" s="2627"/>
      <c r="BK36" s="2637"/>
      <c r="BL36" s="2508"/>
      <c r="BM36" s="2508"/>
      <c r="BN36" s="2638"/>
      <c r="BQ36" s="508"/>
      <c r="BR36" s="515"/>
      <c r="BS36" s="515"/>
      <c r="BT36" s="516"/>
      <c r="BU36" s="516"/>
    </row>
    <row r="37" spans="2:96" ht="21" customHeight="1" thickBot="1" x14ac:dyDescent="0.25">
      <c r="B37" s="2639" t="s">
        <v>919</v>
      </c>
      <c r="C37" s="569"/>
      <c r="D37" s="2642" t="s">
        <v>943</v>
      </c>
      <c r="E37" s="2642"/>
      <c r="F37" s="2642"/>
      <c r="G37" s="2642"/>
      <c r="H37" s="2642"/>
      <c r="I37" s="2643"/>
      <c r="J37" s="2644"/>
      <c r="K37" s="2642"/>
      <c r="L37" s="2643"/>
      <c r="M37" s="2644"/>
      <c r="N37" s="2642"/>
      <c r="O37" s="2643"/>
      <c r="P37" s="2645"/>
      <c r="Q37" s="2646"/>
      <c r="R37" s="2646"/>
      <c r="S37" s="2646"/>
      <c r="T37" s="2646"/>
      <c r="U37" s="2646"/>
      <c r="V37" s="2647"/>
      <c r="W37" s="570">
        <v>4</v>
      </c>
      <c r="X37" s="571">
        <v>4</v>
      </c>
      <c r="Y37" s="571">
        <v>4</v>
      </c>
      <c r="Z37" s="571">
        <v>4</v>
      </c>
      <c r="AA37" s="571">
        <v>4</v>
      </c>
      <c r="AB37" s="571"/>
      <c r="AC37" s="572"/>
      <c r="AD37" s="570">
        <v>4</v>
      </c>
      <c r="AE37" s="571">
        <v>4</v>
      </c>
      <c r="AF37" s="571">
        <v>4</v>
      </c>
      <c r="AG37" s="571">
        <v>4</v>
      </c>
      <c r="AH37" s="571">
        <v>4</v>
      </c>
      <c r="AI37" s="571"/>
      <c r="AJ37" s="572"/>
      <c r="AK37" s="570">
        <v>4</v>
      </c>
      <c r="AL37" s="571">
        <v>4</v>
      </c>
      <c r="AM37" s="571">
        <v>4</v>
      </c>
      <c r="AN37" s="571">
        <v>4</v>
      </c>
      <c r="AO37" s="571">
        <v>4</v>
      </c>
      <c r="AP37" s="571"/>
      <c r="AQ37" s="572"/>
      <c r="AR37" s="570">
        <v>4</v>
      </c>
      <c r="AS37" s="571">
        <v>4</v>
      </c>
      <c r="AT37" s="571">
        <v>4</v>
      </c>
      <c r="AU37" s="571">
        <v>4</v>
      </c>
      <c r="AV37" s="571">
        <v>4</v>
      </c>
      <c r="AW37" s="571"/>
      <c r="AX37" s="572"/>
      <c r="AY37" s="2648">
        <f t="shared" ref="AY37:AY56" si="4">SUM(W37:AX37)</f>
        <v>80</v>
      </c>
      <c r="AZ37" s="2648"/>
      <c r="BA37" s="2649"/>
      <c r="BB37" s="2650">
        <f t="shared" ref="BB37:BB57" si="5">AY37/4</f>
        <v>20</v>
      </c>
      <c r="BC37" s="2651"/>
      <c r="BD37" s="2652"/>
      <c r="BE37" s="2653"/>
      <c r="BF37" s="2654"/>
      <c r="BG37" s="2654"/>
      <c r="BH37" s="2653"/>
      <c r="BI37" s="2654"/>
      <c r="BJ37" s="2654"/>
      <c r="BK37" s="2679"/>
      <c r="BL37" s="2680"/>
      <c r="BM37" s="2680"/>
      <c r="BN37" s="2681"/>
      <c r="BQ37" s="508"/>
      <c r="BR37" s="515"/>
      <c r="BS37" s="515"/>
      <c r="BT37" s="516"/>
      <c r="BU37" s="516"/>
    </row>
    <row r="38" spans="2:96" ht="21" customHeight="1" x14ac:dyDescent="0.2">
      <c r="B38" s="2640"/>
      <c r="C38" s="2682" t="s">
        <v>944</v>
      </c>
      <c r="D38" s="2684" t="s">
        <v>945</v>
      </c>
      <c r="E38" s="2684"/>
      <c r="F38" s="2684"/>
      <c r="G38" s="2684"/>
      <c r="H38" s="2684"/>
      <c r="I38" s="2685"/>
      <c r="J38" s="2686"/>
      <c r="K38" s="2684"/>
      <c r="L38" s="2685"/>
      <c r="M38" s="2686"/>
      <c r="N38" s="2684"/>
      <c r="O38" s="2685"/>
      <c r="P38" s="2687"/>
      <c r="Q38" s="2688"/>
      <c r="R38" s="2688"/>
      <c r="S38" s="2688"/>
      <c r="T38" s="2688"/>
      <c r="U38" s="2688"/>
      <c r="V38" s="2689"/>
      <c r="W38" s="573">
        <v>8</v>
      </c>
      <c r="X38" s="574">
        <v>8</v>
      </c>
      <c r="Y38" s="574">
        <v>8</v>
      </c>
      <c r="Z38" s="574">
        <v>8</v>
      </c>
      <c r="AA38" s="574">
        <v>8</v>
      </c>
      <c r="AB38" s="574"/>
      <c r="AC38" s="575"/>
      <c r="AD38" s="573">
        <v>8</v>
      </c>
      <c r="AE38" s="574">
        <v>8</v>
      </c>
      <c r="AF38" s="574">
        <v>8</v>
      </c>
      <c r="AG38" s="574">
        <v>8</v>
      </c>
      <c r="AH38" s="574">
        <v>8</v>
      </c>
      <c r="AI38" s="574"/>
      <c r="AJ38" s="575"/>
      <c r="AK38" s="573">
        <v>8</v>
      </c>
      <c r="AL38" s="574">
        <v>8</v>
      </c>
      <c r="AM38" s="574">
        <v>8</v>
      </c>
      <c r="AN38" s="574">
        <v>8</v>
      </c>
      <c r="AO38" s="574">
        <v>8</v>
      </c>
      <c r="AP38" s="574"/>
      <c r="AQ38" s="575"/>
      <c r="AR38" s="573">
        <v>8</v>
      </c>
      <c r="AS38" s="574">
        <v>8</v>
      </c>
      <c r="AT38" s="574">
        <v>8</v>
      </c>
      <c r="AU38" s="574">
        <v>8</v>
      </c>
      <c r="AV38" s="574">
        <v>8</v>
      </c>
      <c r="AW38" s="574"/>
      <c r="AX38" s="575"/>
      <c r="AY38" s="2690">
        <f t="shared" si="4"/>
        <v>160</v>
      </c>
      <c r="AZ38" s="2690"/>
      <c r="BA38" s="2691"/>
      <c r="BB38" s="2692">
        <f t="shared" si="5"/>
        <v>40</v>
      </c>
      <c r="BC38" s="2693"/>
      <c r="BD38" s="2694"/>
      <c r="BE38" s="2695"/>
      <c r="BF38" s="2696"/>
      <c r="BG38" s="2697"/>
      <c r="BH38" s="2695"/>
      <c r="BI38" s="2696"/>
      <c r="BJ38" s="2697"/>
      <c r="BK38" s="2698"/>
      <c r="BL38" s="2699"/>
      <c r="BM38" s="2699"/>
      <c r="BN38" s="2700"/>
      <c r="BO38" s="576"/>
    </row>
    <row r="39" spans="2:96" ht="21" customHeight="1" x14ac:dyDescent="0.2">
      <c r="B39" s="2640"/>
      <c r="C39" s="2683"/>
      <c r="D39" s="2701" t="s">
        <v>945</v>
      </c>
      <c r="E39" s="2701"/>
      <c r="F39" s="2701"/>
      <c r="G39" s="2701"/>
      <c r="H39" s="2701"/>
      <c r="I39" s="2702"/>
      <c r="J39" s="2703"/>
      <c r="K39" s="2701"/>
      <c r="L39" s="2702"/>
      <c r="M39" s="2703"/>
      <c r="N39" s="2701"/>
      <c r="O39" s="2702"/>
      <c r="P39" s="2666"/>
      <c r="Q39" s="2667"/>
      <c r="R39" s="2667"/>
      <c r="S39" s="2667"/>
      <c r="T39" s="2667"/>
      <c r="U39" s="2667"/>
      <c r="V39" s="2668"/>
      <c r="W39" s="577"/>
      <c r="X39" s="578"/>
      <c r="Y39" s="578"/>
      <c r="Z39" s="578"/>
      <c r="AA39" s="578"/>
      <c r="AB39" s="578"/>
      <c r="AC39" s="579"/>
      <c r="AD39" s="577"/>
      <c r="AE39" s="578"/>
      <c r="AF39" s="578"/>
      <c r="AG39" s="578"/>
      <c r="AH39" s="578"/>
      <c r="AI39" s="578"/>
      <c r="AJ39" s="579"/>
      <c r="AK39" s="577"/>
      <c r="AL39" s="578"/>
      <c r="AM39" s="578"/>
      <c r="AN39" s="578"/>
      <c r="AO39" s="578"/>
      <c r="AP39" s="578"/>
      <c r="AQ39" s="579"/>
      <c r="AR39" s="577"/>
      <c r="AS39" s="578"/>
      <c r="AT39" s="578"/>
      <c r="AU39" s="578"/>
      <c r="AV39" s="578"/>
      <c r="AW39" s="578"/>
      <c r="AX39" s="579"/>
      <c r="AY39" s="2655">
        <f t="shared" si="4"/>
        <v>0</v>
      </c>
      <c r="AZ39" s="2655"/>
      <c r="BA39" s="2656"/>
      <c r="BB39" s="2657">
        <f t="shared" si="5"/>
        <v>0</v>
      </c>
      <c r="BC39" s="2658"/>
      <c r="BD39" s="2659"/>
      <c r="BE39" s="2660"/>
      <c r="BF39" s="2661"/>
      <c r="BG39" s="2662"/>
      <c r="BH39" s="2660"/>
      <c r="BI39" s="2661"/>
      <c r="BJ39" s="2662"/>
      <c r="BK39" s="2513"/>
      <c r="BL39" s="2514"/>
      <c r="BM39" s="2514"/>
      <c r="BN39" s="2704"/>
      <c r="BO39" s="576"/>
    </row>
    <row r="40" spans="2:96" ht="21" customHeight="1" x14ac:dyDescent="0.2">
      <c r="B40" s="2640"/>
      <c r="C40" s="2683"/>
      <c r="D40" s="2701"/>
      <c r="E40" s="2701"/>
      <c r="F40" s="2701"/>
      <c r="G40" s="2701"/>
      <c r="H40" s="2701"/>
      <c r="I40" s="2702"/>
      <c r="J40" s="2703"/>
      <c r="K40" s="2701"/>
      <c r="L40" s="2702"/>
      <c r="M40" s="2703"/>
      <c r="N40" s="2701"/>
      <c r="O40" s="2702"/>
      <c r="P40" s="2666"/>
      <c r="Q40" s="2667"/>
      <c r="R40" s="2667"/>
      <c r="S40" s="2667"/>
      <c r="T40" s="2667"/>
      <c r="U40" s="2667"/>
      <c r="V40" s="2668"/>
      <c r="W40" s="577"/>
      <c r="X40" s="578"/>
      <c r="Y40" s="578"/>
      <c r="Z40" s="578"/>
      <c r="AA40" s="578"/>
      <c r="AB40" s="578"/>
      <c r="AC40" s="579"/>
      <c r="AD40" s="577"/>
      <c r="AE40" s="578"/>
      <c r="AF40" s="578"/>
      <c r="AG40" s="578"/>
      <c r="AH40" s="578"/>
      <c r="AI40" s="578"/>
      <c r="AJ40" s="579"/>
      <c r="AK40" s="577"/>
      <c r="AL40" s="578"/>
      <c r="AM40" s="578"/>
      <c r="AN40" s="578"/>
      <c r="AO40" s="578"/>
      <c r="AP40" s="578"/>
      <c r="AQ40" s="579"/>
      <c r="AR40" s="577"/>
      <c r="AS40" s="578"/>
      <c r="AT40" s="578"/>
      <c r="AU40" s="578"/>
      <c r="AV40" s="578"/>
      <c r="AW40" s="578"/>
      <c r="AX40" s="579"/>
      <c r="AY40" s="2655">
        <f t="shared" si="4"/>
        <v>0</v>
      </c>
      <c r="AZ40" s="2655"/>
      <c r="BA40" s="2656"/>
      <c r="BB40" s="2657">
        <f t="shared" si="5"/>
        <v>0</v>
      </c>
      <c r="BC40" s="2658"/>
      <c r="BD40" s="2659"/>
      <c r="BE40" s="2660"/>
      <c r="BF40" s="2661"/>
      <c r="BG40" s="2662"/>
      <c r="BH40" s="2660"/>
      <c r="BI40" s="2661"/>
      <c r="BJ40" s="2662"/>
      <c r="BK40" s="2513"/>
      <c r="BL40" s="2514"/>
      <c r="BM40" s="2514"/>
      <c r="BN40" s="2704"/>
      <c r="BO40" s="576"/>
    </row>
    <row r="41" spans="2:96" ht="21" customHeight="1" x14ac:dyDescent="0.2">
      <c r="B41" s="2640"/>
      <c r="C41" s="2683"/>
      <c r="D41" s="2701"/>
      <c r="E41" s="2701"/>
      <c r="F41" s="2701"/>
      <c r="G41" s="2701"/>
      <c r="H41" s="2701"/>
      <c r="I41" s="2702"/>
      <c r="J41" s="2703"/>
      <c r="K41" s="2701"/>
      <c r="L41" s="2702"/>
      <c r="M41" s="2703"/>
      <c r="N41" s="2701"/>
      <c r="O41" s="2702"/>
      <c r="P41" s="2666"/>
      <c r="Q41" s="2667"/>
      <c r="R41" s="2667"/>
      <c r="S41" s="2667"/>
      <c r="T41" s="2667"/>
      <c r="U41" s="2667"/>
      <c r="V41" s="2668"/>
      <c r="W41" s="577"/>
      <c r="X41" s="578"/>
      <c r="Y41" s="578"/>
      <c r="Z41" s="578"/>
      <c r="AA41" s="578"/>
      <c r="AB41" s="578"/>
      <c r="AC41" s="579"/>
      <c r="AD41" s="577"/>
      <c r="AE41" s="578"/>
      <c r="AF41" s="578"/>
      <c r="AG41" s="578"/>
      <c r="AH41" s="578"/>
      <c r="AI41" s="578"/>
      <c r="AJ41" s="579"/>
      <c r="AK41" s="577"/>
      <c r="AL41" s="578"/>
      <c r="AM41" s="578"/>
      <c r="AN41" s="578"/>
      <c r="AO41" s="578"/>
      <c r="AP41" s="578"/>
      <c r="AQ41" s="579"/>
      <c r="AR41" s="577"/>
      <c r="AS41" s="578"/>
      <c r="AT41" s="578"/>
      <c r="AU41" s="578"/>
      <c r="AV41" s="578"/>
      <c r="AW41" s="578"/>
      <c r="AX41" s="579"/>
      <c r="AY41" s="2655">
        <f t="shared" si="4"/>
        <v>0</v>
      </c>
      <c r="AZ41" s="2655"/>
      <c r="BA41" s="2656"/>
      <c r="BB41" s="2657">
        <f t="shared" si="5"/>
        <v>0</v>
      </c>
      <c r="BC41" s="2658"/>
      <c r="BD41" s="2659"/>
      <c r="BE41" s="2660"/>
      <c r="BF41" s="2661"/>
      <c r="BG41" s="2662"/>
      <c r="BH41" s="2660"/>
      <c r="BI41" s="2661"/>
      <c r="BJ41" s="2662"/>
      <c r="BK41" s="2513"/>
      <c r="BL41" s="2514"/>
      <c r="BM41" s="2514"/>
      <c r="BN41" s="2704"/>
      <c r="BO41" s="576"/>
      <c r="CC41" s="395"/>
      <c r="CD41" s="387"/>
      <c r="CE41" s="387"/>
      <c r="CF41" s="387"/>
      <c r="CG41" s="387"/>
      <c r="CH41" s="387"/>
      <c r="CI41" s="387"/>
      <c r="CJ41" s="387"/>
      <c r="CK41" s="387"/>
      <c r="CL41" s="387"/>
      <c r="CM41" s="387"/>
      <c r="CN41" s="387"/>
      <c r="CO41" s="387"/>
      <c r="CP41" s="387"/>
      <c r="CQ41" s="387"/>
      <c r="CR41" s="387"/>
    </row>
    <row r="42" spans="2:96" ht="21" customHeight="1" thickBot="1" x14ac:dyDescent="0.25">
      <c r="B42" s="2640"/>
      <c r="C42" s="2683"/>
      <c r="D42" s="2663"/>
      <c r="E42" s="2663"/>
      <c r="F42" s="2663"/>
      <c r="G42" s="2663"/>
      <c r="H42" s="2663"/>
      <c r="I42" s="2664"/>
      <c r="J42" s="2665"/>
      <c r="K42" s="2663"/>
      <c r="L42" s="2664"/>
      <c r="M42" s="2665"/>
      <c r="N42" s="2663"/>
      <c r="O42" s="2664"/>
      <c r="P42" s="2666"/>
      <c r="Q42" s="2667"/>
      <c r="R42" s="2667"/>
      <c r="S42" s="2667"/>
      <c r="T42" s="2667"/>
      <c r="U42" s="2667"/>
      <c r="V42" s="2668"/>
      <c r="W42" s="580"/>
      <c r="X42" s="581"/>
      <c r="Y42" s="581"/>
      <c r="Z42" s="581"/>
      <c r="AA42" s="581"/>
      <c r="AB42" s="581"/>
      <c r="AC42" s="582"/>
      <c r="AD42" s="580"/>
      <c r="AE42" s="581"/>
      <c r="AF42" s="581"/>
      <c r="AG42" s="581"/>
      <c r="AH42" s="581"/>
      <c r="AI42" s="581"/>
      <c r="AJ42" s="582"/>
      <c r="AK42" s="580"/>
      <c r="AL42" s="581"/>
      <c r="AM42" s="581"/>
      <c r="AN42" s="581"/>
      <c r="AO42" s="581"/>
      <c r="AP42" s="581"/>
      <c r="AQ42" s="582"/>
      <c r="AR42" s="580"/>
      <c r="AS42" s="581"/>
      <c r="AT42" s="581"/>
      <c r="AU42" s="581"/>
      <c r="AV42" s="581"/>
      <c r="AW42" s="581"/>
      <c r="AX42" s="582"/>
      <c r="AY42" s="2669">
        <f t="shared" si="4"/>
        <v>0</v>
      </c>
      <c r="AZ42" s="2669"/>
      <c r="BA42" s="2670"/>
      <c r="BB42" s="2671">
        <f t="shared" si="5"/>
        <v>0</v>
      </c>
      <c r="BC42" s="2672"/>
      <c r="BD42" s="2673"/>
      <c r="BE42" s="2674"/>
      <c r="BF42" s="2675"/>
      <c r="BG42" s="2676"/>
      <c r="BH42" s="2674"/>
      <c r="BI42" s="2675"/>
      <c r="BJ42" s="2676"/>
      <c r="BK42" s="2531"/>
      <c r="BL42" s="2532"/>
      <c r="BM42" s="2532"/>
      <c r="BN42" s="2705"/>
      <c r="BO42" s="576"/>
      <c r="CC42" s="387"/>
      <c r="CD42" s="387"/>
      <c r="CE42" s="2348"/>
      <c r="CF42" s="2348"/>
      <c r="CG42" s="2348"/>
      <c r="CH42" s="2348"/>
      <c r="CI42" s="2348"/>
      <c r="CJ42" s="2348"/>
      <c r="CK42" s="2706"/>
      <c r="CL42" s="2706"/>
      <c r="CM42" s="2706"/>
      <c r="CN42" s="2706"/>
      <c r="CO42" s="2706"/>
      <c r="CP42" s="516"/>
      <c r="CQ42" s="516"/>
      <c r="CR42" s="516"/>
    </row>
    <row r="43" spans="2:96" ht="21" customHeight="1" x14ac:dyDescent="0.2">
      <c r="B43" s="2640"/>
      <c r="C43" s="2707" t="s">
        <v>846</v>
      </c>
      <c r="D43" s="2708" t="s">
        <v>946</v>
      </c>
      <c r="E43" s="2709"/>
      <c r="F43" s="2709"/>
      <c r="G43" s="2709"/>
      <c r="H43" s="2709"/>
      <c r="I43" s="2709"/>
      <c r="J43" s="2709"/>
      <c r="K43" s="2709"/>
      <c r="L43" s="2709"/>
      <c r="M43" s="2709"/>
      <c r="N43" s="2709"/>
      <c r="O43" s="2709"/>
      <c r="P43" s="2687"/>
      <c r="Q43" s="2688"/>
      <c r="R43" s="2688"/>
      <c r="S43" s="2688"/>
      <c r="T43" s="2688"/>
      <c r="U43" s="2688"/>
      <c r="V43" s="2689"/>
      <c r="W43" s="573"/>
      <c r="X43" s="574">
        <v>8</v>
      </c>
      <c r="Y43" s="574"/>
      <c r="Z43" s="574">
        <v>8</v>
      </c>
      <c r="AA43" s="574">
        <v>8</v>
      </c>
      <c r="AB43" s="574"/>
      <c r="AC43" s="575"/>
      <c r="AD43" s="573"/>
      <c r="AE43" s="574">
        <v>8</v>
      </c>
      <c r="AF43" s="574"/>
      <c r="AG43" s="574">
        <v>8</v>
      </c>
      <c r="AH43" s="574">
        <v>8</v>
      </c>
      <c r="AI43" s="574"/>
      <c r="AJ43" s="575"/>
      <c r="AK43" s="573"/>
      <c r="AL43" s="574">
        <v>8</v>
      </c>
      <c r="AM43" s="574"/>
      <c r="AN43" s="574">
        <v>8</v>
      </c>
      <c r="AO43" s="574">
        <v>8</v>
      </c>
      <c r="AP43" s="574"/>
      <c r="AQ43" s="575"/>
      <c r="AR43" s="583"/>
      <c r="AS43" s="574">
        <v>8</v>
      </c>
      <c r="AT43" s="574"/>
      <c r="AU43" s="574">
        <v>8</v>
      </c>
      <c r="AV43" s="574">
        <v>8</v>
      </c>
      <c r="AW43" s="574"/>
      <c r="AX43" s="575"/>
      <c r="AY43" s="2691">
        <f t="shared" si="4"/>
        <v>96</v>
      </c>
      <c r="AZ43" s="2810"/>
      <c r="BA43" s="2810"/>
      <c r="BB43" s="2711">
        <f>AY43/4</f>
        <v>24</v>
      </c>
      <c r="BC43" s="2711"/>
      <c r="BD43" s="2711"/>
      <c r="BE43" s="2713">
        <f>ROUNDDOWN(SUM(BB43:BD50)/AY60,1)</f>
        <v>2.5</v>
      </c>
      <c r="BF43" s="2714"/>
      <c r="BG43" s="2715"/>
      <c r="BH43" s="2722">
        <f>ROUNDDOWN(SUM(BB43:BD50)/40,1)</f>
        <v>2</v>
      </c>
      <c r="BI43" s="2723"/>
      <c r="BJ43" s="2724"/>
      <c r="BK43" s="2698"/>
      <c r="BL43" s="2699"/>
      <c r="BM43" s="2699"/>
      <c r="BN43" s="2700"/>
      <c r="BO43" s="576"/>
      <c r="BP43" s="584"/>
      <c r="CC43" s="387"/>
      <c r="CD43" s="387"/>
      <c r="CE43" s="2348"/>
      <c r="CF43" s="2348"/>
      <c r="CG43" s="2348"/>
      <c r="CH43" s="2348"/>
      <c r="CI43" s="2348"/>
      <c r="CJ43" s="2348"/>
      <c r="CK43" s="2706"/>
      <c r="CL43" s="2706"/>
      <c r="CM43" s="2706"/>
      <c r="CN43" s="2706"/>
      <c r="CO43" s="2706"/>
      <c r="CP43" s="516"/>
      <c r="CQ43" s="516"/>
      <c r="CR43" s="516"/>
    </row>
    <row r="44" spans="2:96" ht="21" customHeight="1" x14ac:dyDescent="0.2">
      <c r="B44" s="2640"/>
      <c r="C44" s="2640"/>
      <c r="D44" s="2677" t="s">
        <v>947</v>
      </c>
      <c r="E44" s="2678"/>
      <c r="F44" s="2678"/>
      <c r="G44" s="2678"/>
      <c r="H44" s="2678"/>
      <c r="I44" s="2678"/>
      <c r="J44" s="2678"/>
      <c r="K44" s="2678"/>
      <c r="L44" s="2678"/>
      <c r="M44" s="2678"/>
      <c r="N44" s="2678"/>
      <c r="O44" s="2678"/>
      <c r="P44" s="2666"/>
      <c r="Q44" s="2667"/>
      <c r="R44" s="2667"/>
      <c r="S44" s="2667"/>
      <c r="T44" s="2667"/>
      <c r="U44" s="2667"/>
      <c r="V44" s="2668"/>
      <c r="W44" s="577">
        <v>4</v>
      </c>
      <c r="X44" s="578"/>
      <c r="Y44" s="578">
        <v>7</v>
      </c>
      <c r="Z44" s="578"/>
      <c r="AA44" s="578"/>
      <c r="AB44" s="578">
        <v>1</v>
      </c>
      <c r="AC44" s="579">
        <v>4</v>
      </c>
      <c r="AD44" s="577">
        <v>4</v>
      </c>
      <c r="AE44" s="578"/>
      <c r="AF44" s="578">
        <v>7</v>
      </c>
      <c r="AG44" s="578"/>
      <c r="AH44" s="578"/>
      <c r="AI44" s="578">
        <v>1</v>
      </c>
      <c r="AJ44" s="579">
        <v>4</v>
      </c>
      <c r="AK44" s="577">
        <v>4</v>
      </c>
      <c r="AL44" s="578"/>
      <c r="AM44" s="578">
        <v>7</v>
      </c>
      <c r="AN44" s="578">
        <v>2</v>
      </c>
      <c r="AO44" s="578"/>
      <c r="AP44" s="578">
        <v>1</v>
      </c>
      <c r="AQ44" s="579">
        <v>4</v>
      </c>
      <c r="AR44" s="585">
        <v>4</v>
      </c>
      <c r="AS44" s="578"/>
      <c r="AT44" s="578"/>
      <c r="AU44" s="578"/>
      <c r="AV44" s="578"/>
      <c r="AW44" s="578"/>
      <c r="AX44" s="579">
        <v>7</v>
      </c>
      <c r="AY44" s="2656">
        <f t="shared" si="4"/>
        <v>61</v>
      </c>
      <c r="AZ44" s="2710"/>
      <c r="BA44" s="2710"/>
      <c r="BB44" s="2712">
        <f>AY44/4</f>
        <v>15.25</v>
      </c>
      <c r="BC44" s="2712"/>
      <c r="BD44" s="2712"/>
      <c r="BE44" s="2716"/>
      <c r="BF44" s="2717"/>
      <c r="BG44" s="2718"/>
      <c r="BH44" s="2725"/>
      <c r="BI44" s="2726"/>
      <c r="BJ44" s="2727"/>
      <c r="BK44" s="2513"/>
      <c r="BL44" s="2514"/>
      <c r="BM44" s="2514"/>
      <c r="BN44" s="2704"/>
      <c r="BO44" s="576"/>
      <c r="CC44" s="387"/>
      <c r="CD44" s="387"/>
      <c r="CE44" s="2348"/>
      <c r="CF44" s="2348"/>
      <c r="CG44" s="2348"/>
      <c r="CH44" s="2348"/>
      <c r="CI44" s="2348"/>
      <c r="CJ44" s="2348"/>
      <c r="CK44" s="2706"/>
      <c r="CL44" s="2706"/>
      <c r="CM44" s="2706"/>
      <c r="CN44" s="2706"/>
      <c r="CO44" s="2706"/>
      <c r="CP44" s="516"/>
      <c r="CQ44" s="516"/>
      <c r="CR44" s="516"/>
    </row>
    <row r="45" spans="2:96" ht="21" customHeight="1" x14ac:dyDescent="0.2">
      <c r="B45" s="2640"/>
      <c r="C45" s="2640"/>
      <c r="D45" s="2677" t="s">
        <v>948</v>
      </c>
      <c r="E45" s="2678"/>
      <c r="F45" s="2678"/>
      <c r="G45" s="2678"/>
      <c r="H45" s="2678"/>
      <c r="I45" s="2678"/>
      <c r="J45" s="2678"/>
      <c r="K45" s="2678"/>
      <c r="L45" s="2678"/>
      <c r="M45" s="2678"/>
      <c r="N45" s="2678"/>
      <c r="O45" s="2678"/>
      <c r="P45" s="2666"/>
      <c r="Q45" s="2667"/>
      <c r="R45" s="2667"/>
      <c r="S45" s="2667"/>
      <c r="T45" s="2667"/>
      <c r="U45" s="2667"/>
      <c r="V45" s="2668"/>
      <c r="W45" s="577">
        <v>4</v>
      </c>
      <c r="X45" s="578"/>
      <c r="Y45" s="578">
        <v>7</v>
      </c>
      <c r="Z45" s="578"/>
      <c r="AA45" s="578"/>
      <c r="AB45" s="578">
        <v>1</v>
      </c>
      <c r="AC45" s="579">
        <v>4</v>
      </c>
      <c r="AD45" s="577">
        <v>4</v>
      </c>
      <c r="AE45" s="578"/>
      <c r="AF45" s="578">
        <v>7</v>
      </c>
      <c r="AG45" s="578"/>
      <c r="AH45" s="578"/>
      <c r="AI45" s="578">
        <v>1</v>
      </c>
      <c r="AJ45" s="579">
        <v>4</v>
      </c>
      <c r="AK45" s="577">
        <v>4</v>
      </c>
      <c r="AL45" s="578"/>
      <c r="AM45" s="578">
        <v>7</v>
      </c>
      <c r="AN45" s="578">
        <v>2</v>
      </c>
      <c r="AO45" s="578"/>
      <c r="AP45" s="578">
        <v>1</v>
      </c>
      <c r="AQ45" s="579">
        <v>4</v>
      </c>
      <c r="AR45" s="585">
        <v>4</v>
      </c>
      <c r="AS45" s="578"/>
      <c r="AT45" s="578"/>
      <c r="AU45" s="578"/>
      <c r="AV45" s="578"/>
      <c r="AW45" s="578"/>
      <c r="AX45" s="579">
        <v>7</v>
      </c>
      <c r="AY45" s="2656">
        <f t="shared" si="4"/>
        <v>61</v>
      </c>
      <c r="AZ45" s="2710"/>
      <c r="BA45" s="2710"/>
      <c r="BB45" s="2712">
        <f t="shared" si="5"/>
        <v>15.25</v>
      </c>
      <c r="BC45" s="2712"/>
      <c r="BD45" s="2712"/>
      <c r="BE45" s="2716"/>
      <c r="BF45" s="2717"/>
      <c r="BG45" s="2718"/>
      <c r="BH45" s="2725"/>
      <c r="BI45" s="2726"/>
      <c r="BJ45" s="2727"/>
      <c r="BK45" s="2513"/>
      <c r="BL45" s="2514"/>
      <c r="BM45" s="2514"/>
      <c r="BN45" s="2704"/>
      <c r="BO45" s="576"/>
      <c r="CC45" s="399"/>
      <c r="CD45" s="387"/>
      <c r="CE45" s="2348"/>
      <c r="CF45" s="2348"/>
      <c r="CG45" s="2348"/>
      <c r="CH45" s="2348"/>
      <c r="CI45" s="2348"/>
      <c r="CJ45" s="2348"/>
      <c r="CK45" s="2706"/>
      <c r="CL45" s="2706"/>
      <c r="CM45" s="2706"/>
      <c r="CN45" s="2706"/>
      <c r="CO45" s="2706"/>
      <c r="CP45" s="516"/>
      <c r="CQ45" s="516"/>
      <c r="CR45" s="516"/>
    </row>
    <row r="46" spans="2:96" ht="21" customHeight="1" x14ac:dyDescent="0.2">
      <c r="B46" s="2640"/>
      <c r="C46" s="2640"/>
      <c r="D46" s="2677" t="s">
        <v>949</v>
      </c>
      <c r="E46" s="2678"/>
      <c r="F46" s="2678"/>
      <c r="G46" s="2678"/>
      <c r="H46" s="2678"/>
      <c r="I46" s="2678"/>
      <c r="J46" s="2678"/>
      <c r="K46" s="2678"/>
      <c r="L46" s="2678"/>
      <c r="M46" s="2678"/>
      <c r="N46" s="2678"/>
      <c r="O46" s="2678"/>
      <c r="P46" s="2666"/>
      <c r="Q46" s="2667"/>
      <c r="R46" s="2667"/>
      <c r="S46" s="2667"/>
      <c r="T46" s="2667"/>
      <c r="U46" s="2667"/>
      <c r="V46" s="2668"/>
      <c r="W46" s="577"/>
      <c r="X46" s="578"/>
      <c r="Y46" s="578"/>
      <c r="Z46" s="578"/>
      <c r="AA46" s="578">
        <v>7</v>
      </c>
      <c r="AB46" s="578"/>
      <c r="AC46" s="579"/>
      <c r="AD46" s="577">
        <v>1</v>
      </c>
      <c r="AE46" s="578">
        <v>4</v>
      </c>
      <c r="AF46" s="578">
        <v>4</v>
      </c>
      <c r="AG46" s="578"/>
      <c r="AH46" s="578">
        <v>7</v>
      </c>
      <c r="AI46" s="578"/>
      <c r="AJ46" s="579"/>
      <c r="AK46" s="577">
        <v>1</v>
      </c>
      <c r="AL46" s="578">
        <v>4</v>
      </c>
      <c r="AM46" s="578">
        <v>4</v>
      </c>
      <c r="AN46" s="578"/>
      <c r="AO46" s="578">
        <v>7</v>
      </c>
      <c r="AP46" s="578">
        <v>2</v>
      </c>
      <c r="AQ46" s="579"/>
      <c r="AR46" s="585">
        <v>1</v>
      </c>
      <c r="AS46" s="578">
        <v>4</v>
      </c>
      <c r="AT46" s="578"/>
      <c r="AU46" s="578"/>
      <c r="AV46" s="578">
        <v>7</v>
      </c>
      <c r="AW46" s="578"/>
      <c r="AX46" s="579">
        <v>4</v>
      </c>
      <c r="AY46" s="2656">
        <f t="shared" si="4"/>
        <v>57</v>
      </c>
      <c r="AZ46" s="2710"/>
      <c r="BA46" s="2710"/>
      <c r="BB46" s="2712">
        <f t="shared" si="5"/>
        <v>14.25</v>
      </c>
      <c r="BC46" s="2712"/>
      <c r="BD46" s="2712"/>
      <c r="BE46" s="2716"/>
      <c r="BF46" s="2717"/>
      <c r="BG46" s="2718"/>
      <c r="BH46" s="2725"/>
      <c r="BI46" s="2726"/>
      <c r="BJ46" s="2727"/>
      <c r="BK46" s="2531"/>
      <c r="BL46" s="2532"/>
      <c r="BM46" s="2532"/>
      <c r="BN46" s="2705"/>
      <c r="BO46" s="576"/>
    </row>
    <row r="47" spans="2:96" ht="21" customHeight="1" x14ac:dyDescent="0.2">
      <c r="B47" s="2640"/>
      <c r="C47" s="2640"/>
      <c r="D47" s="2677" t="s">
        <v>950</v>
      </c>
      <c r="E47" s="2678"/>
      <c r="F47" s="2678"/>
      <c r="G47" s="2678"/>
      <c r="H47" s="2678"/>
      <c r="I47" s="2678"/>
      <c r="J47" s="2678"/>
      <c r="K47" s="2678"/>
      <c r="L47" s="2678"/>
      <c r="M47" s="2678"/>
      <c r="N47" s="2678"/>
      <c r="O47" s="2678"/>
      <c r="P47" s="2666"/>
      <c r="Q47" s="2667"/>
      <c r="R47" s="2667"/>
      <c r="S47" s="2667"/>
      <c r="T47" s="2667"/>
      <c r="U47" s="2667"/>
      <c r="V47" s="2668"/>
      <c r="W47" s="577"/>
      <c r="X47" s="578"/>
      <c r="Y47" s="578"/>
      <c r="Z47" s="578"/>
      <c r="AA47" s="578">
        <v>7</v>
      </c>
      <c r="AB47" s="578"/>
      <c r="AC47" s="579"/>
      <c r="AD47" s="577">
        <v>1</v>
      </c>
      <c r="AE47" s="578">
        <v>4</v>
      </c>
      <c r="AF47" s="578">
        <v>4</v>
      </c>
      <c r="AG47" s="578"/>
      <c r="AH47" s="578">
        <v>7</v>
      </c>
      <c r="AI47" s="578"/>
      <c r="AJ47" s="579"/>
      <c r="AK47" s="577">
        <v>1</v>
      </c>
      <c r="AL47" s="578">
        <v>4</v>
      </c>
      <c r="AM47" s="578">
        <v>4</v>
      </c>
      <c r="AN47" s="578"/>
      <c r="AO47" s="578">
        <v>7</v>
      </c>
      <c r="AP47" s="578">
        <v>2</v>
      </c>
      <c r="AQ47" s="579"/>
      <c r="AR47" s="585">
        <v>1</v>
      </c>
      <c r="AS47" s="578">
        <v>4</v>
      </c>
      <c r="AT47" s="578"/>
      <c r="AU47" s="578"/>
      <c r="AV47" s="578">
        <v>7</v>
      </c>
      <c r="AW47" s="578"/>
      <c r="AX47" s="579">
        <v>4</v>
      </c>
      <c r="AY47" s="2656">
        <f t="shared" si="4"/>
        <v>57</v>
      </c>
      <c r="AZ47" s="2710"/>
      <c r="BA47" s="2710"/>
      <c r="BB47" s="2712">
        <f t="shared" si="5"/>
        <v>14.25</v>
      </c>
      <c r="BC47" s="2712"/>
      <c r="BD47" s="2712"/>
      <c r="BE47" s="2716"/>
      <c r="BF47" s="2717"/>
      <c r="BG47" s="2718"/>
      <c r="BH47" s="2725"/>
      <c r="BI47" s="2726"/>
      <c r="BJ47" s="2727"/>
      <c r="BK47" s="2513"/>
      <c r="BL47" s="2514"/>
      <c r="BM47" s="2514"/>
      <c r="BN47" s="2704"/>
      <c r="BO47" s="576"/>
    </row>
    <row r="48" spans="2:96" ht="21" customHeight="1" x14ac:dyDescent="0.2">
      <c r="B48" s="2640"/>
      <c r="C48" s="2640"/>
      <c r="D48" s="2677"/>
      <c r="E48" s="2678"/>
      <c r="F48" s="2678"/>
      <c r="G48" s="2678"/>
      <c r="H48" s="2678"/>
      <c r="I48" s="2678"/>
      <c r="J48" s="2678"/>
      <c r="K48" s="2678"/>
      <c r="L48" s="2678"/>
      <c r="M48" s="2678"/>
      <c r="N48" s="2678"/>
      <c r="O48" s="2678"/>
      <c r="P48" s="2666"/>
      <c r="Q48" s="2667"/>
      <c r="R48" s="2667"/>
      <c r="S48" s="2667"/>
      <c r="T48" s="2667"/>
      <c r="U48" s="2667"/>
      <c r="V48" s="2668"/>
      <c r="W48" s="577"/>
      <c r="X48" s="578"/>
      <c r="Y48" s="578"/>
      <c r="Z48" s="578"/>
      <c r="AA48" s="578"/>
      <c r="AB48" s="578"/>
      <c r="AC48" s="579"/>
      <c r="AD48" s="577"/>
      <c r="AE48" s="578"/>
      <c r="AF48" s="578"/>
      <c r="AG48" s="578"/>
      <c r="AH48" s="578"/>
      <c r="AI48" s="578"/>
      <c r="AJ48" s="579"/>
      <c r="AK48" s="577"/>
      <c r="AL48" s="578"/>
      <c r="AM48" s="578"/>
      <c r="AN48" s="578"/>
      <c r="AO48" s="578"/>
      <c r="AP48" s="578"/>
      <c r="AQ48" s="579"/>
      <c r="AR48" s="585"/>
      <c r="AS48" s="578"/>
      <c r="AT48" s="578"/>
      <c r="AU48" s="578"/>
      <c r="AV48" s="578"/>
      <c r="AW48" s="578"/>
      <c r="AX48" s="579"/>
      <c r="AY48" s="2656">
        <f t="shared" si="4"/>
        <v>0</v>
      </c>
      <c r="AZ48" s="2710"/>
      <c r="BA48" s="2710"/>
      <c r="BB48" s="2712">
        <f t="shared" si="5"/>
        <v>0</v>
      </c>
      <c r="BC48" s="2712"/>
      <c r="BD48" s="2712"/>
      <c r="BE48" s="2716"/>
      <c r="BF48" s="2717"/>
      <c r="BG48" s="2718"/>
      <c r="BH48" s="2725"/>
      <c r="BI48" s="2726"/>
      <c r="BJ48" s="2727"/>
      <c r="BK48" s="2513"/>
      <c r="BL48" s="2514"/>
      <c r="BM48" s="2514"/>
      <c r="BN48" s="2704"/>
      <c r="BO48" s="576"/>
    </row>
    <row r="49" spans="2:85" ht="21" customHeight="1" x14ac:dyDescent="0.2">
      <c r="B49" s="2640"/>
      <c r="C49" s="2640"/>
      <c r="D49" s="2677"/>
      <c r="E49" s="2678"/>
      <c r="F49" s="2678"/>
      <c r="G49" s="2678"/>
      <c r="H49" s="2678"/>
      <c r="I49" s="2678"/>
      <c r="J49" s="2678"/>
      <c r="K49" s="2678"/>
      <c r="L49" s="2678"/>
      <c r="M49" s="2678"/>
      <c r="N49" s="2678"/>
      <c r="O49" s="2678"/>
      <c r="P49" s="2666"/>
      <c r="Q49" s="2667"/>
      <c r="R49" s="2667"/>
      <c r="S49" s="2667"/>
      <c r="T49" s="2667"/>
      <c r="U49" s="2667"/>
      <c r="V49" s="2668"/>
      <c r="W49" s="577"/>
      <c r="X49" s="578"/>
      <c r="Y49" s="578"/>
      <c r="Z49" s="578"/>
      <c r="AA49" s="578"/>
      <c r="AB49" s="578"/>
      <c r="AC49" s="579"/>
      <c r="AD49" s="577"/>
      <c r="AE49" s="578"/>
      <c r="AF49" s="578"/>
      <c r="AG49" s="578"/>
      <c r="AH49" s="578"/>
      <c r="AI49" s="578"/>
      <c r="AJ49" s="579"/>
      <c r="AK49" s="577"/>
      <c r="AL49" s="578"/>
      <c r="AM49" s="578"/>
      <c r="AN49" s="578"/>
      <c r="AO49" s="578"/>
      <c r="AP49" s="578"/>
      <c r="AQ49" s="579"/>
      <c r="AR49" s="585"/>
      <c r="AS49" s="578"/>
      <c r="AT49" s="578"/>
      <c r="AU49" s="578"/>
      <c r="AV49" s="578"/>
      <c r="AW49" s="578"/>
      <c r="AX49" s="579"/>
      <c r="AY49" s="2656">
        <f t="shared" si="4"/>
        <v>0</v>
      </c>
      <c r="AZ49" s="2710"/>
      <c r="BA49" s="2710"/>
      <c r="BB49" s="2712">
        <f t="shared" si="5"/>
        <v>0</v>
      </c>
      <c r="BC49" s="2712"/>
      <c r="BD49" s="2712"/>
      <c r="BE49" s="2716"/>
      <c r="BF49" s="2717"/>
      <c r="BG49" s="2718"/>
      <c r="BH49" s="2725"/>
      <c r="BI49" s="2726"/>
      <c r="BJ49" s="2727"/>
      <c r="BK49" s="2513"/>
      <c r="BL49" s="2514"/>
      <c r="BM49" s="2514"/>
      <c r="BN49" s="2704"/>
      <c r="BO49" s="576"/>
    </row>
    <row r="50" spans="2:85" ht="21" customHeight="1" thickBot="1" x14ac:dyDescent="0.25">
      <c r="B50" s="2640"/>
      <c r="C50" s="2640"/>
      <c r="D50" s="2743"/>
      <c r="E50" s="2744"/>
      <c r="F50" s="2744"/>
      <c r="G50" s="2744"/>
      <c r="H50" s="2744"/>
      <c r="I50" s="2744"/>
      <c r="J50" s="2744"/>
      <c r="K50" s="2744"/>
      <c r="L50" s="2744"/>
      <c r="M50" s="2744"/>
      <c r="N50" s="2744"/>
      <c r="O50" s="2744"/>
      <c r="P50" s="2745"/>
      <c r="Q50" s="2746"/>
      <c r="R50" s="2746"/>
      <c r="S50" s="2746"/>
      <c r="T50" s="2746"/>
      <c r="U50" s="2746"/>
      <c r="V50" s="2747"/>
      <c r="W50" s="586"/>
      <c r="X50" s="587"/>
      <c r="Y50" s="587"/>
      <c r="Z50" s="587"/>
      <c r="AA50" s="587"/>
      <c r="AB50" s="587"/>
      <c r="AC50" s="588"/>
      <c r="AD50" s="586"/>
      <c r="AE50" s="587"/>
      <c r="AF50" s="587"/>
      <c r="AG50" s="587"/>
      <c r="AH50" s="587"/>
      <c r="AI50" s="587"/>
      <c r="AJ50" s="588"/>
      <c r="AK50" s="586"/>
      <c r="AL50" s="587"/>
      <c r="AM50" s="587"/>
      <c r="AN50" s="587"/>
      <c r="AO50" s="587"/>
      <c r="AP50" s="587"/>
      <c r="AQ50" s="588"/>
      <c r="AR50" s="589"/>
      <c r="AS50" s="587"/>
      <c r="AT50" s="587"/>
      <c r="AU50" s="587"/>
      <c r="AV50" s="587"/>
      <c r="AW50" s="587"/>
      <c r="AX50" s="588"/>
      <c r="AY50" s="2748">
        <f t="shared" si="4"/>
        <v>0</v>
      </c>
      <c r="AZ50" s="2749"/>
      <c r="BA50" s="2749"/>
      <c r="BB50" s="2750">
        <f t="shared" si="5"/>
        <v>0</v>
      </c>
      <c r="BC50" s="2750"/>
      <c r="BD50" s="2750"/>
      <c r="BE50" s="2719"/>
      <c r="BF50" s="2720"/>
      <c r="BG50" s="2721"/>
      <c r="BH50" s="2728"/>
      <c r="BI50" s="2729"/>
      <c r="BJ50" s="2730"/>
      <c r="BK50" s="2736"/>
      <c r="BL50" s="2737"/>
      <c r="BM50" s="2737"/>
      <c r="BN50" s="2738"/>
      <c r="BO50" s="576"/>
    </row>
    <row r="51" spans="2:85" ht="21" customHeight="1" x14ac:dyDescent="0.2">
      <c r="B51" s="2640"/>
      <c r="C51" s="2776" t="s">
        <v>847</v>
      </c>
      <c r="D51" s="2685" t="s">
        <v>951</v>
      </c>
      <c r="E51" s="2709"/>
      <c r="F51" s="2709"/>
      <c r="G51" s="2709"/>
      <c r="H51" s="2709"/>
      <c r="I51" s="2709"/>
      <c r="J51" s="2709"/>
      <c r="K51" s="2709"/>
      <c r="L51" s="2709"/>
      <c r="M51" s="2709"/>
      <c r="N51" s="2709"/>
      <c r="O51" s="2709"/>
      <c r="P51" s="2687"/>
      <c r="Q51" s="2688"/>
      <c r="R51" s="2688"/>
      <c r="S51" s="2688"/>
      <c r="T51" s="2688"/>
      <c r="U51" s="2688"/>
      <c r="V51" s="2689"/>
      <c r="W51" s="590"/>
      <c r="X51" s="591">
        <v>7</v>
      </c>
      <c r="Y51" s="591">
        <v>7</v>
      </c>
      <c r="Z51" s="591"/>
      <c r="AA51" s="591">
        <v>7</v>
      </c>
      <c r="AB51" s="591"/>
      <c r="AC51" s="592">
        <v>7</v>
      </c>
      <c r="AD51" s="590"/>
      <c r="AE51" s="591">
        <v>7</v>
      </c>
      <c r="AF51" s="591">
        <v>7</v>
      </c>
      <c r="AG51" s="591"/>
      <c r="AH51" s="591">
        <v>7</v>
      </c>
      <c r="AI51" s="591"/>
      <c r="AJ51" s="592">
        <v>7</v>
      </c>
      <c r="AK51" s="590"/>
      <c r="AL51" s="591">
        <v>7</v>
      </c>
      <c r="AM51" s="591">
        <v>7</v>
      </c>
      <c r="AN51" s="591"/>
      <c r="AO51" s="591">
        <v>7</v>
      </c>
      <c r="AP51" s="591"/>
      <c r="AQ51" s="592">
        <v>7</v>
      </c>
      <c r="AR51" s="590"/>
      <c r="AS51" s="591">
        <v>7</v>
      </c>
      <c r="AT51" s="591">
        <v>7</v>
      </c>
      <c r="AU51" s="591"/>
      <c r="AV51" s="591"/>
      <c r="AW51" s="591"/>
      <c r="AX51" s="592">
        <v>7</v>
      </c>
      <c r="AY51" s="2811">
        <f t="shared" si="4"/>
        <v>105</v>
      </c>
      <c r="AZ51" s="2812"/>
      <c r="BA51" s="2812"/>
      <c r="BB51" s="2739">
        <f t="shared" si="5"/>
        <v>26.25</v>
      </c>
      <c r="BC51" s="2739"/>
      <c r="BD51" s="2739"/>
      <c r="BE51" s="2716">
        <f>ROUNDDOWN(SUM(BB51:BD57)/AY60,1)</f>
        <v>4.2</v>
      </c>
      <c r="BF51" s="2717"/>
      <c r="BG51" s="2718"/>
      <c r="BH51" s="2740">
        <f>ROUNDDOWN(SUM(BB51:BD57)/40,1)</f>
        <v>3.3</v>
      </c>
      <c r="BI51" s="2741"/>
      <c r="BJ51" s="2742"/>
      <c r="BK51" s="2731"/>
      <c r="BL51" s="2732"/>
      <c r="BM51" s="2732"/>
      <c r="BN51" s="2733"/>
      <c r="BO51" s="576"/>
    </row>
    <row r="52" spans="2:85" ht="21" customHeight="1" x14ac:dyDescent="0.2">
      <c r="B52" s="2640"/>
      <c r="C52" s="2777"/>
      <c r="D52" s="2702" t="s">
        <v>952</v>
      </c>
      <c r="E52" s="2678"/>
      <c r="F52" s="2678"/>
      <c r="G52" s="2678"/>
      <c r="H52" s="2678"/>
      <c r="I52" s="2678"/>
      <c r="J52" s="2678"/>
      <c r="K52" s="2678"/>
      <c r="L52" s="2678"/>
      <c r="M52" s="2678"/>
      <c r="N52" s="2678"/>
      <c r="O52" s="2678"/>
      <c r="P52" s="2666"/>
      <c r="Q52" s="2667"/>
      <c r="R52" s="2667"/>
      <c r="S52" s="2667"/>
      <c r="T52" s="2667"/>
      <c r="U52" s="2667"/>
      <c r="V52" s="2668"/>
      <c r="W52" s="577"/>
      <c r="X52" s="578">
        <v>7</v>
      </c>
      <c r="Y52" s="578">
        <v>7</v>
      </c>
      <c r="Z52" s="578"/>
      <c r="AA52" s="578">
        <v>7</v>
      </c>
      <c r="AB52" s="578"/>
      <c r="AC52" s="579">
        <v>7</v>
      </c>
      <c r="AD52" s="577"/>
      <c r="AE52" s="578">
        <v>7</v>
      </c>
      <c r="AF52" s="578">
        <v>7</v>
      </c>
      <c r="AG52" s="578"/>
      <c r="AH52" s="578">
        <v>7</v>
      </c>
      <c r="AI52" s="578"/>
      <c r="AJ52" s="579">
        <v>7</v>
      </c>
      <c r="AK52" s="577"/>
      <c r="AL52" s="578">
        <v>7</v>
      </c>
      <c r="AM52" s="578">
        <v>7</v>
      </c>
      <c r="AN52" s="578"/>
      <c r="AO52" s="578"/>
      <c r="AP52" s="578"/>
      <c r="AQ52" s="579">
        <v>7</v>
      </c>
      <c r="AR52" s="577"/>
      <c r="AS52" s="578"/>
      <c r="AT52" s="578">
        <v>7</v>
      </c>
      <c r="AU52" s="578"/>
      <c r="AV52" s="578"/>
      <c r="AW52" s="578"/>
      <c r="AX52" s="579">
        <v>7</v>
      </c>
      <c r="AY52" s="2656">
        <f t="shared" si="4"/>
        <v>91</v>
      </c>
      <c r="AZ52" s="2710"/>
      <c r="BA52" s="2710"/>
      <c r="BB52" s="2712">
        <f t="shared" si="5"/>
        <v>22.75</v>
      </c>
      <c r="BC52" s="2712"/>
      <c r="BD52" s="2712"/>
      <c r="BE52" s="2716"/>
      <c r="BF52" s="2717"/>
      <c r="BG52" s="2718"/>
      <c r="BH52" s="2740"/>
      <c r="BI52" s="2741"/>
      <c r="BJ52" s="2742"/>
      <c r="BK52" s="2734"/>
      <c r="BL52" s="2734"/>
      <c r="BM52" s="2734"/>
      <c r="BN52" s="2735"/>
      <c r="BO52" s="576"/>
    </row>
    <row r="53" spans="2:85" ht="21" customHeight="1" x14ac:dyDescent="0.2">
      <c r="B53" s="2640"/>
      <c r="C53" s="2777"/>
      <c r="D53" s="2702" t="s">
        <v>953</v>
      </c>
      <c r="E53" s="2678"/>
      <c r="F53" s="2678"/>
      <c r="G53" s="2678"/>
      <c r="H53" s="2678"/>
      <c r="I53" s="2678"/>
      <c r="J53" s="2678"/>
      <c r="K53" s="2678"/>
      <c r="L53" s="2678"/>
      <c r="M53" s="2678"/>
      <c r="N53" s="2678"/>
      <c r="O53" s="2678"/>
      <c r="P53" s="2666"/>
      <c r="Q53" s="2667"/>
      <c r="R53" s="2667"/>
      <c r="S53" s="2667"/>
      <c r="T53" s="2667"/>
      <c r="U53" s="2667"/>
      <c r="V53" s="2668"/>
      <c r="W53" s="577">
        <v>7</v>
      </c>
      <c r="X53" s="578"/>
      <c r="Y53" s="578">
        <v>7</v>
      </c>
      <c r="Z53" s="578">
        <v>7</v>
      </c>
      <c r="AA53" s="578">
        <v>7</v>
      </c>
      <c r="AB53" s="578">
        <v>7</v>
      </c>
      <c r="AC53" s="579"/>
      <c r="AD53" s="577">
        <v>7</v>
      </c>
      <c r="AE53" s="578"/>
      <c r="AF53" s="578">
        <v>7</v>
      </c>
      <c r="AG53" s="578">
        <v>7</v>
      </c>
      <c r="AH53" s="578">
        <v>7</v>
      </c>
      <c r="AI53" s="578">
        <v>7</v>
      </c>
      <c r="AJ53" s="579"/>
      <c r="AK53" s="577">
        <v>7</v>
      </c>
      <c r="AL53" s="578"/>
      <c r="AM53" s="578">
        <v>7</v>
      </c>
      <c r="AN53" s="578">
        <v>7</v>
      </c>
      <c r="AO53" s="578"/>
      <c r="AP53" s="578">
        <v>7</v>
      </c>
      <c r="AQ53" s="579"/>
      <c r="AR53" s="577">
        <v>7</v>
      </c>
      <c r="AS53" s="578"/>
      <c r="AT53" s="578">
        <v>7</v>
      </c>
      <c r="AU53" s="578"/>
      <c r="AV53" s="578">
        <v>7</v>
      </c>
      <c r="AW53" s="578"/>
      <c r="AX53" s="579"/>
      <c r="AY53" s="2656">
        <f t="shared" si="4"/>
        <v>119</v>
      </c>
      <c r="AZ53" s="2710"/>
      <c r="BA53" s="2710"/>
      <c r="BB53" s="2712">
        <f t="shared" si="5"/>
        <v>29.75</v>
      </c>
      <c r="BC53" s="2712"/>
      <c r="BD53" s="2712"/>
      <c r="BE53" s="2716"/>
      <c r="BF53" s="2717"/>
      <c r="BG53" s="2718"/>
      <c r="BH53" s="2740"/>
      <c r="BI53" s="2741"/>
      <c r="BJ53" s="2742"/>
      <c r="BK53" s="2734"/>
      <c r="BL53" s="2734"/>
      <c r="BM53" s="2734"/>
      <c r="BN53" s="2735"/>
      <c r="BO53" s="576"/>
    </row>
    <row r="54" spans="2:85" ht="21" customHeight="1" x14ac:dyDescent="0.2">
      <c r="B54" s="2640"/>
      <c r="C54" s="2777"/>
      <c r="D54" s="2702" t="s">
        <v>954</v>
      </c>
      <c r="E54" s="2678"/>
      <c r="F54" s="2678"/>
      <c r="G54" s="2678"/>
      <c r="H54" s="2678"/>
      <c r="I54" s="2678"/>
      <c r="J54" s="2678"/>
      <c r="K54" s="2678"/>
      <c r="L54" s="2678"/>
      <c r="M54" s="2678"/>
      <c r="N54" s="2678"/>
      <c r="O54" s="2678"/>
      <c r="P54" s="2666"/>
      <c r="Q54" s="2667"/>
      <c r="R54" s="2667"/>
      <c r="S54" s="2667"/>
      <c r="T54" s="2667"/>
      <c r="U54" s="2667"/>
      <c r="V54" s="2668"/>
      <c r="W54" s="577">
        <v>7</v>
      </c>
      <c r="X54" s="578"/>
      <c r="Y54" s="578"/>
      <c r="Z54" s="578">
        <v>7</v>
      </c>
      <c r="AA54" s="578">
        <v>7</v>
      </c>
      <c r="AB54" s="578">
        <v>7</v>
      </c>
      <c r="AC54" s="579"/>
      <c r="AD54" s="577">
        <v>7</v>
      </c>
      <c r="AE54" s="578"/>
      <c r="AF54" s="578"/>
      <c r="AG54" s="578">
        <v>7</v>
      </c>
      <c r="AH54" s="578">
        <v>7</v>
      </c>
      <c r="AI54" s="578">
        <v>7</v>
      </c>
      <c r="AJ54" s="579"/>
      <c r="AK54" s="577">
        <v>7</v>
      </c>
      <c r="AL54" s="578"/>
      <c r="AM54" s="578">
        <v>7</v>
      </c>
      <c r="AN54" s="578">
        <v>7</v>
      </c>
      <c r="AO54" s="578">
        <v>7</v>
      </c>
      <c r="AP54" s="578">
        <v>7</v>
      </c>
      <c r="AQ54" s="579"/>
      <c r="AR54" s="577">
        <v>7</v>
      </c>
      <c r="AS54" s="578"/>
      <c r="AT54" s="578">
        <v>7</v>
      </c>
      <c r="AU54" s="578"/>
      <c r="AV54" s="578">
        <v>7</v>
      </c>
      <c r="AW54" s="578"/>
      <c r="AX54" s="579"/>
      <c r="AY54" s="2656">
        <f t="shared" si="4"/>
        <v>112</v>
      </c>
      <c r="AZ54" s="2710"/>
      <c r="BA54" s="2710"/>
      <c r="BB54" s="2712">
        <f t="shared" si="5"/>
        <v>28</v>
      </c>
      <c r="BC54" s="2712"/>
      <c r="BD54" s="2712"/>
      <c r="BE54" s="2716"/>
      <c r="BF54" s="2717"/>
      <c r="BG54" s="2718"/>
      <c r="BH54" s="2740"/>
      <c r="BI54" s="2741"/>
      <c r="BJ54" s="2742"/>
      <c r="BK54" s="2734"/>
      <c r="BL54" s="2734"/>
      <c r="BM54" s="2734"/>
      <c r="BN54" s="2735"/>
    </row>
    <row r="55" spans="2:85" ht="21" customHeight="1" x14ac:dyDescent="0.2">
      <c r="B55" s="2640"/>
      <c r="C55" s="2777"/>
      <c r="D55" s="2702" t="s">
        <v>955</v>
      </c>
      <c r="E55" s="2678"/>
      <c r="F55" s="2678"/>
      <c r="G55" s="2678"/>
      <c r="H55" s="2678"/>
      <c r="I55" s="2678"/>
      <c r="J55" s="2678"/>
      <c r="K55" s="2678"/>
      <c r="L55" s="2678"/>
      <c r="M55" s="2678"/>
      <c r="N55" s="2678"/>
      <c r="O55" s="2678"/>
      <c r="P55" s="2666"/>
      <c r="Q55" s="2667"/>
      <c r="R55" s="2667"/>
      <c r="S55" s="2667"/>
      <c r="T55" s="2667"/>
      <c r="U55" s="2667"/>
      <c r="V55" s="2668"/>
      <c r="W55" s="577">
        <v>7</v>
      </c>
      <c r="X55" s="578"/>
      <c r="Y55" s="578"/>
      <c r="Z55" s="578">
        <v>7</v>
      </c>
      <c r="AA55" s="578">
        <v>7</v>
      </c>
      <c r="AB55" s="578">
        <v>7</v>
      </c>
      <c r="AC55" s="579"/>
      <c r="AD55" s="577">
        <v>7</v>
      </c>
      <c r="AE55" s="578"/>
      <c r="AF55" s="578"/>
      <c r="AG55" s="578">
        <v>7</v>
      </c>
      <c r="AH55" s="578">
        <v>7</v>
      </c>
      <c r="AI55" s="578">
        <v>7</v>
      </c>
      <c r="AJ55" s="579"/>
      <c r="AK55" s="577">
        <v>7</v>
      </c>
      <c r="AL55" s="578"/>
      <c r="AM55" s="578">
        <v>7</v>
      </c>
      <c r="AN55" s="578">
        <v>7</v>
      </c>
      <c r="AO55" s="578">
        <v>7</v>
      </c>
      <c r="AP55" s="578">
        <v>7</v>
      </c>
      <c r="AQ55" s="579"/>
      <c r="AR55" s="577">
        <v>7</v>
      </c>
      <c r="AS55" s="578"/>
      <c r="AT55" s="578">
        <v>7</v>
      </c>
      <c r="AU55" s="578"/>
      <c r="AV55" s="578">
        <v>7</v>
      </c>
      <c r="AW55" s="578"/>
      <c r="AX55" s="579"/>
      <c r="AY55" s="2656">
        <f t="shared" si="4"/>
        <v>112</v>
      </c>
      <c r="AZ55" s="2710"/>
      <c r="BA55" s="2710"/>
      <c r="BB55" s="2712">
        <f t="shared" si="5"/>
        <v>28</v>
      </c>
      <c r="BC55" s="2712"/>
      <c r="BD55" s="2712"/>
      <c r="BE55" s="2716"/>
      <c r="BF55" s="2717"/>
      <c r="BG55" s="2718"/>
      <c r="BH55" s="2740"/>
      <c r="BI55" s="2741"/>
      <c r="BJ55" s="2742"/>
      <c r="BK55" s="2734"/>
      <c r="BL55" s="2734"/>
      <c r="BM55" s="2734"/>
      <c r="BN55" s="2735"/>
      <c r="CE55" s="39"/>
      <c r="CF55" s="39"/>
      <c r="CG55" s="39"/>
    </row>
    <row r="56" spans="2:85" ht="21" customHeight="1" x14ac:dyDescent="0.2">
      <c r="B56" s="2640"/>
      <c r="C56" s="2777"/>
      <c r="D56" s="2702"/>
      <c r="E56" s="2678"/>
      <c r="F56" s="2678"/>
      <c r="G56" s="2678"/>
      <c r="H56" s="2678"/>
      <c r="I56" s="2678"/>
      <c r="J56" s="2678"/>
      <c r="K56" s="2678"/>
      <c r="L56" s="2678"/>
      <c r="M56" s="2678"/>
      <c r="N56" s="2678"/>
      <c r="O56" s="2678"/>
      <c r="P56" s="2666"/>
      <c r="Q56" s="2667"/>
      <c r="R56" s="2667"/>
      <c r="S56" s="2667"/>
      <c r="T56" s="2667"/>
      <c r="U56" s="2667"/>
      <c r="V56" s="2668"/>
      <c r="W56" s="577"/>
      <c r="X56" s="578"/>
      <c r="Y56" s="578"/>
      <c r="Z56" s="578"/>
      <c r="AA56" s="578"/>
      <c r="AB56" s="578"/>
      <c r="AC56" s="579"/>
      <c r="AD56" s="577"/>
      <c r="AE56" s="578"/>
      <c r="AF56" s="578"/>
      <c r="AG56" s="578"/>
      <c r="AH56" s="578"/>
      <c r="AI56" s="578"/>
      <c r="AJ56" s="579"/>
      <c r="AK56" s="577"/>
      <c r="AL56" s="578"/>
      <c r="AM56" s="578"/>
      <c r="AN56" s="578"/>
      <c r="AO56" s="578"/>
      <c r="AP56" s="578"/>
      <c r="AQ56" s="579"/>
      <c r="AR56" s="577"/>
      <c r="AS56" s="578"/>
      <c r="AT56" s="578"/>
      <c r="AU56" s="578"/>
      <c r="AV56" s="578"/>
      <c r="AW56" s="578"/>
      <c r="AX56" s="579"/>
      <c r="AY56" s="2656">
        <f t="shared" si="4"/>
        <v>0</v>
      </c>
      <c r="AZ56" s="2710"/>
      <c r="BA56" s="2710"/>
      <c r="BB56" s="2712">
        <f t="shared" si="5"/>
        <v>0</v>
      </c>
      <c r="BC56" s="2712"/>
      <c r="BD56" s="2712"/>
      <c r="BE56" s="2716"/>
      <c r="BF56" s="2717"/>
      <c r="BG56" s="2718"/>
      <c r="BH56" s="2740"/>
      <c r="BI56" s="2741"/>
      <c r="BJ56" s="2742"/>
      <c r="BK56" s="2734"/>
      <c r="BL56" s="2734"/>
      <c r="BM56" s="2734"/>
      <c r="BN56" s="2735"/>
      <c r="CE56" s="39"/>
      <c r="CF56" s="39"/>
      <c r="CG56" s="39"/>
    </row>
    <row r="57" spans="2:85" ht="21" customHeight="1" thickBot="1" x14ac:dyDescent="0.25">
      <c r="B57" s="2640"/>
      <c r="C57" s="2778"/>
      <c r="D57" s="2768"/>
      <c r="E57" s="2769"/>
      <c r="F57" s="2769"/>
      <c r="G57" s="2769"/>
      <c r="H57" s="2769"/>
      <c r="I57" s="2769"/>
      <c r="J57" s="2770"/>
      <c r="K57" s="2770"/>
      <c r="L57" s="2770"/>
      <c r="M57" s="2770"/>
      <c r="N57" s="2770"/>
      <c r="O57" s="2770"/>
      <c r="P57" s="2771"/>
      <c r="Q57" s="2772"/>
      <c r="R57" s="2772"/>
      <c r="S57" s="2772"/>
      <c r="T57" s="2772"/>
      <c r="U57" s="2772"/>
      <c r="V57" s="2773"/>
      <c r="W57" s="586"/>
      <c r="X57" s="587"/>
      <c r="Y57" s="587"/>
      <c r="Z57" s="587"/>
      <c r="AA57" s="587"/>
      <c r="AB57" s="587"/>
      <c r="AC57" s="588"/>
      <c r="AD57" s="586"/>
      <c r="AE57" s="587"/>
      <c r="AF57" s="587"/>
      <c r="AG57" s="587"/>
      <c r="AH57" s="587"/>
      <c r="AI57" s="587"/>
      <c r="AJ57" s="588"/>
      <c r="AK57" s="586"/>
      <c r="AL57" s="587"/>
      <c r="AM57" s="587"/>
      <c r="AN57" s="587"/>
      <c r="AO57" s="587"/>
      <c r="AP57" s="587"/>
      <c r="AQ57" s="588"/>
      <c r="AR57" s="586"/>
      <c r="AS57" s="587"/>
      <c r="AT57" s="587"/>
      <c r="AU57" s="587"/>
      <c r="AV57" s="587"/>
      <c r="AW57" s="587"/>
      <c r="AX57" s="588"/>
      <c r="AY57" s="2670">
        <f>SUM(W57:AX57)</f>
        <v>0</v>
      </c>
      <c r="AZ57" s="2774"/>
      <c r="BA57" s="2774"/>
      <c r="BB57" s="2775">
        <f t="shared" si="5"/>
        <v>0</v>
      </c>
      <c r="BC57" s="2775"/>
      <c r="BD57" s="2775"/>
      <c r="BE57" s="2716"/>
      <c r="BF57" s="2717"/>
      <c r="BG57" s="2718"/>
      <c r="BH57" s="2740"/>
      <c r="BI57" s="2741"/>
      <c r="BJ57" s="2742"/>
      <c r="BK57" s="2763"/>
      <c r="BL57" s="2763"/>
      <c r="BM57" s="2763"/>
      <c r="BN57" s="2764"/>
    </row>
    <row r="58" spans="2:85" ht="21" customHeight="1" thickBot="1" x14ac:dyDescent="0.25">
      <c r="B58" s="2640"/>
      <c r="C58" s="2751" t="s">
        <v>921</v>
      </c>
      <c r="D58" s="2752"/>
      <c r="E58" s="2752"/>
      <c r="F58" s="2752"/>
      <c r="G58" s="2752"/>
      <c r="H58" s="2752"/>
      <c r="I58" s="2752"/>
      <c r="J58" s="2752"/>
      <c r="K58" s="2752"/>
      <c r="L58" s="2752"/>
      <c r="M58" s="2752"/>
      <c r="N58" s="2752"/>
      <c r="O58" s="2752"/>
      <c r="P58" s="2752"/>
      <c r="Q58" s="2752"/>
      <c r="R58" s="2752"/>
      <c r="S58" s="2752"/>
      <c r="T58" s="2752"/>
      <c r="U58" s="2752"/>
      <c r="V58" s="2753"/>
      <c r="W58" s="593">
        <f t="shared" ref="W58:AX58" si="6">SUM(W43:W57)</f>
        <v>29</v>
      </c>
      <c r="X58" s="594">
        <f t="shared" si="6"/>
        <v>22</v>
      </c>
      <c r="Y58" s="594">
        <f t="shared" si="6"/>
        <v>35</v>
      </c>
      <c r="Z58" s="594">
        <f t="shared" si="6"/>
        <v>29</v>
      </c>
      <c r="AA58" s="594">
        <f t="shared" si="6"/>
        <v>57</v>
      </c>
      <c r="AB58" s="594">
        <f t="shared" si="6"/>
        <v>23</v>
      </c>
      <c r="AC58" s="595">
        <f t="shared" si="6"/>
        <v>22</v>
      </c>
      <c r="AD58" s="593">
        <f t="shared" si="6"/>
        <v>31</v>
      </c>
      <c r="AE58" s="594">
        <f t="shared" si="6"/>
        <v>30</v>
      </c>
      <c r="AF58" s="594">
        <f t="shared" si="6"/>
        <v>43</v>
      </c>
      <c r="AG58" s="594">
        <f t="shared" si="6"/>
        <v>29</v>
      </c>
      <c r="AH58" s="594">
        <f t="shared" si="6"/>
        <v>57</v>
      </c>
      <c r="AI58" s="594">
        <f t="shared" si="6"/>
        <v>23</v>
      </c>
      <c r="AJ58" s="595">
        <f t="shared" si="6"/>
        <v>22</v>
      </c>
      <c r="AK58" s="593">
        <f t="shared" si="6"/>
        <v>31</v>
      </c>
      <c r="AL58" s="594">
        <f t="shared" si="6"/>
        <v>30</v>
      </c>
      <c r="AM58" s="594">
        <f t="shared" si="6"/>
        <v>57</v>
      </c>
      <c r="AN58" s="594">
        <f t="shared" si="6"/>
        <v>33</v>
      </c>
      <c r="AO58" s="594">
        <f t="shared" si="6"/>
        <v>43</v>
      </c>
      <c r="AP58" s="594">
        <f t="shared" si="6"/>
        <v>27</v>
      </c>
      <c r="AQ58" s="595">
        <f t="shared" si="6"/>
        <v>22</v>
      </c>
      <c r="AR58" s="593">
        <f t="shared" si="6"/>
        <v>31</v>
      </c>
      <c r="AS58" s="594">
        <f t="shared" si="6"/>
        <v>23</v>
      </c>
      <c r="AT58" s="594">
        <f t="shared" si="6"/>
        <v>35</v>
      </c>
      <c r="AU58" s="594">
        <f t="shared" si="6"/>
        <v>8</v>
      </c>
      <c r="AV58" s="594">
        <f t="shared" si="6"/>
        <v>43</v>
      </c>
      <c r="AW58" s="594">
        <f t="shared" si="6"/>
        <v>0</v>
      </c>
      <c r="AX58" s="595">
        <f t="shared" si="6"/>
        <v>36</v>
      </c>
      <c r="AY58" s="2649">
        <f>SUM(AY37:BA53)</f>
        <v>887</v>
      </c>
      <c r="AZ58" s="2754"/>
      <c r="BA58" s="2754"/>
      <c r="BB58" s="2755">
        <f>SUM($BB$43:$BD$57)</f>
        <v>217.75</v>
      </c>
      <c r="BC58" s="2755"/>
      <c r="BD58" s="2755"/>
      <c r="BE58" s="2765">
        <f>SUM(BE43:BG57)</f>
        <v>6.7</v>
      </c>
      <c r="BF58" s="2765"/>
      <c r="BG58" s="2765"/>
      <c r="BH58" s="2766">
        <f>SUM(BH43:BJ57)</f>
        <v>5.3</v>
      </c>
      <c r="BI58" s="2767"/>
      <c r="BJ58" s="2767"/>
      <c r="BK58" s="2761"/>
      <c r="BL58" s="2761"/>
      <c r="BM58" s="2761"/>
      <c r="BN58" s="2762"/>
    </row>
    <row r="59" spans="2:85" ht="21" customHeight="1" thickBot="1" x14ac:dyDescent="0.25">
      <c r="B59" s="2641"/>
      <c r="C59" s="2751" t="s">
        <v>922</v>
      </c>
      <c r="D59" s="2752"/>
      <c r="E59" s="2752"/>
      <c r="F59" s="2752"/>
      <c r="G59" s="2752"/>
      <c r="H59" s="2752"/>
      <c r="I59" s="2752"/>
      <c r="J59" s="2752"/>
      <c r="K59" s="2752"/>
      <c r="L59" s="2752"/>
      <c r="M59" s="2752"/>
      <c r="N59" s="2752"/>
      <c r="O59" s="2752"/>
      <c r="P59" s="2752"/>
      <c r="Q59" s="2752"/>
      <c r="R59" s="2752"/>
      <c r="S59" s="2752"/>
      <c r="T59" s="2752"/>
      <c r="U59" s="2752"/>
      <c r="V59" s="2753"/>
      <c r="W59" s="596">
        <f t="shared" ref="W59:AM59" si="7">SUM(W37:W54)</f>
        <v>34</v>
      </c>
      <c r="X59" s="597">
        <f t="shared" si="7"/>
        <v>34</v>
      </c>
      <c r="Y59" s="597">
        <f t="shared" si="7"/>
        <v>47</v>
      </c>
      <c r="Z59" s="597">
        <f t="shared" si="7"/>
        <v>34</v>
      </c>
      <c r="AA59" s="597">
        <f t="shared" si="7"/>
        <v>62</v>
      </c>
      <c r="AB59" s="597">
        <f t="shared" si="7"/>
        <v>16</v>
      </c>
      <c r="AC59" s="598">
        <f t="shared" si="7"/>
        <v>22</v>
      </c>
      <c r="AD59" s="596">
        <f t="shared" si="7"/>
        <v>36</v>
      </c>
      <c r="AE59" s="597">
        <f t="shared" si="7"/>
        <v>42</v>
      </c>
      <c r="AF59" s="597">
        <f t="shared" si="7"/>
        <v>55</v>
      </c>
      <c r="AG59" s="597">
        <f t="shared" si="7"/>
        <v>34</v>
      </c>
      <c r="AH59" s="597">
        <f t="shared" si="7"/>
        <v>62</v>
      </c>
      <c r="AI59" s="597">
        <f t="shared" si="7"/>
        <v>16</v>
      </c>
      <c r="AJ59" s="598">
        <f t="shared" si="7"/>
        <v>22</v>
      </c>
      <c r="AK59" s="596">
        <f t="shared" si="7"/>
        <v>36</v>
      </c>
      <c r="AL59" s="597">
        <f t="shared" si="7"/>
        <v>42</v>
      </c>
      <c r="AM59" s="597">
        <f t="shared" si="7"/>
        <v>62</v>
      </c>
      <c r="AN59" s="597">
        <f>SUM(AN37:AN55)</f>
        <v>45</v>
      </c>
      <c r="AO59" s="597">
        <f t="shared" ref="AO59:AX59" si="8">SUM(AO37:AO54)</f>
        <v>48</v>
      </c>
      <c r="AP59" s="597">
        <f t="shared" si="8"/>
        <v>20</v>
      </c>
      <c r="AQ59" s="598">
        <f t="shared" si="8"/>
        <v>22</v>
      </c>
      <c r="AR59" s="596">
        <f t="shared" si="8"/>
        <v>36</v>
      </c>
      <c r="AS59" s="597">
        <f t="shared" si="8"/>
        <v>35</v>
      </c>
      <c r="AT59" s="597">
        <f t="shared" si="8"/>
        <v>40</v>
      </c>
      <c r="AU59" s="597">
        <f t="shared" si="8"/>
        <v>20</v>
      </c>
      <c r="AV59" s="597">
        <f t="shared" si="8"/>
        <v>48</v>
      </c>
      <c r="AW59" s="597">
        <f t="shared" si="8"/>
        <v>0</v>
      </c>
      <c r="AX59" s="598">
        <f t="shared" si="8"/>
        <v>36</v>
      </c>
      <c r="AY59" s="2649">
        <f>SUM(AY38:BA54)</f>
        <v>919</v>
      </c>
      <c r="AZ59" s="2754"/>
      <c r="BA59" s="2754"/>
      <c r="BB59" s="2755">
        <f>SUM($BB$37:$BD$57)</f>
        <v>277.75</v>
      </c>
      <c r="BC59" s="2755"/>
      <c r="BD59" s="2755"/>
      <c r="BE59" s="2756"/>
      <c r="BF59" s="2757"/>
      <c r="BG59" s="2758"/>
      <c r="BH59" s="2759"/>
      <c r="BI59" s="2760"/>
      <c r="BJ59" s="2760"/>
      <c r="BK59" s="2761"/>
      <c r="BL59" s="2761"/>
      <c r="BM59" s="2761"/>
      <c r="BN59" s="2762"/>
    </row>
    <row r="60" spans="2:85" ht="21" customHeight="1" thickBot="1" x14ac:dyDescent="0.25">
      <c r="B60" s="599" t="s">
        <v>956</v>
      </c>
      <c r="C60" s="600"/>
      <c r="D60" s="42"/>
      <c r="E60" s="601"/>
      <c r="F60" s="601"/>
      <c r="G60" s="601"/>
      <c r="H60" s="601"/>
      <c r="I60" s="601"/>
      <c r="J60" s="601"/>
      <c r="K60" s="601"/>
      <c r="L60" s="601"/>
      <c r="M60" s="601"/>
      <c r="N60" s="601"/>
      <c r="O60" s="601"/>
      <c r="P60" s="601"/>
      <c r="Q60" s="601"/>
      <c r="R60" s="601"/>
      <c r="S60" s="601"/>
      <c r="T60" s="601"/>
      <c r="U60" s="601"/>
      <c r="V60" s="601"/>
      <c r="W60" s="556"/>
      <c r="X60" s="556"/>
      <c r="Y60" s="556"/>
      <c r="Z60" s="556"/>
      <c r="AA60" s="556"/>
      <c r="AB60" s="556"/>
      <c r="AC60" s="556"/>
      <c r="AD60" s="556"/>
      <c r="AE60" s="556"/>
      <c r="AF60" s="556"/>
      <c r="AG60" s="556"/>
      <c r="AH60" s="556"/>
      <c r="AI60" s="556"/>
      <c r="AJ60" s="556"/>
      <c r="AK60" s="556"/>
      <c r="AL60" s="556"/>
      <c r="AM60" s="556"/>
      <c r="AN60" s="556"/>
      <c r="AO60" s="556"/>
      <c r="AP60" s="556"/>
      <c r="AQ60" s="556"/>
      <c r="AR60" s="556"/>
      <c r="AS60" s="556"/>
      <c r="AT60" s="556"/>
      <c r="AU60" s="556"/>
      <c r="AV60" s="556"/>
      <c r="AW60" s="556"/>
      <c r="AX60" s="602"/>
      <c r="AY60" s="2779">
        <v>32</v>
      </c>
      <c r="AZ60" s="2646"/>
      <c r="BA60" s="2646"/>
      <c r="BB60" s="2646"/>
      <c r="BC60" s="2646"/>
      <c r="BD60" s="2646"/>
      <c r="BE60" s="2646"/>
      <c r="BF60" s="2646"/>
      <c r="BG60" s="2646"/>
      <c r="BH60" s="2646"/>
      <c r="BI60" s="2646"/>
      <c r="BJ60" s="2646"/>
      <c r="BK60" s="2646"/>
      <c r="BL60" s="2646"/>
      <c r="BM60" s="2646"/>
      <c r="BN60" s="2647"/>
    </row>
    <row r="61" spans="2:85" ht="21" customHeight="1" x14ac:dyDescent="0.2">
      <c r="G61" s="38"/>
    </row>
    <row r="62" spans="2:85" ht="21" customHeight="1" thickBot="1" x14ac:dyDescent="0.25">
      <c r="B62" s="466" t="s">
        <v>924</v>
      </c>
      <c r="D62" s="519"/>
      <c r="E62" s="519"/>
      <c r="F62" s="519"/>
      <c r="G62" s="519"/>
      <c r="H62" s="519"/>
      <c r="I62" s="519"/>
      <c r="J62" s="519"/>
      <c r="K62" s="519"/>
      <c r="L62" s="519"/>
      <c r="M62" s="519"/>
      <c r="N62" s="519"/>
      <c r="O62" s="519"/>
      <c r="P62" s="519"/>
      <c r="Q62" s="519"/>
      <c r="R62" s="519"/>
      <c r="S62" s="519"/>
      <c r="T62" s="519"/>
      <c r="U62" s="519"/>
      <c r="V62" s="519"/>
      <c r="W62" s="519"/>
      <c r="X62" s="519"/>
      <c r="Y62" s="519"/>
      <c r="Z62" s="519"/>
      <c r="AA62" s="519"/>
      <c r="AB62" s="519"/>
      <c r="AC62" s="519"/>
      <c r="AD62" s="519"/>
      <c r="AE62" s="519"/>
      <c r="AF62" s="519"/>
      <c r="AG62" s="519"/>
      <c r="AH62" s="519"/>
      <c r="AI62" s="519"/>
      <c r="AJ62" s="519"/>
      <c r="AK62" s="519"/>
      <c r="AL62" s="519"/>
      <c r="AM62" s="519"/>
      <c r="AN62" s="519"/>
      <c r="AO62" s="519"/>
      <c r="AP62" s="519"/>
      <c r="AQ62" s="519"/>
      <c r="AR62" s="519"/>
      <c r="AS62" s="519"/>
      <c r="AT62" s="519"/>
      <c r="AU62" s="519"/>
      <c r="AV62" s="519"/>
      <c r="AW62" s="519"/>
      <c r="AX62" s="519"/>
      <c r="AY62" s="519"/>
      <c r="AZ62" s="519"/>
      <c r="BA62" s="364"/>
      <c r="BB62" s="519"/>
      <c r="BC62" s="364"/>
      <c r="BD62" s="364"/>
      <c r="BE62" s="519"/>
      <c r="BF62" s="364"/>
      <c r="BG62" s="519"/>
      <c r="BH62" s="519"/>
      <c r="BI62" s="519"/>
      <c r="BJ62" s="519"/>
      <c r="BK62" s="519"/>
      <c r="BL62" s="519"/>
      <c r="BM62" s="519"/>
      <c r="BN62" s="519"/>
    </row>
    <row r="63" spans="2:85" ht="21" customHeight="1" thickBot="1" x14ac:dyDescent="0.25">
      <c r="B63" s="2618"/>
      <c r="C63" s="561"/>
      <c r="D63" s="2620" t="s">
        <v>17</v>
      </c>
      <c r="E63" s="2620"/>
      <c r="F63" s="2620"/>
      <c r="G63" s="2620"/>
      <c r="H63" s="2620"/>
      <c r="I63" s="2621"/>
      <c r="J63" s="2623" t="s">
        <v>62</v>
      </c>
      <c r="K63" s="2624"/>
      <c r="L63" s="2624"/>
      <c r="M63" s="2624"/>
      <c r="N63" s="2624"/>
      <c r="O63" s="2625"/>
      <c r="P63" s="2629" t="s">
        <v>55</v>
      </c>
      <c r="Q63" s="2620"/>
      <c r="R63" s="2620"/>
      <c r="S63" s="2620"/>
      <c r="T63" s="2620"/>
      <c r="U63" s="2620"/>
      <c r="V63" s="2630"/>
      <c r="W63" s="2634" t="s">
        <v>905</v>
      </c>
      <c r="X63" s="2635"/>
      <c r="Y63" s="2635"/>
      <c r="Z63" s="2635"/>
      <c r="AA63" s="2635"/>
      <c r="AB63" s="2635"/>
      <c r="AC63" s="2636"/>
      <c r="AD63" s="2634" t="s">
        <v>906</v>
      </c>
      <c r="AE63" s="2635"/>
      <c r="AF63" s="2635"/>
      <c r="AG63" s="2635"/>
      <c r="AH63" s="2635"/>
      <c r="AI63" s="2635"/>
      <c r="AJ63" s="2636"/>
      <c r="AK63" s="2634" t="s">
        <v>907</v>
      </c>
      <c r="AL63" s="2635"/>
      <c r="AM63" s="2635"/>
      <c r="AN63" s="2635"/>
      <c r="AO63" s="2635"/>
      <c r="AP63" s="2635"/>
      <c r="AQ63" s="2636"/>
      <c r="AR63" s="2618" t="s">
        <v>908</v>
      </c>
      <c r="AS63" s="2620"/>
      <c r="AT63" s="2620"/>
      <c r="AU63" s="2620"/>
      <c r="AV63" s="2620"/>
      <c r="AW63" s="2620"/>
      <c r="AX63" s="2620"/>
      <c r="AY63" s="2780" t="s">
        <v>909</v>
      </c>
      <c r="AZ63" s="2781"/>
      <c r="BA63" s="2781"/>
      <c r="BB63" s="2781" t="s">
        <v>910</v>
      </c>
      <c r="BC63" s="2781"/>
      <c r="BD63" s="2781"/>
      <c r="BE63" s="2781" t="s">
        <v>912</v>
      </c>
      <c r="BF63" s="2781"/>
      <c r="BG63" s="2781"/>
      <c r="BH63" s="2781"/>
      <c r="BI63" s="2781"/>
      <c r="BJ63" s="2781"/>
      <c r="BK63" s="2635" t="s">
        <v>913</v>
      </c>
      <c r="BL63" s="2635"/>
      <c r="BM63" s="2635"/>
      <c r="BN63" s="2636"/>
    </row>
    <row r="64" spans="2:85" ht="21" customHeight="1" thickBot="1" x14ac:dyDescent="0.25">
      <c r="B64" s="2619"/>
      <c r="C64" s="562"/>
      <c r="D64" s="2508"/>
      <c r="E64" s="2508"/>
      <c r="F64" s="2508"/>
      <c r="G64" s="2508"/>
      <c r="H64" s="2508"/>
      <c r="I64" s="2622"/>
      <c r="J64" s="2626"/>
      <c r="K64" s="2627"/>
      <c r="L64" s="2627"/>
      <c r="M64" s="2627"/>
      <c r="N64" s="2627"/>
      <c r="O64" s="2628"/>
      <c r="P64" s="2637"/>
      <c r="Q64" s="2508"/>
      <c r="R64" s="2508"/>
      <c r="S64" s="2508"/>
      <c r="T64" s="2508"/>
      <c r="U64" s="2508"/>
      <c r="V64" s="2638"/>
      <c r="W64" s="563" t="s">
        <v>810</v>
      </c>
      <c r="X64" s="564" t="s">
        <v>914</v>
      </c>
      <c r="Y64" s="564" t="s">
        <v>915</v>
      </c>
      <c r="Z64" s="564" t="s">
        <v>916</v>
      </c>
      <c r="AA64" s="564" t="s">
        <v>917</v>
      </c>
      <c r="AB64" s="564" t="s">
        <v>918</v>
      </c>
      <c r="AC64" s="565" t="s">
        <v>811</v>
      </c>
      <c r="AD64" s="563" t="s">
        <v>810</v>
      </c>
      <c r="AE64" s="564" t="s">
        <v>914</v>
      </c>
      <c r="AF64" s="564" t="s">
        <v>915</v>
      </c>
      <c r="AG64" s="564" t="s">
        <v>916</v>
      </c>
      <c r="AH64" s="564" t="s">
        <v>917</v>
      </c>
      <c r="AI64" s="564" t="s">
        <v>918</v>
      </c>
      <c r="AJ64" s="565" t="s">
        <v>811</v>
      </c>
      <c r="AK64" s="563" t="s">
        <v>810</v>
      </c>
      <c r="AL64" s="564" t="s">
        <v>914</v>
      </c>
      <c r="AM64" s="564" t="s">
        <v>915</v>
      </c>
      <c r="AN64" s="564" t="s">
        <v>916</v>
      </c>
      <c r="AO64" s="564" t="s">
        <v>917</v>
      </c>
      <c r="AP64" s="564" t="s">
        <v>918</v>
      </c>
      <c r="AQ64" s="565" t="s">
        <v>811</v>
      </c>
      <c r="AR64" s="566" t="s">
        <v>810</v>
      </c>
      <c r="AS64" s="567" t="s">
        <v>914</v>
      </c>
      <c r="AT64" s="567" t="s">
        <v>915</v>
      </c>
      <c r="AU64" s="567" t="s">
        <v>916</v>
      </c>
      <c r="AV64" s="567" t="s">
        <v>917</v>
      </c>
      <c r="AW64" s="567" t="s">
        <v>918</v>
      </c>
      <c r="AX64" s="603" t="s">
        <v>811</v>
      </c>
      <c r="AY64" s="2782"/>
      <c r="AZ64" s="2783"/>
      <c r="BA64" s="2783"/>
      <c r="BB64" s="2783"/>
      <c r="BC64" s="2783"/>
      <c r="BD64" s="2783"/>
      <c r="BE64" s="2783"/>
      <c r="BF64" s="2783"/>
      <c r="BG64" s="2783"/>
      <c r="BH64" s="2783"/>
      <c r="BI64" s="2783"/>
      <c r="BJ64" s="2783"/>
      <c r="BK64" s="2784"/>
      <c r="BL64" s="2784"/>
      <c r="BM64" s="2784"/>
      <c r="BN64" s="2785"/>
    </row>
    <row r="65" spans="2:66" ht="21" customHeight="1" x14ac:dyDescent="0.2">
      <c r="B65" s="2640"/>
      <c r="C65" s="2707" t="s">
        <v>848</v>
      </c>
      <c r="D65" s="2708" t="s">
        <v>957</v>
      </c>
      <c r="E65" s="2709"/>
      <c r="F65" s="2709"/>
      <c r="G65" s="2709"/>
      <c r="H65" s="2709"/>
      <c r="I65" s="2709"/>
      <c r="J65" s="2709"/>
      <c r="K65" s="2709"/>
      <c r="L65" s="2709"/>
      <c r="M65" s="2709"/>
      <c r="N65" s="2709"/>
      <c r="O65" s="2709"/>
      <c r="P65" s="2786"/>
      <c r="Q65" s="2786"/>
      <c r="R65" s="2786"/>
      <c r="S65" s="2786"/>
      <c r="T65" s="2786"/>
      <c r="U65" s="2786"/>
      <c r="V65" s="2787"/>
      <c r="W65" s="583"/>
      <c r="X65" s="574">
        <v>7</v>
      </c>
      <c r="Y65" s="574">
        <v>7</v>
      </c>
      <c r="Z65" s="574"/>
      <c r="AA65" s="574">
        <v>7</v>
      </c>
      <c r="AB65" s="574">
        <v>7</v>
      </c>
      <c r="AC65" s="575"/>
      <c r="AD65" s="573"/>
      <c r="AE65" s="574">
        <v>7</v>
      </c>
      <c r="AF65" s="574">
        <v>7</v>
      </c>
      <c r="AG65" s="574"/>
      <c r="AH65" s="574">
        <v>7</v>
      </c>
      <c r="AI65" s="574">
        <v>7</v>
      </c>
      <c r="AJ65" s="575"/>
      <c r="AK65" s="573"/>
      <c r="AL65" s="574">
        <v>7</v>
      </c>
      <c r="AM65" s="574">
        <v>7</v>
      </c>
      <c r="AN65" s="574"/>
      <c r="AO65" s="574">
        <v>7</v>
      </c>
      <c r="AP65" s="574">
        <v>7</v>
      </c>
      <c r="AQ65" s="575"/>
      <c r="AR65" s="573"/>
      <c r="AS65" s="574">
        <v>7</v>
      </c>
      <c r="AT65" s="574">
        <v>7</v>
      </c>
      <c r="AU65" s="574"/>
      <c r="AV65" s="574">
        <v>7</v>
      </c>
      <c r="AW65" s="574"/>
      <c r="AX65" s="575"/>
      <c r="AY65" s="2813">
        <f t="shared" ref="AY65:AY72" si="9">SUM(W65:AX65)</f>
        <v>105</v>
      </c>
      <c r="AZ65" s="2812"/>
      <c r="BA65" s="2812"/>
      <c r="BB65" s="2739">
        <f>AY65/4</f>
        <v>26.25</v>
      </c>
      <c r="BC65" s="2739"/>
      <c r="BD65" s="2789"/>
      <c r="BE65" s="2790">
        <f>ROUNDDOWN(SUM($BB$65:$BD$72)/40,1)</f>
        <v>2.5</v>
      </c>
      <c r="BF65" s="2790"/>
      <c r="BG65" s="2790"/>
      <c r="BH65" s="2790"/>
      <c r="BI65" s="2790"/>
      <c r="BJ65" s="2790"/>
      <c r="BK65" s="2800"/>
      <c r="BL65" s="2800"/>
      <c r="BM65" s="2800"/>
      <c r="BN65" s="2801"/>
    </row>
    <row r="66" spans="2:66" ht="21" customHeight="1" x14ac:dyDescent="0.2">
      <c r="B66" s="2640"/>
      <c r="C66" s="2640"/>
      <c r="D66" s="2677" t="s">
        <v>947</v>
      </c>
      <c r="E66" s="2678"/>
      <c r="F66" s="2678"/>
      <c r="G66" s="2678"/>
      <c r="H66" s="2678"/>
      <c r="I66" s="2678"/>
      <c r="J66" s="2678"/>
      <c r="K66" s="2678"/>
      <c r="L66" s="2678"/>
      <c r="M66" s="2678"/>
      <c r="N66" s="2678"/>
      <c r="O66" s="2678"/>
      <c r="P66" s="2802"/>
      <c r="Q66" s="2802"/>
      <c r="R66" s="2802"/>
      <c r="S66" s="2802"/>
      <c r="T66" s="2802"/>
      <c r="U66" s="2802"/>
      <c r="V66" s="2803"/>
      <c r="W66" s="585">
        <v>4</v>
      </c>
      <c r="X66" s="578"/>
      <c r="Y66" s="578">
        <v>7</v>
      </c>
      <c r="Z66" s="578"/>
      <c r="AA66" s="578"/>
      <c r="AB66" s="578">
        <v>1</v>
      </c>
      <c r="AC66" s="579">
        <v>4</v>
      </c>
      <c r="AD66" s="577">
        <v>4</v>
      </c>
      <c r="AE66" s="578"/>
      <c r="AF66" s="578">
        <v>7</v>
      </c>
      <c r="AG66" s="578"/>
      <c r="AH66" s="578"/>
      <c r="AI66" s="578">
        <v>1</v>
      </c>
      <c r="AJ66" s="579">
        <v>4</v>
      </c>
      <c r="AK66" s="577">
        <v>4</v>
      </c>
      <c r="AL66" s="578"/>
      <c r="AM66" s="578">
        <v>7</v>
      </c>
      <c r="AN66" s="578">
        <v>2</v>
      </c>
      <c r="AO66" s="578"/>
      <c r="AP66" s="578">
        <v>1</v>
      </c>
      <c r="AQ66" s="579">
        <v>4</v>
      </c>
      <c r="AR66" s="585">
        <v>4</v>
      </c>
      <c r="AS66" s="578"/>
      <c r="AT66" s="578">
        <v>7</v>
      </c>
      <c r="AU66" s="578"/>
      <c r="AV66" s="578"/>
      <c r="AW66" s="578"/>
      <c r="AX66" s="579"/>
      <c r="AY66" s="2788">
        <f t="shared" si="9"/>
        <v>61</v>
      </c>
      <c r="AZ66" s="2710"/>
      <c r="BA66" s="2710"/>
      <c r="BB66" s="2712">
        <f>AY66/4</f>
        <v>15.25</v>
      </c>
      <c r="BC66" s="2712"/>
      <c r="BD66" s="2657"/>
      <c r="BE66" s="2791"/>
      <c r="BF66" s="2791"/>
      <c r="BG66" s="2791"/>
      <c r="BH66" s="2791"/>
      <c r="BI66" s="2791"/>
      <c r="BJ66" s="2791"/>
      <c r="BK66" s="2734"/>
      <c r="BL66" s="2734"/>
      <c r="BM66" s="2734"/>
      <c r="BN66" s="2735"/>
    </row>
    <row r="67" spans="2:66" ht="21" customHeight="1" x14ac:dyDescent="0.2">
      <c r="B67" s="2640"/>
      <c r="C67" s="2640"/>
      <c r="D67" s="2677" t="s">
        <v>951</v>
      </c>
      <c r="E67" s="2678"/>
      <c r="F67" s="2678"/>
      <c r="G67" s="2678"/>
      <c r="H67" s="2678"/>
      <c r="I67" s="2678"/>
      <c r="J67" s="2678"/>
      <c r="K67" s="2678"/>
      <c r="L67" s="2678"/>
      <c r="M67" s="2678"/>
      <c r="N67" s="2678"/>
      <c r="O67" s="2678"/>
      <c r="P67" s="2802"/>
      <c r="Q67" s="2802"/>
      <c r="R67" s="2802"/>
      <c r="S67" s="2802"/>
      <c r="T67" s="2802"/>
      <c r="U67" s="2802"/>
      <c r="V67" s="2803"/>
      <c r="W67" s="604"/>
      <c r="X67" s="591">
        <v>7</v>
      </c>
      <c r="Y67" s="591">
        <v>7</v>
      </c>
      <c r="Z67" s="591"/>
      <c r="AA67" s="591">
        <v>7</v>
      </c>
      <c r="AB67" s="591">
        <v>7</v>
      </c>
      <c r="AC67" s="592"/>
      <c r="AD67" s="590"/>
      <c r="AE67" s="591">
        <v>7</v>
      </c>
      <c r="AF67" s="591">
        <v>7</v>
      </c>
      <c r="AG67" s="591"/>
      <c r="AH67" s="591">
        <v>7</v>
      </c>
      <c r="AI67" s="591">
        <v>7</v>
      </c>
      <c r="AJ67" s="592"/>
      <c r="AK67" s="590"/>
      <c r="AL67" s="591">
        <v>7</v>
      </c>
      <c r="AM67" s="591">
        <v>7</v>
      </c>
      <c r="AN67" s="591"/>
      <c r="AO67" s="591">
        <v>7</v>
      </c>
      <c r="AP67" s="591">
        <v>7</v>
      </c>
      <c r="AQ67" s="592"/>
      <c r="AR67" s="590"/>
      <c r="AS67" s="591">
        <v>7</v>
      </c>
      <c r="AT67" s="591"/>
      <c r="AU67" s="591"/>
      <c r="AV67" s="591">
        <v>7</v>
      </c>
      <c r="AW67" s="591"/>
      <c r="AX67" s="592">
        <v>7</v>
      </c>
      <c r="AY67" s="2788">
        <f t="shared" si="9"/>
        <v>105</v>
      </c>
      <c r="AZ67" s="2710"/>
      <c r="BA67" s="2710"/>
      <c r="BB67" s="2712">
        <f t="shared" ref="BB67:BB72" si="10">AY67/4</f>
        <v>26.25</v>
      </c>
      <c r="BC67" s="2712"/>
      <c r="BD67" s="2657"/>
      <c r="BE67" s="2791"/>
      <c r="BF67" s="2791"/>
      <c r="BG67" s="2791"/>
      <c r="BH67" s="2791"/>
      <c r="BI67" s="2791"/>
      <c r="BJ67" s="2791"/>
      <c r="BK67" s="2734"/>
      <c r="BL67" s="2734"/>
      <c r="BM67" s="2734"/>
      <c r="BN67" s="2735"/>
    </row>
    <row r="68" spans="2:66" ht="21" customHeight="1" x14ac:dyDescent="0.2">
      <c r="B68" s="2640"/>
      <c r="C68" s="2640"/>
      <c r="D68" s="2677" t="s">
        <v>952</v>
      </c>
      <c r="E68" s="2678"/>
      <c r="F68" s="2678"/>
      <c r="G68" s="2678"/>
      <c r="H68" s="2678"/>
      <c r="I68" s="2678"/>
      <c r="J68" s="2678"/>
      <c r="K68" s="2678"/>
      <c r="L68" s="2678"/>
      <c r="M68" s="2678"/>
      <c r="N68" s="2678"/>
      <c r="O68" s="2678"/>
      <c r="P68" s="2666"/>
      <c r="Q68" s="2667"/>
      <c r="R68" s="2667"/>
      <c r="S68" s="2667"/>
      <c r="T68" s="2667"/>
      <c r="U68" s="2667"/>
      <c r="V68" s="2668"/>
      <c r="W68" s="585"/>
      <c r="X68" s="578"/>
      <c r="Y68" s="578"/>
      <c r="Z68" s="591">
        <v>7</v>
      </c>
      <c r="AA68" s="591">
        <v>7</v>
      </c>
      <c r="AB68" s="578"/>
      <c r="AC68" s="579"/>
      <c r="AD68" s="577"/>
      <c r="AE68" s="578"/>
      <c r="AF68" s="578"/>
      <c r="AG68" s="591">
        <v>7</v>
      </c>
      <c r="AH68" s="591">
        <v>7</v>
      </c>
      <c r="AI68" s="578"/>
      <c r="AJ68" s="579"/>
      <c r="AK68" s="577"/>
      <c r="AL68" s="578"/>
      <c r="AM68" s="578"/>
      <c r="AN68" s="591">
        <v>7</v>
      </c>
      <c r="AO68" s="591">
        <v>7</v>
      </c>
      <c r="AP68" s="578"/>
      <c r="AQ68" s="579"/>
      <c r="AR68" s="585"/>
      <c r="AS68" s="578"/>
      <c r="AT68" s="578"/>
      <c r="AU68" s="591">
        <v>7</v>
      </c>
      <c r="AV68" s="578"/>
      <c r="AW68" s="578"/>
      <c r="AX68" s="579">
        <v>7</v>
      </c>
      <c r="AY68" s="2788">
        <f t="shared" si="9"/>
        <v>56</v>
      </c>
      <c r="AZ68" s="2710"/>
      <c r="BA68" s="2710"/>
      <c r="BB68" s="2712">
        <f t="shared" si="10"/>
        <v>14</v>
      </c>
      <c r="BC68" s="2712"/>
      <c r="BD68" s="2657"/>
      <c r="BE68" s="2791"/>
      <c r="BF68" s="2791"/>
      <c r="BG68" s="2791"/>
      <c r="BH68" s="2791"/>
      <c r="BI68" s="2791"/>
      <c r="BJ68" s="2791"/>
      <c r="BK68" s="2734"/>
      <c r="BL68" s="2734"/>
      <c r="BM68" s="2734"/>
      <c r="BN68" s="2735"/>
    </row>
    <row r="69" spans="2:66" ht="21" customHeight="1" x14ac:dyDescent="0.2">
      <c r="B69" s="2640"/>
      <c r="C69" s="2640"/>
      <c r="D69" s="2677" t="s">
        <v>953</v>
      </c>
      <c r="E69" s="2678"/>
      <c r="F69" s="2678"/>
      <c r="G69" s="2678"/>
      <c r="H69" s="2678"/>
      <c r="I69" s="2678"/>
      <c r="J69" s="2678"/>
      <c r="K69" s="2678"/>
      <c r="L69" s="2678"/>
      <c r="M69" s="2678"/>
      <c r="N69" s="2678"/>
      <c r="O69" s="2678"/>
      <c r="P69" s="2802"/>
      <c r="Q69" s="2802"/>
      <c r="R69" s="2802"/>
      <c r="S69" s="2802"/>
      <c r="T69" s="2802"/>
      <c r="U69" s="2802"/>
      <c r="V69" s="2803"/>
      <c r="W69" s="604">
        <v>4</v>
      </c>
      <c r="X69" s="591">
        <v>7</v>
      </c>
      <c r="Y69" s="591">
        <v>7</v>
      </c>
      <c r="Z69" s="591"/>
      <c r="AA69" s="591">
        <v>7</v>
      </c>
      <c r="AB69" s="591">
        <v>7</v>
      </c>
      <c r="AC69" s="592"/>
      <c r="AD69" s="590"/>
      <c r="AE69" s="591">
        <v>7</v>
      </c>
      <c r="AF69" s="591"/>
      <c r="AG69" s="591"/>
      <c r="AH69" s="591">
        <v>7</v>
      </c>
      <c r="AI69" s="591">
        <v>7</v>
      </c>
      <c r="AJ69" s="592"/>
      <c r="AK69" s="590"/>
      <c r="AL69" s="591"/>
      <c r="AM69" s="591"/>
      <c r="AN69" s="591"/>
      <c r="AO69" s="591"/>
      <c r="AP69" s="591"/>
      <c r="AQ69" s="592"/>
      <c r="AR69" s="590"/>
      <c r="AS69" s="591">
        <v>7</v>
      </c>
      <c r="AT69" s="591"/>
      <c r="AU69" s="591"/>
      <c r="AV69" s="591">
        <v>7</v>
      </c>
      <c r="AW69" s="591"/>
      <c r="AX69" s="592">
        <v>7</v>
      </c>
      <c r="AY69" s="2788">
        <f t="shared" si="9"/>
        <v>74</v>
      </c>
      <c r="AZ69" s="2710"/>
      <c r="BA69" s="2710"/>
      <c r="BB69" s="2712">
        <f t="shared" si="10"/>
        <v>18.5</v>
      </c>
      <c r="BC69" s="2712"/>
      <c r="BD69" s="2657"/>
      <c r="BE69" s="2791"/>
      <c r="BF69" s="2791"/>
      <c r="BG69" s="2791"/>
      <c r="BH69" s="2791"/>
      <c r="BI69" s="2791"/>
      <c r="BJ69" s="2791"/>
      <c r="BK69" s="2734"/>
      <c r="BL69" s="2734"/>
      <c r="BM69" s="2734"/>
      <c r="BN69" s="2735"/>
    </row>
    <row r="70" spans="2:66" ht="21" customHeight="1" x14ac:dyDescent="0.2">
      <c r="B70" s="2640"/>
      <c r="C70" s="2640"/>
      <c r="D70" s="2677"/>
      <c r="E70" s="2678"/>
      <c r="F70" s="2678"/>
      <c r="G70" s="2678"/>
      <c r="H70" s="2678"/>
      <c r="I70" s="2678"/>
      <c r="J70" s="2678"/>
      <c r="K70" s="2678"/>
      <c r="L70" s="2678"/>
      <c r="M70" s="2678"/>
      <c r="N70" s="2678"/>
      <c r="O70" s="2678"/>
      <c r="P70" s="2666"/>
      <c r="Q70" s="2667"/>
      <c r="R70" s="2667"/>
      <c r="S70" s="2667"/>
      <c r="T70" s="2667"/>
      <c r="U70" s="2667"/>
      <c r="V70" s="2668"/>
      <c r="W70" s="585"/>
      <c r="X70" s="578"/>
      <c r="Y70" s="578"/>
      <c r="Z70" s="578"/>
      <c r="AA70" s="578"/>
      <c r="AB70" s="578"/>
      <c r="AC70" s="605"/>
      <c r="AD70" s="577"/>
      <c r="AE70" s="578"/>
      <c r="AF70" s="578"/>
      <c r="AG70" s="578"/>
      <c r="AH70" s="578"/>
      <c r="AI70" s="578"/>
      <c r="AJ70" s="605"/>
      <c r="AK70" s="577"/>
      <c r="AL70" s="578"/>
      <c r="AM70" s="578"/>
      <c r="AN70" s="578"/>
      <c r="AO70" s="578"/>
      <c r="AP70" s="578"/>
      <c r="AQ70" s="605"/>
      <c r="AR70" s="577"/>
      <c r="AS70" s="578"/>
      <c r="AT70" s="578"/>
      <c r="AU70" s="578"/>
      <c r="AV70" s="578"/>
      <c r="AW70" s="578"/>
      <c r="AX70" s="605"/>
      <c r="AY70" s="2788">
        <f t="shared" si="9"/>
        <v>0</v>
      </c>
      <c r="AZ70" s="2710"/>
      <c r="BA70" s="2710"/>
      <c r="BB70" s="2712">
        <f t="shared" si="10"/>
        <v>0</v>
      </c>
      <c r="BC70" s="2712"/>
      <c r="BD70" s="2657"/>
      <c r="BE70" s="2791"/>
      <c r="BF70" s="2791"/>
      <c r="BG70" s="2791"/>
      <c r="BH70" s="2791"/>
      <c r="BI70" s="2791"/>
      <c r="BJ70" s="2791"/>
      <c r="BK70" s="2734"/>
      <c r="BL70" s="2734"/>
      <c r="BM70" s="2734"/>
      <c r="BN70" s="2735"/>
    </row>
    <row r="71" spans="2:66" ht="21" customHeight="1" x14ac:dyDescent="0.2">
      <c r="B71" s="2640"/>
      <c r="C71" s="2640"/>
      <c r="D71" s="2677"/>
      <c r="E71" s="2678"/>
      <c r="F71" s="2678"/>
      <c r="G71" s="2678"/>
      <c r="H71" s="2678"/>
      <c r="I71" s="2678"/>
      <c r="J71" s="2678"/>
      <c r="K71" s="2678"/>
      <c r="L71" s="2678"/>
      <c r="M71" s="2678"/>
      <c r="N71" s="2678"/>
      <c r="O71" s="2678"/>
      <c r="P71" s="2666"/>
      <c r="Q71" s="2667"/>
      <c r="R71" s="2667"/>
      <c r="S71" s="2667"/>
      <c r="T71" s="2667"/>
      <c r="U71" s="2667"/>
      <c r="V71" s="2668"/>
      <c r="W71" s="585"/>
      <c r="X71" s="578"/>
      <c r="Y71" s="578"/>
      <c r="Z71" s="578"/>
      <c r="AA71" s="578"/>
      <c r="AB71" s="578"/>
      <c r="AC71" s="579"/>
      <c r="AD71" s="577"/>
      <c r="AE71" s="578"/>
      <c r="AF71" s="578"/>
      <c r="AG71" s="578"/>
      <c r="AH71" s="578"/>
      <c r="AI71" s="578"/>
      <c r="AJ71" s="579"/>
      <c r="AK71" s="577"/>
      <c r="AL71" s="578"/>
      <c r="AM71" s="578"/>
      <c r="AN71" s="578"/>
      <c r="AO71" s="578"/>
      <c r="AP71" s="578"/>
      <c r="AQ71" s="579"/>
      <c r="AR71" s="585"/>
      <c r="AS71" s="578"/>
      <c r="AT71" s="578"/>
      <c r="AU71" s="578"/>
      <c r="AV71" s="578"/>
      <c r="AW71" s="578"/>
      <c r="AX71" s="579"/>
      <c r="AY71" s="2788">
        <f t="shared" si="9"/>
        <v>0</v>
      </c>
      <c r="AZ71" s="2710"/>
      <c r="BA71" s="2710"/>
      <c r="BB71" s="2712">
        <f t="shared" si="10"/>
        <v>0</v>
      </c>
      <c r="BC71" s="2712"/>
      <c r="BD71" s="2657"/>
      <c r="BE71" s="2791"/>
      <c r="BF71" s="2791"/>
      <c r="BG71" s="2791"/>
      <c r="BH71" s="2791"/>
      <c r="BI71" s="2791"/>
      <c r="BJ71" s="2791"/>
      <c r="BK71" s="2734"/>
      <c r="BL71" s="2734"/>
      <c r="BM71" s="2734"/>
      <c r="BN71" s="2735"/>
    </row>
    <row r="72" spans="2:66" ht="21" customHeight="1" thickBot="1" x14ac:dyDescent="0.25">
      <c r="B72" s="2640"/>
      <c r="C72" s="2640"/>
      <c r="D72" s="2808"/>
      <c r="E72" s="2770"/>
      <c r="F72" s="2770"/>
      <c r="G72" s="2770"/>
      <c r="H72" s="2770"/>
      <c r="I72" s="2770"/>
      <c r="J72" s="2770"/>
      <c r="K72" s="2770"/>
      <c r="L72" s="2770"/>
      <c r="M72" s="2770"/>
      <c r="N72" s="2770"/>
      <c r="O72" s="2770"/>
      <c r="P72" s="2771"/>
      <c r="Q72" s="2772"/>
      <c r="R72" s="2772"/>
      <c r="S72" s="2772"/>
      <c r="T72" s="2772"/>
      <c r="U72" s="2772"/>
      <c r="V72" s="2773"/>
      <c r="W72" s="589"/>
      <c r="X72" s="587"/>
      <c r="Y72" s="587"/>
      <c r="Z72" s="587"/>
      <c r="AA72" s="587"/>
      <c r="AB72" s="587"/>
      <c r="AC72" s="588"/>
      <c r="AD72" s="586"/>
      <c r="AE72" s="587"/>
      <c r="AF72" s="587"/>
      <c r="AG72" s="587"/>
      <c r="AH72" s="587"/>
      <c r="AI72" s="587"/>
      <c r="AJ72" s="588"/>
      <c r="AK72" s="586"/>
      <c r="AL72" s="587"/>
      <c r="AM72" s="587"/>
      <c r="AN72" s="587"/>
      <c r="AO72" s="587"/>
      <c r="AP72" s="587"/>
      <c r="AQ72" s="588"/>
      <c r="AR72" s="589"/>
      <c r="AS72" s="587"/>
      <c r="AT72" s="587"/>
      <c r="AU72" s="587"/>
      <c r="AV72" s="587"/>
      <c r="AW72" s="587"/>
      <c r="AX72" s="588"/>
      <c r="AY72" s="2809">
        <f t="shared" si="9"/>
        <v>0</v>
      </c>
      <c r="AZ72" s="2774"/>
      <c r="BA72" s="2774"/>
      <c r="BB72" s="2775">
        <f t="shared" si="10"/>
        <v>0</v>
      </c>
      <c r="BC72" s="2775"/>
      <c r="BD72" s="2671"/>
      <c r="BE72" s="2792"/>
      <c r="BF72" s="2792"/>
      <c r="BG72" s="2792"/>
      <c r="BH72" s="2792"/>
      <c r="BI72" s="2792"/>
      <c r="BJ72" s="2792"/>
      <c r="BK72" s="2763"/>
      <c r="BL72" s="2763"/>
      <c r="BM72" s="2763"/>
      <c r="BN72" s="2764"/>
    </row>
    <row r="73" spans="2:66" ht="21" customHeight="1" thickBot="1" x14ac:dyDescent="0.25">
      <c r="B73" s="2640"/>
      <c r="C73" s="2751" t="s">
        <v>921</v>
      </c>
      <c r="D73" s="2752"/>
      <c r="E73" s="2752"/>
      <c r="F73" s="2752"/>
      <c r="G73" s="2752"/>
      <c r="H73" s="2752"/>
      <c r="I73" s="2752"/>
      <c r="J73" s="2752"/>
      <c r="K73" s="2752"/>
      <c r="L73" s="2752"/>
      <c r="M73" s="2752"/>
      <c r="N73" s="2752"/>
      <c r="O73" s="2752"/>
      <c r="P73" s="2752"/>
      <c r="Q73" s="2752"/>
      <c r="R73" s="2752"/>
      <c r="S73" s="2752"/>
      <c r="T73" s="2752"/>
      <c r="U73" s="2752"/>
      <c r="V73" s="2753"/>
      <c r="W73" s="593">
        <f t="shared" ref="W73:AX73" si="11">SUM(W65:W72)</f>
        <v>8</v>
      </c>
      <c r="X73" s="594">
        <f t="shared" si="11"/>
        <v>21</v>
      </c>
      <c r="Y73" s="594">
        <f t="shared" si="11"/>
        <v>28</v>
      </c>
      <c r="Z73" s="594">
        <f t="shared" si="11"/>
        <v>7</v>
      </c>
      <c r="AA73" s="594">
        <f t="shared" si="11"/>
        <v>28</v>
      </c>
      <c r="AB73" s="594">
        <f t="shared" si="11"/>
        <v>22</v>
      </c>
      <c r="AC73" s="595">
        <f t="shared" si="11"/>
        <v>4</v>
      </c>
      <c r="AD73" s="593">
        <f t="shared" si="11"/>
        <v>4</v>
      </c>
      <c r="AE73" s="594">
        <f t="shared" si="11"/>
        <v>21</v>
      </c>
      <c r="AF73" s="594">
        <f t="shared" si="11"/>
        <v>21</v>
      </c>
      <c r="AG73" s="594">
        <f t="shared" si="11"/>
        <v>7</v>
      </c>
      <c r="AH73" s="594">
        <f t="shared" si="11"/>
        <v>28</v>
      </c>
      <c r="AI73" s="594">
        <f t="shared" si="11"/>
        <v>22</v>
      </c>
      <c r="AJ73" s="595">
        <f t="shared" si="11"/>
        <v>4</v>
      </c>
      <c r="AK73" s="593">
        <f t="shared" si="11"/>
        <v>4</v>
      </c>
      <c r="AL73" s="594">
        <f t="shared" si="11"/>
        <v>14</v>
      </c>
      <c r="AM73" s="594">
        <f t="shared" si="11"/>
        <v>21</v>
      </c>
      <c r="AN73" s="594">
        <f t="shared" si="11"/>
        <v>9</v>
      </c>
      <c r="AO73" s="594">
        <f t="shared" si="11"/>
        <v>21</v>
      </c>
      <c r="AP73" s="594">
        <f t="shared" si="11"/>
        <v>15</v>
      </c>
      <c r="AQ73" s="595">
        <f t="shared" si="11"/>
        <v>4</v>
      </c>
      <c r="AR73" s="593">
        <f t="shared" si="11"/>
        <v>4</v>
      </c>
      <c r="AS73" s="594">
        <f t="shared" si="11"/>
        <v>21</v>
      </c>
      <c r="AT73" s="594">
        <f t="shared" si="11"/>
        <v>14</v>
      </c>
      <c r="AU73" s="594">
        <f t="shared" si="11"/>
        <v>7</v>
      </c>
      <c r="AV73" s="594">
        <f t="shared" si="11"/>
        <v>21</v>
      </c>
      <c r="AW73" s="594">
        <f t="shared" si="11"/>
        <v>0</v>
      </c>
      <c r="AX73" s="595">
        <f t="shared" si="11"/>
        <v>21</v>
      </c>
      <c r="AY73" s="2793">
        <f>SUM(AY65:BA72)</f>
        <v>401</v>
      </c>
      <c r="AZ73" s="2794"/>
      <c r="BA73" s="2794"/>
      <c r="BB73" s="2795">
        <f>SUM($BB$65:$BD$72)</f>
        <v>100.25</v>
      </c>
      <c r="BC73" s="2795"/>
      <c r="BD73" s="2796"/>
      <c r="BE73" s="2797">
        <f>SUM(BE65)</f>
        <v>2.5</v>
      </c>
      <c r="BF73" s="2798"/>
      <c r="BG73" s="2798"/>
      <c r="BH73" s="2798"/>
      <c r="BI73" s="2798"/>
      <c r="BJ73" s="2799"/>
      <c r="BK73" s="2804"/>
      <c r="BL73" s="2804"/>
      <c r="BM73" s="2804"/>
      <c r="BN73" s="2805"/>
    </row>
    <row r="74" spans="2:66" ht="21" customHeight="1" thickBot="1" x14ac:dyDescent="0.25">
      <c r="B74" s="599" t="s">
        <v>958</v>
      </c>
      <c r="C74" s="600"/>
      <c r="D74" s="42"/>
      <c r="E74" s="601"/>
      <c r="F74" s="601"/>
      <c r="G74" s="601"/>
      <c r="H74" s="601"/>
      <c r="I74" s="601"/>
      <c r="J74" s="601"/>
      <c r="K74" s="601"/>
      <c r="L74" s="601"/>
      <c r="M74" s="601"/>
      <c r="N74" s="601"/>
      <c r="O74" s="601"/>
      <c r="P74" s="601"/>
      <c r="Q74" s="601"/>
      <c r="R74" s="601"/>
      <c r="S74" s="601"/>
      <c r="T74" s="601"/>
      <c r="U74" s="601"/>
      <c r="V74" s="601"/>
      <c r="W74" s="556"/>
      <c r="X74" s="556"/>
      <c r="Y74" s="556"/>
      <c r="Z74" s="556"/>
      <c r="AA74" s="556"/>
      <c r="AB74" s="556"/>
      <c r="AC74" s="556"/>
      <c r="AD74" s="556"/>
      <c r="AE74" s="556"/>
      <c r="AF74" s="556"/>
      <c r="AG74" s="556"/>
      <c r="AH74" s="556"/>
      <c r="AI74" s="556"/>
      <c r="AJ74" s="556"/>
      <c r="AK74" s="556"/>
      <c r="AL74" s="556"/>
      <c r="AM74" s="556"/>
      <c r="AN74" s="556"/>
      <c r="AO74" s="556"/>
      <c r="AP74" s="556"/>
      <c r="AQ74" s="556"/>
      <c r="AR74" s="556"/>
      <c r="AS74" s="556"/>
      <c r="AT74" s="556"/>
      <c r="AU74" s="556"/>
      <c r="AV74" s="556"/>
      <c r="AW74" s="556"/>
      <c r="AX74" s="602"/>
      <c r="AY74" s="2806">
        <v>40</v>
      </c>
      <c r="AZ74" s="2648"/>
      <c r="BA74" s="2648"/>
      <c r="BB74" s="2648"/>
      <c r="BC74" s="2648"/>
      <c r="BD74" s="2648"/>
      <c r="BE74" s="2648"/>
      <c r="BF74" s="2648"/>
      <c r="BG74" s="2648"/>
      <c r="BH74" s="2648"/>
      <c r="BI74" s="2648"/>
      <c r="BJ74" s="2648"/>
      <c r="BK74" s="2648"/>
      <c r="BL74" s="2648"/>
      <c r="BM74" s="2648"/>
      <c r="BN74" s="2807"/>
    </row>
    <row r="75" spans="2:66" ht="21" customHeight="1" x14ac:dyDescent="0.2">
      <c r="B75" s="38" t="s">
        <v>926</v>
      </c>
    </row>
    <row r="76" spans="2:66" ht="21" customHeight="1" x14ac:dyDescent="0.2">
      <c r="B76" s="38" t="s">
        <v>927</v>
      </c>
      <c r="G76" s="38"/>
    </row>
    <row r="77" spans="2:66" ht="21" customHeight="1" x14ac:dyDescent="0.2">
      <c r="G77" s="38"/>
    </row>
  </sheetData>
  <mergeCells count="508">
    <mergeCell ref="BK73:BN73"/>
    <mergeCell ref="AY74:BN74"/>
    <mergeCell ref="BK71:BN71"/>
    <mergeCell ref="D72:I72"/>
    <mergeCell ref="J72:L72"/>
    <mergeCell ref="M72:O72"/>
    <mergeCell ref="P72:V72"/>
    <mergeCell ref="AY72:BA72"/>
    <mergeCell ref="BB72:BD72"/>
    <mergeCell ref="BK72:BN72"/>
    <mergeCell ref="D71:I71"/>
    <mergeCell ref="J71:L71"/>
    <mergeCell ref="M71:O71"/>
    <mergeCell ref="P71:V71"/>
    <mergeCell ref="AY71:BA71"/>
    <mergeCell ref="BB71:BD71"/>
    <mergeCell ref="BK68:BN68"/>
    <mergeCell ref="D67:I67"/>
    <mergeCell ref="J67:L67"/>
    <mergeCell ref="M67:O67"/>
    <mergeCell ref="P67:V67"/>
    <mergeCell ref="AY67:BA67"/>
    <mergeCell ref="BB67:BD67"/>
    <mergeCell ref="BK69:BN69"/>
    <mergeCell ref="D70:I70"/>
    <mergeCell ref="J70:L70"/>
    <mergeCell ref="M70:O70"/>
    <mergeCell ref="P70:V70"/>
    <mergeCell ref="AY70:BA70"/>
    <mergeCell ref="BB70:BD70"/>
    <mergeCell ref="BK70:BN70"/>
    <mergeCell ref="D69:I69"/>
    <mergeCell ref="J69:L69"/>
    <mergeCell ref="M69:O69"/>
    <mergeCell ref="P69:V69"/>
    <mergeCell ref="AY69:BA69"/>
    <mergeCell ref="BB69:BD69"/>
    <mergeCell ref="BK65:BN65"/>
    <mergeCell ref="D66:I66"/>
    <mergeCell ref="J66:L66"/>
    <mergeCell ref="M66:O66"/>
    <mergeCell ref="P66:V66"/>
    <mergeCell ref="AY66:BA66"/>
    <mergeCell ref="BB66:BD66"/>
    <mergeCell ref="BK66:BN66"/>
    <mergeCell ref="BK67:BN67"/>
    <mergeCell ref="B65:B73"/>
    <mergeCell ref="C65:C72"/>
    <mergeCell ref="D65:I65"/>
    <mergeCell ref="J65:L65"/>
    <mergeCell ref="M65:O65"/>
    <mergeCell ref="P65:V65"/>
    <mergeCell ref="AY65:BA65"/>
    <mergeCell ref="BB65:BD65"/>
    <mergeCell ref="BE65:BJ72"/>
    <mergeCell ref="D68:I68"/>
    <mergeCell ref="J68:L68"/>
    <mergeCell ref="M68:O68"/>
    <mergeCell ref="P68:V68"/>
    <mergeCell ref="AY68:BA68"/>
    <mergeCell ref="BB68:BD68"/>
    <mergeCell ref="C73:V73"/>
    <mergeCell ref="AY73:BA73"/>
    <mergeCell ref="BB73:BD73"/>
    <mergeCell ref="BE73:BJ73"/>
    <mergeCell ref="AY60:BN60"/>
    <mergeCell ref="B63:B64"/>
    <mergeCell ref="D63:I64"/>
    <mergeCell ref="J63:O64"/>
    <mergeCell ref="P63:V64"/>
    <mergeCell ref="W63:AC63"/>
    <mergeCell ref="AD63:AJ63"/>
    <mergeCell ref="AK63:AQ63"/>
    <mergeCell ref="AR63:AX63"/>
    <mergeCell ref="AY63:BA64"/>
    <mergeCell ref="BB63:BD64"/>
    <mergeCell ref="BE63:BJ64"/>
    <mergeCell ref="BK63:BN64"/>
    <mergeCell ref="C59:V59"/>
    <mergeCell ref="AY59:BA59"/>
    <mergeCell ref="BB59:BD59"/>
    <mergeCell ref="BE59:BG59"/>
    <mergeCell ref="BH59:BJ59"/>
    <mergeCell ref="BK59:BN59"/>
    <mergeCell ref="BK57:BN57"/>
    <mergeCell ref="C58:V58"/>
    <mergeCell ref="AY58:BA58"/>
    <mergeCell ref="BB58:BD58"/>
    <mergeCell ref="BE58:BG58"/>
    <mergeCell ref="BH58:BJ58"/>
    <mergeCell ref="BK58:BN58"/>
    <mergeCell ref="D57:I57"/>
    <mergeCell ref="J57:L57"/>
    <mergeCell ref="M57:O57"/>
    <mergeCell ref="P57:V57"/>
    <mergeCell ref="AY57:BA57"/>
    <mergeCell ref="BB57:BD57"/>
    <mergeCell ref="C51:C57"/>
    <mergeCell ref="BK55:BN55"/>
    <mergeCell ref="D56:I56"/>
    <mergeCell ref="J56:L56"/>
    <mergeCell ref="M56:O56"/>
    <mergeCell ref="P56:V56"/>
    <mergeCell ref="AY56:BA56"/>
    <mergeCell ref="BB56:BD56"/>
    <mergeCell ref="BK56:BN56"/>
    <mergeCell ref="D55:I55"/>
    <mergeCell ref="J55:L55"/>
    <mergeCell ref="M55:O55"/>
    <mergeCell ref="P55:V55"/>
    <mergeCell ref="AY55:BA55"/>
    <mergeCell ref="BB55:BD55"/>
    <mergeCell ref="D54:I54"/>
    <mergeCell ref="J54:L54"/>
    <mergeCell ref="M54:O54"/>
    <mergeCell ref="P54:V54"/>
    <mergeCell ref="AY54:BA54"/>
    <mergeCell ref="BB54:BD54"/>
    <mergeCell ref="BK54:BN54"/>
    <mergeCell ref="D53:I53"/>
    <mergeCell ref="J53:L53"/>
    <mergeCell ref="M53:O53"/>
    <mergeCell ref="P53:V53"/>
    <mergeCell ref="AY53:BA53"/>
    <mergeCell ref="BB53:BD53"/>
    <mergeCell ref="BK51:BN51"/>
    <mergeCell ref="D52:I52"/>
    <mergeCell ref="J52:L52"/>
    <mergeCell ref="M52:O52"/>
    <mergeCell ref="P52:V52"/>
    <mergeCell ref="AY52:BA52"/>
    <mergeCell ref="BB52:BD52"/>
    <mergeCell ref="BK52:BN52"/>
    <mergeCell ref="BK50:BN50"/>
    <mergeCell ref="D51:I51"/>
    <mergeCell ref="J51:L51"/>
    <mergeCell ref="M51:O51"/>
    <mergeCell ref="P51:V51"/>
    <mergeCell ref="AY51:BA51"/>
    <mergeCell ref="BB51:BD51"/>
    <mergeCell ref="BE51:BG57"/>
    <mergeCell ref="BH51:BJ57"/>
    <mergeCell ref="D50:I50"/>
    <mergeCell ref="J50:L50"/>
    <mergeCell ref="M50:O50"/>
    <mergeCell ref="P50:V50"/>
    <mergeCell ref="AY50:BA50"/>
    <mergeCell ref="BB50:BD50"/>
    <mergeCell ref="BK53:BN53"/>
    <mergeCell ref="BK48:BN48"/>
    <mergeCell ref="D49:I49"/>
    <mergeCell ref="J49:L49"/>
    <mergeCell ref="M49:O49"/>
    <mergeCell ref="P49:V49"/>
    <mergeCell ref="AY49:BA49"/>
    <mergeCell ref="BB49:BD49"/>
    <mergeCell ref="BK49:BN49"/>
    <mergeCell ref="D48:I48"/>
    <mergeCell ref="J48:L48"/>
    <mergeCell ref="M48:O48"/>
    <mergeCell ref="P48:V48"/>
    <mergeCell ref="AY48:BA48"/>
    <mergeCell ref="BB48:BD48"/>
    <mergeCell ref="P44:V44"/>
    <mergeCell ref="AY44:BA44"/>
    <mergeCell ref="BB44:BD44"/>
    <mergeCell ref="BK46:BN46"/>
    <mergeCell ref="D47:I47"/>
    <mergeCell ref="J47:L47"/>
    <mergeCell ref="M47:O47"/>
    <mergeCell ref="P47:V47"/>
    <mergeCell ref="AY47:BA47"/>
    <mergeCell ref="BB47:BD47"/>
    <mergeCell ref="BK47:BN47"/>
    <mergeCell ref="D46:I46"/>
    <mergeCell ref="J46:L46"/>
    <mergeCell ref="M46:O46"/>
    <mergeCell ref="P46:V46"/>
    <mergeCell ref="AY46:BA46"/>
    <mergeCell ref="BB46:BD46"/>
    <mergeCell ref="BK42:BN42"/>
    <mergeCell ref="CE42:CJ45"/>
    <mergeCell ref="CK42:CO42"/>
    <mergeCell ref="C43:C50"/>
    <mergeCell ref="D43:I43"/>
    <mergeCell ref="J43:L43"/>
    <mergeCell ref="M43:O43"/>
    <mergeCell ref="P43:V43"/>
    <mergeCell ref="AY43:BA43"/>
    <mergeCell ref="BB43:BD43"/>
    <mergeCell ref="BK44:BN44"/>
    <mergeCell ref="CK44:CO44"/>
    <mergeCell ref="D45:I45"/>
    <mergeCell ref="J45:L45"/>
    <mergeCell ref="M45:O45"/>
    <mergeCell ref="P45:V45"/>
    <mergeCell ref="AY45:BA45"/>
    <mergeCell ref="BB45:BD45"/>
    <mergeCell ref="BK45:BN45"/>
    <mergeCell ref="CK45:CO45"/>
    <mergeCell ref="BE43:BG50"/>
    <mergeCell ref="BH43:BJ50"/>
    <mergeCell ref="BK43:BN43"/>
    <mergeCell ref="CK43:CO43"/>
    <mergeCell ref="BK40:BN40"/>
    <mergeCell ref="D41:I41"/>
    <mergeCell ref="J41:L41"/>
    <mergeCell ref="M41:O41"/>
    <mergeCell ref="P41:V41"/>
    <mergeCell ref="AY41:BA41"/>
    <mergeCell ref="BB41:BD41"/>
    <mergeCell ref="BE41:BG41"/>
    <mergeCell ref="BH41:BJ41"/>
    <mergeCell ref="BK41:BN41"/>
    <mergeCell ref="BK37:BN37"/>
    <mergeCell ref="C38:C42"/>
    <mergeCell ref="D38:I38"/>
    <mergeCell ref="J38:L38"/>
    <mergeCell ref="M38:O38"/>
    <mergeCell ref="P38:V38"/>
    <mergeCell ref="AY38:BA38"/>
    <mergeCell ref="BB38:BD38"/>
    <mergeCell ref="BE38:BG38"/>
    <mergeCell ref="BH38:BJ38"/>
    <mergeCell ref="BK38:BN38"/>
    <mergeCell ref="D39:I39"/>
    <mergeCell ref="J39:L39"/>
    <mergeCell ref="M39:O39"/>
    <mergeCell ref="P39:V39"/>
    <mergeCell ref="AY39:BA39"/>
    <mergeCell ref="BB39:BD39"/>
    <mergeCell ref="BE39:BG39"/>
    <mergeCell ref="BH39:BJ39"/>
    <mergeCell ref="BK39:BN39"/>
    <mergeCell ref="D40:I40"/>
    <mergeCell ref="J40:L40"/>
    <mergeCell ref="M40:O40"/>
    <mergeCell ref="P40:V40"/>
    <mergeCell ref="B37:B59"/>
    <mergeCell ref="D37:I37"/>
    <mergeCell ref="J37:L37"/>
    <mergeCell ref="M37:O37"/>
    <mergeCell ref="P37:V37"/>
    <mergeCell ref="AY37:BA37"/>
    <mergeCell ref="BB37:BD37"/>
    <mergeCell ref="BE37:BG37"/>
    <mergeCell ref="BH37:BJ37"/>
    <mergeCell ref="AY40:BA40"/>
    <mergeCell ref="BB40:BD40"/>
    <mergeCell ref="BE40:BG40"/>
    <mergeCell ref="BH40:BJ40"/>
    <mergeCell ref="D42:I42"/>
    <mergeCell ref="J42:L42"/>
    <mergeCell ref="M42:O42"/>
    <mergeCell ref="P42:V42"/>
    <mergeCell ref="AY42:BA42"/>
    <mergeCell ref="BB42:BD42"/>
    <mergeCell ref="BE42:BG42"/>
    <mergeCell ref="BH42:BJ42"/>
    <mergeCell ref="D44:I44"/>
    <mergeCell ref="J44:L44"/>
    <mergeCell ref="M44:O44"/>
    <mergeCell ref="BG31:BI31"/>
    <mergeCell ref="BJ31:BL31"/>
    <mergeCell ref="B35:B36"/>
    <mergeCell ref="D35:I36"/>
    <mergeCell ref="J35:O36"/>
    <mergeCell ref="P35:V36"/>
    <mergeCell ref="W35:AC35"/>
    <mergeCell ref="AD35:AJ35"/>
    <mergeCell ref="AK35:AQ35"/>
    <mergeCell ref="AR35:AX35"/>
    <mergeCell ref="K31:M31"/>
    <mergeCell ref="N31:P31"/>
    <mergeCell ref="AA31:AC31"/>
    <mergeCell ref="AD31:AF31"/>
    <mergeCell ref="AQ31:AS31"/>
    <mergeCell ref="AT31:AV31"/>
    <mergeCell ref="AY35:BA36"/>
    <mergeCell ref="BB35:BD36"/>
    <mergeCell ref="BE35:BG36"/>
    <mergeCell ref="BH35:BJ36"/>
    <mergeCell ref="BK35:BN36"/>
    <mergeCell ref="AJ29:AN29"/>
    <mergeCell ref="AO29:AR29"/>
    <mergeCell ref="AS29:AV29"/>
    <mergeCell ref="AZ29:BD29"/>
    <mergeCell ref="BE29:BH29"/>
    <mergeCell ref="BI29:BL29"/>
    <mergeCell ref="D29:H29"/>
    <mergeCell ref="I29:L29"/>
    <mergeCell ref="M29:P29"/>
    <mergeCell ref="T29:X29"/>
    <mergeCell ref="Y29:AB29"/>
    <mergeCell ref="AC29:AF29"/>
    <mergeCell ref="AJ28:AN28"/>
    <mergeCell ref="AO28:AR28"/>
    <mergeCell ref="AS28:AV28"/>
    <mergeCell ref="AZ28:BD28"/>
    <mergeCell ref="BE28:BH28"/>
    <mergeCell ref="BI28:BL28"/>
    <mergeCell ref="D28:H28"/>
    <mergeCell ref="I28:L28"/>
    <mergeCell ref="M28:P28"/>
    <mergeCell ref="T28:X28"/>
    <mergeCell ref="Y28:AB28"/>
    <mergeCell ref="AC28:AF28"/>
    <mergeCell ref="AJ27:AN27"/>
    <mergeCell ref="AO27:AR27"/>
    <mergeCell ref="AS27:AV27"/>
    <mergeCell ref="AZ27:BD27"/>
    <mergeCell ref="BE27:BH27"/>
    <mergeCell ref="BI27:BL27"/>
    <mergeCell ref="D27:H27"/>
    <mergeCell ref="I27:L27"/>
    <mergeCell ref="M27:P27"/>
    <mergeCell ref="T27:X27"/>
    <mergeCell ref="Y27:AB27"/>
    <mergeCell ref="AC27:AF27"/>
    <mergeCell ref="AJ26:AN26"/>
    <mergeCell ref="AO26:AR26"/>
    <mergeCell ref="AS26:AV26"/>
    <mergeCell ref="AZ26:BD26"/>
    <mergeCell ref="BE26:BH26"/>
    <mergeCell ref="BI26:BL26"/>
    <mergeCell ref="D26:H26"/>
    <mergeCell ref="I26:L26"/>
    <mergeCell ref="M26:P26"/>
    <mergeCell ref="T26:X26"/>
    <mergeCell ref="Y26:AB26"/>
    <mergeCell ref="AC26:AF26"/>
    <mergeCell ref="Z20:BM22"/>
    <mergeCell ref="D24:AF24"/>
    <mergeCell ref="AJ24:BL24"/>
    <mergeCell ref="D25:H25"/>
    <mergeCell ref="T25:X25"/>
    <mergeCell ref="AJ25:AN25"/>
    <mergeCell ref="AZ25:BD25"/>
    <mergeCell ref="Z17:AD17"/>
    <mergeCell ref="AE17:AH17"/>
    <mergeCell ref="AI17:AK17"/>
    <mergeCell ref="AL17:AN17"/>
    <mergeCell ref="AQ17:AU17"/>
    <mergeCell ref="AV17:AY17"/>
    <mergeCell ref="Z16:AD16"/>
    <mergeCell ref="AE16:AH16"/>
    <mergeCell ref="AI16:AK16"/>
    <mergeCell ref="AL16:AN16"/>
    <mergeCell ref="AQ16:AU16"/>
    <mergeCell ref="AV16:AY16"/>
    <mergeCell ref="AZ16:BB16"/>
    <mergeCell ref="BC16:BE16"/>
    <mergeCell ref="AZ17:BB17"/>
    <mergeCell ref="BC17:BE17"/>
    <mergeCell ref="BQ13:BS13"/>
    <mergeCell ref="BZ13:CC13"/>
    <mergeCell ref="CD13:CF13"/>
    <mergeCell ref="CG14:CI14"/>
    <mergeCell ref="Z15:AD15"/>
    <mergeCell ref="AE15:AH15"/>
    <mergeCell ref="AI15:AK15"/>
    <mergeCell ref="AL15:AN15"/>
    <mergeCell ref="AQ15:AU15"/>
    <mergeCell ref="AV15:AY15"/>
    <mergeCell ref="AZ15:BB15"/>
    <mergeCell ref="BC15:BE15"/>
    <mergeCell ref="BH15:BL15"/>
    <mergeCell ref="BC14:BE14"/>
    <mergeCell ref="BH14:BL14"/>
    <mergeCell ref="BM14:BP14"/>
    <mergeCell ref="BQ14:BS14"/>
    <mergeCell ref="BZ14:CC14"/>
    <mergeCell ref="CD14:CF14"/>
    <mergeCell ref="BM15:BP15"/>
    <mergeCell ref="BQ15:BS15"/>
    <mergeCell ref="D14:E14"/>
    <mergeCell ref="F14:V14"/>
    <mergeCell ref="Z14:AD14"/>
    <mergeCell ref="AE14:AH14"/>
    <mergeCell ref="AI14:AK14"/>
    <mergeCell ref="AL14:AN14"/>
    <mergeCell ref="AQ14:AU14"/>
    <mergeCell ref="AV14:AY14"/>
    <mergeCell ref="AZ14:BB14"/>
    <mergeCell ref="CB11:CE11"/>
    <mergeCell ref="CF11:CH11"/>
    <mergeCell ref="CI11:CK11"/>
    <mergeCell ref="D12:E12"/>
    <mergeCell ref="F12:V12"/>
    <mergeCell ref="AE12:AK12"/>
    <mergeCell ref="AL12:AN13"/>
    <mergeCell ref="AV12:BB12"/>
    <mergeCell ref="BC12:BE13"/>
    <mergeCell ref="BM12:BS12"/>
    <mergeCell ref="BW12:CA12"/>
    <mergeCell ref="CB12:CE12"/>
    <mergeCell ref="CF12:CH12"/>
    <mergeCell ref="CI12:CK12"/>
    <mergeCell ref="D13:E13"/>
    <mergeCell ref="F13:V13"/>
    <mergeCell ref="AE13:AH13"/>
    <mergeCell ref="AI13:AK13"/>
    <mergeCell ref="AQ13:AU13"/>
    <mergeCell ref="AV13:AY13"/>
    <mergeCell ref="CG13:CI13"/>
    <mergeCell ref="AZ13:BB13"/>
    <mergeCell ref="BH13:BL13"/>
    <mergeCell ref="BM13:BP13"/>
    <mergeCell ref="BW10:CA10"/>
    <mergeCell ref="CB10:CE10"/>
    <mergeCell ref="CF10:CH10"/>
    <mergeCell ref="CI10:CK10"/>
    <mergeCell ref="DF8:DH8"/>
    <mergeCell ref="Z9:AF9"/>
    <mergeCell ref="AG9:AJ9"/>
    <mergeCell ref="AK9:AN9"/>
    <mergeCell ref="AO9:AR9"/>
    <mergeCell ref="AS9:AV9"/>
    <mergeCell ref="AW9:AZ9"/>
    <mergeCell ref="BA9:BD9"/>
    <mergeCell ref="BE9:BG9"/>
    <mergeCell ref="BW9:CA9"/>
    <mergeCell ref="CB8:CE8"/>
    <mergeCell ref="CF8:CH8"/>
    <mergeCell ref="CL8:CO8"/>
    <mergeCell ref="CP8:CS8"/>
    <mergeCell ref="CT8:CW8"/>
    <mergeCell ref="CX8:DA8"/>
    <mergeCell ref="DB8:DE8"/>
    <mergeCell ref="Z8:AF8"/>
    <mergeCell ref="AG8:AJ8"/>
    <mergeCell ref="AK8:AN8"/>
    <mergeCell ref="AO7:AR7"/>
    <mergeCell ref="AS7:AV7"/>
    <mergeCell ref="AW7:AZ7"/>
    <mergeCell ref="BA7:BD7"/>
    <mergeCell ref="BE7:BG7"/>
    <mergeCell ref="CB7:CH7"/>
    <mergeCell ref="CB9:CE9"/>
    <mergeCell ref="CF9:CH9"/>
    <mergeCell ref="CI9:CK9"/>
    <mergeCell ref="AO8:AR8"/>
    <mergeCell ref="AS8:AV8"/>
    <mergeCell ref="AW8:AZ8"/>
    <mergeCell ref="BA8:BD8"/>
    <mergeCell ref="BE8:BG8"/>
    <mergeCell ref="BW8:CA8"/>
    <mergeCell ref="CP6:CS6"/>
    <mergeCell ref="CT6:CW6"/>
    <mergeCell ref="CX6:DA6"/>
    <mergeCell ref="DB6:DE6"/>
    <mergeCell ref="DF6:DH6"/>
    <mergeCell ref="BE6:BG6"/>
    <mergeCell ref="CL6:CO6"/>
    <mergeCell ref="D5:F5"/>
    <mergeCell ref="D7:F7"/>
    <mergeCell ref="G7:T7"/>
    <mergeCell ref="AA7:AF7"/>
    <mergeCell ref="AG7:AJ7"/>
    <mergeCell ref="AK7:AN7"/>
    <mergeCell ref="AO6:AR6"/>
    <mergeCell ref="AS6:AV6"/>
    <mergeCell ref="AW6:AZ6"/>
    <mergeCell ref="BA6:BD6"/>
    <mergeCell ref="DF7:DH7"/>
    <mergeCell ref="CI7:CK8"/>
    <mergeCell ref="CL7:CO7"/>
    <mergeCell ref="CP7:CS7"/>
    <mergeCell ref="CT7:CW7"/>
    <mergeCell ref="CX7:DA7"/>
    <mergeCell ref="DB7:DE7"/>
    <mergeCell ref="D6:F6"/>
    <mergeCell ref="G6:T6"/>
    <mergeCell ref="Z6:AF6"/>
    <mergeCell ref="AG6:AJ6"/>
    <mergeCell ref="AK6:AN6"/>
    <mergeCell ref="AW5:AZ5"/>
    <mergeCell ref="BA5:BD5"/>
    <mergeCell ref="BE5:BG5"/>
    <mergeCell ref="CA5:CG5"/>
    <mergeCell ref="AO2:AV2"/>
    <mergeCell ref="AW2:BR2"/>
    <mergeCell ref="AO3:AV3"/>
    <mergeCell ref="AW3:BJ3"/>
    <mergeCell ref="BK3:BN3"/>
    <mergeCell ref="BO3:BR3"/>
    <mergeCell ref="CP5:CS5"/>
    <mergeCell ref="CT5:CW5"/>
    <mergeCell ref="CX5:DA5"/>
    <mergeCell ref="CH5:CK5"/>
    <mergeCell ref="CL5:CO5"/>
    <mergeCell ref="CX4:DA4"/>
    <mergeCell ref="DB4:DE4"/>
    <mergeCell ref="DF4:DH4"/>
    <mergeCell ref="CH4:CK4"/>
    <mergeCell ref="CL4:CO4"/>
    <mergeCell ref="CP4:CS4"/>
    <mergeCell ref="CT4:CW4"/>
    <mergeCell ref="G5:T5"/>
    <mergeCell ref="Z5:AF5"/>
    <mergeCell ref="AG5:AJ5"/>
    <mergeCell ref="AK5:AN5"/>
    <mergeCell ref="AO5:AR5"/>
    <mergeCell ref="AS5:AV5"/>
    <mergeCell ref="D4:J4"/>
    <mergeCell ref="CA4:CG4"/>
    <mergeCell ref="DB5:DE5"/>
    <mergeCell ref="DF5:DH5"/>
  </mergeCells>
  <phoneticPr fontId="5"/>
  <conditionalFormatting sqref="C31:N31 C25:H26 AC25:AF26 CA25:CD26 I25:L29 Y25:AB29 AG25:AG29 C27:D27 T27 M27:M28 Q27:S28 BV27:BV28 T28:X28 C28:H29 M29:X29 AC29:AF29 BV29:BY29 CA29:CD29 C30:AG30 AG31">
    <cfRule type="expression" dxfId="40" priority="26">
      <formula>COUNTA($D$7)&gt;=1</formula>
    </cfRule>
  </conditionalFormatting>
  <conditionalFormatting sqref="C24:AG24">
    <cfRule type="expression" dxfId="39" priority="32">
      <formula>COUNTA($D$7)&gt;=1</formula>
    </cfRule>
  </conditionalFormatting>
  <conditionalFormatting sqref="C32:AG33">
    <cfRule type="expression" dxfId="38" priority="28">
      <formula>COUNTA($D$7)&gt;=1</formula>
    </cfRule>
  </conditionalFormatting>
  <conditionalFormatting sqref="D5:D7 E16:E17">
    <cfRule type="expression" dxfId="37" priority="41">
      <formula>IF($E$9:$F$9="〇",TRUE,FALSE)</formula>
    </cfRule>
  </conditionalFormatting>
  <conditionalFormatting sqref="D5:D7">
    <cfRule type="expression" dxfId="36" priority="40">
      <formula>IF($E$10:$F$11="〇",TRUE,FALSE)</formula>
    </cfRule>
  </conditionalFormatting>
  <conditionalFormatting sqref="D10">
    <cfRule type="expression" dxfId="35" priority="39">
      <formula>IF($E$9:$F$9="〇",TRUE,FALSE)</formula>
    </cfRule>
  </conditionalFormatting>
  <conditionalFormatting sqref="D12:E12 D13:D14">
    <cfRule type="expression" dxfId="34" priority="38">
      <formula>IF($E$10:$F$11="〇",TRUE,FALSE)</formula>
    </cfRule>
    <cfRule type="expression" dxfId="33" priority="37">
      <formula>IF($E$9:$F$9="〇",TRUE,FALSE)</formula>
    </cfRule>
  </conditionalFormatting>
  <conditionalFormatting sqref="M25:X26">
    <cfRule type="expression" dxfId="32" priority="7">
      <formula>COUNTA($D$7)&gt;=1</formula>
    </cfRule>
  </conditionalFormatting>
  <conditionalFormatting sqref="N31:P31">
    <cfRule type="beginsWith" dxfId="31" priority="15" operator="beginsWith" text="可">
      <formula>LEFT(N31,LEN("可"))="可"</formula>
    </cfRule>
    <cfRule type="containsText" dxfId="30" priority="16" operator="containsText" text="不可">
      <formula>NOT(ISERROR(SEARCH("不可",N31)))</formula>
    </cfRule>
  </conditionalFormatting>
  <conditionalFormatting sqref="Q31:AD31">
    <cfRule type="expression" dxfId="29" priority="25">
      <formula>COUNTA($D$7)&gt;=1</formula>
    </cfRule>
  </conditionalFormatting>
  <conditionalFormatting sqref="AC27:AC28">
    <cfRule type="expression" dxfId="28" priority="5">
      <formula>COUNTA($D$7)&gt;=1</formula>
    </cfRule>
  </conditionalFormatting>
  <conditionalFormatting sqref="AD31:AF31">
    <cfRule type="beginsWith" dxfId="27" priority="13" operator="beginsWith" text="可">
      <formula>LEFT(AD31,LEN("可"))="可"</formula>
    </cfRule>
    <cfRule type="containsText" dxfId="26" priority="14" operator="containsText" text="不可">
      <formula>NOT(ISERROR(SEARCH("不可",AD31)))</formula>
    </cfRule>
  </conditionalFormatting>
  <conditionalFormatting sqref="AE15">
    <cfRule type="expression" dxfId="25" priority="36">
      <formula>COUNTA($D$5,$D$6)&gt;=1</formula>
    </cfRule>
  </conditionalFormatting>
  <conditionalFormatting sqref="AE14:AN14">
    <cfRule type="expression" dxfId="24" priority="31">
      <formula>COUNTA($D$7)&gt;=1</formula>
    </cfRule>
  </conditionalFormatting>
  <conditionalFormatting sqref="AE16:AN16">
    <cfRule type="expression" dxfId="23" priority="35">
      <formula>COUNTA($D$6)&gt;=1</formula>
    </cfRule>
  </conditionalFormatting>
  <conditionalFormatting sqref="AI15:AN15">
    <cfRule type="expression" dxfId="22" priority="42">
      <formula>COUNTA($D$5,$D$6)&gt;=1</formula>
    </cfRule>
  </conditionalFormatting>
  <conditionalFormatting sqref="AI31:AT31">
    <cfRule type="expression" dxfId="21" priority="24">
      <formula>COUNTA($D$5:$D$6)&gt;=1</formula>
    </cfRule>
  </conditionalFormatting>
  <conditionalFormatting sqref="AI24:BM30">
    <cfRule type="expression" dxfId="20" priority="1">
      <formula>COUNTA($D$5:$D$6)&gt;=1</formula>
    </cfRule>
  </conditionalFormatting>
  <conditionalFormatting sqref="AI32:BM32">
    <cfRule type="expression" dxfId="19" priority="27">
      <formula>COUNTA($D$5:$D$6)&gt;=1</formula>
    </cfRule>
  </conditionalFormatting>
  <conditionalFormatting sqref="AT31:AV31">
    <cfRule type="containsText" dxfId="18" priority="12" operator="containsText" text="不可">
      <formula>NOT(ISERROR(SEARCH("不可",AT31)))</formula>
    </cfRule>
    <cfRule type="beginsWith" dxfId="17" priority="10" operator="beginsWith" text="可">
      <formula>LEFT(AT31,LEN("可"))="可"</formula>
    </cfRule>
  </conditionalFormatting>
  <conditionalFormatting sqref="AV14:BE14">
    <cfRule type="expression" dxfId="16" priority="17">
      <formula>COUNTA($D$7)&gt;=1</formula>
    </cfRule>
  </conditionalFormatting>
  <conditionalFormatting sqref="AV15:BE15">
    <cfRule type="expression" dxfId="15" priority="18">
      <formula>COUNTA($D$5,$D$6)&gt;=1</formula>
    </cfRule>
  </conditionalFormatting>
  <conditionalFormatting sqref="AV16:BE16">
    <cfRule type="expression" dxfId="14" priority="19">
      <formula>COUNTA($D$6)&gt;=1</formula>
    </cfRule>
  </conditionalFormatting>
  <conditionalFormatting sqref="AW31:BJ31">
    <cfRule type="expression" dxfId="13" priority="23">
      <formula>COUNTA($D$5:$D$6)&gt;=1</formula>
    </cfRule>
  </conditionalFormatting>
  <conditionalFormatting sqref="BJ31:BL31">
    <cfRule type="containsText" dxfId="12" priority="11" operator="containsText" text="不可">
      <formula>NOT(ISERROR(SEARCH("不可",BJ31)))</formula>
    </cfRule>
    <cfRule type="beginsWith" dxfId="11" priority="9" operator="beginsWith" text="可">
      <formula>LEFT(BJ31,LEN("可"))="可"</formula>
    </cfRule>
  </conditionalFormatting>
  <conditionalFormatting sqref="BM31">
    <cfRule type="expression" dxfId="10" priority="29">
      <formula>COUNTA($D$5:$D$6)&gt;=1</formula>
    </cfRule>
  </conditionalFormatting>
  <conditionalFormatting sqref="BM14:BS14">
    <cfRule type="expression" dxfId="9" priority="30">
      <formula>COUNTA($D$7)&gt;=1</formula>
    </cfRule>
  </conditionalFormatting>
  <conditionalFormatting sqref="BV25:BY26">
    <cfRule type="expression" dxfId="8" priority="8">
      <formula>COUNTA($D$7)&gt;=1</formula>
    </cfRule>
  </conditionalFormatting>
  <conditionalFormatting sqref="CA27:CA28">
    <cfRule type="expression" dxfId="7" priority="6">
      <formula>COUNTA($D$7)&gt;=1</formula>
    </cfRule>
  </conditionalFormatting>
  <conditionalFormatting sqref="CB9:CK9">
    <cfRule type="expression" dxfId="6" priority="20">
      <formula>COUNTA($D$7)&gt;=1</formula>
    </cfRule>
  </conditionalFormatting>
  <conditionalFormatting sqref="CB10:CK10">
    <cfRule type="expression" dxfId="5" priority="21">
      <formula>COUNTA($D$5,$D$6)&gt;=1</formula>
    </cfRule>
  </conditionalFormatting>
  <conditionalFormatting sqref="CB11:CK11">
    <cfRule type="expression" dxfId="4" priority="22">
      <formula>COUNTA($D$6)&gt;=1</formula>
    </cfRule>
  </conditionalFormatting>
  <conditionalFormatting sqref="CF25:CI29">
    <cfRule type="expression" dxfId="3" priority="4">
      <formula>COUNTA($D$5:$D$6)&gt;=1</formula>
    </cfRule>
  </conditionalFormatting>
  <conditionalFormatting sqref="CK25:CN29">
    <cfRule type="expression" dxfId="2" priority="2">
      <formula>COUNTA($D$5:$D$6)&gt;=1</formula>
    </cfRule>
  </conditionalFormatting>
  <conditionalFormatting sqref="CP42:CR43">
    <cfRule type="expression" dxfId="1" priority="34">
      <formula>COUNTA($AN$8)&gt;=1</formula>
    </cfRule>
  </conditionalFormatting>
  <conditionalFormatting sqref="CP44:CR45">
    <cfRule type="expression" dxfId="0" priority="33">
      <formula>COUNTA($AN$6:$AP$7)&gt;=1</formula>
    </cfRule>
  </conditionalFormatting>
  <dataValidations count="2">
    <dataValidation type="list" allowBlank="1" showInputMessage="1" showErrorMessage="1" sqref="E16:E17 D10" xr:uid="{00000000-0002-0000-2D00-000000000000}">
      <formula1>$X$1:$X$2</formula1>
    </dataValidation>
    <dataValidation type="list" allowBlank="1" showInputMessage="1" showErrorMessage="1" sqref="E12 D5:D7 D12:D14" xr:uid="{00000000-0002-0000-2D00-000001000000}">
      <formula1>$W$1:$W$2</formula1>
    </dataValidation>
  </dataValidations>
  <printOptions verticalCentered="1"/>
  <pageMargins left="0.39370078740157483" right="0.19685039370078741" top="0.39370078740157483" bottom="0.39370078740157483" header="0.51181102362204722" footer="0.51181102362204722"/>
  <pageSetup paperSize="8" scale="57" orientation="portrait"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pageSetUpPr fitToPage="1"/>
  </sheetPr>
  <dimension ref="A1:CY45"/>
  <sheetViews>
    <sheetView view="pageBreakPreview" topLeftCell="C1" zoomScaleNormal="115" zoomScaleSheetLayoutView="100" workbookViewId="0">
      <selection activeCell="BU29" sqref="BU29:BW29"/>
    </sheetView>
  </sheetViews>
  <sheetFormatPr defaultColWidth="8.90625" defaultRowHeight="12" x14ac:dyDescent="0.2"/>
  <cols>
    <col min="1" max="2" width="1.81640625" style="387" hidden="1" customWidth="1"/>
    <col min="3" max="18" width="1.81640625" style="387" customWidth="1"/>
    <col min="19" max="72" width="2.1796875" style="387" customWidth="1"/>
    <col min="73" max="83" width="1.81640625" style="387" customWidth="1"/>
    <col min="84" max="107" width="1.90625" style="387" customWidth="1"/>
    <col min="108" max="16384" width="8.90625" style="387"/>
  </cols>
  <sheetData>
    <row r="1" spans="1:103" ht="54" customHeight="1" x14ac:dyDescent="0.2">
      <c r="A1" s="386"/>
      <c r="C1" s="386" t="s">
        <v>959</v>
      </c>
    </row>
    <row r="2" spans="1:103" ht="14" customHeight="1" x14ac:dyDescent="0.2">
      <c r="BE2" s="607"/>
      <c r="BF2" s="607"/>
      <c r="BG2" s="607"/>
      <c r="BH2" s="607"/>
      <c r="BI2" s="607"/>
      <c r="BJ2" s="607"/>
      <c r="BK2" s="607"/>
      <c r="BL2" s="386"/>
      <c r="BM2" s="386"/>
      <c r="BN2" s="386"/>
      <c r="BO2" s="2348" t="s">
        <v>750</v>
      </c>
      <c r="BP2" s="2348"/>
      <c r="BQ2" s="2348"/>
      <c r="BR2" s="2352"/>
      <c r="BS2" s="2352"/>
      <c r="BT2" s="2348" t="s">
        <v>751</v>
      </c>
      <c r="BU2" s="2348"/>
      <c r="BV2" s="2352"/>
      <c r="BW2" s="2352"/>
      <c r="BX2" s="2348" t="s">
        <v>752</v>
      </c>
      <c r="BY2" s="2348"/>
      <c r="BZ2" s="2352"/>
      <c r="CA2" s="2352"/>
      <c r="CB2" s="2348" t="s">
        <v>753</v>
      </c>
      <c r="CC2" s="2348"/>
    </row>
    <row r="3" spans="1:103" ht="14" customHeight="1" x14ac:dyDescent="0.2">
      <c r="CJ3" s="516"/>
    </row>
    <row r="4" spans="1:103" ht="14" customHeight="1" x14ac:dyDescent="0.2">
      <c r="T4" s="387" t="s">
        <v>754</v>
      </c>
    </row>
    <row r="5" spans="1:103" ht="14" customHeight="1" x14ac:dyDescent="0.2">
      <c r="BY5" s="390" t="str">
        <f>IF(COUNTIF(BY1:CA3,"○")&gt;1,"いずれか１つを選択してください。","")</f>
        <v/>
      </c>
    </row>
    <row r="6" spans="1:103" ht="14" customHeight="1" x14ac:dyDescent="0.2">
      <c r="E6" s="387" t="s">
        <v>755</v>
      </c>
      <c r="AX6" s="387" t="s">
        <v>756</v>
      </c>
      <c r="CH6" s="391"/>
      <c r="CJ6" s="516"/>
    </row>
    <row r="7" spans="1:103" ht="14" customHeight="1" x14ac:dyDescent="0.2">
      <c r="G7" s="2349" t="s">
        <v>757</v>
      </c>
      <c r="H7" s="2349"/>
      <c r="I7" s="2349"/>
      <c r="J7" s="2349"/>
      <c r="K7" s="2349"/>
      <c r="L7" s="2349"/>
      <c r="M7" s="2349"/>
      <c r="N7" s="2349"/>
      <c r="O7" s="2819"/>
      <c r="P7" s="2820"/>
      <c r="Q7" s="2820"/>
      <c r="R7" s="2820"/>
      <c r="S7" s="2820"/>
      <c r="T7" s="2820"/>
      <c r="U7" s="2820"/>
      <c r="V7" s="2820"/>
      <c r="W7" s="2820"/>
      <c r="X7" s="2820"/>
      <c r="Y7" s="2820"/>
      <c r="Z7" s="2820"/>
      <c r="AA7" s="2820"/>
      <c r="AB7" s="2820"/>
      <c r="AC7" s="2820"/>
      <c r="AD7" s="2820"/>
      <c r="AE7" s="2820"/>
      <c r="AF7" s="2820"/>
      <c r="AG7" s="2820"/>
      <c r="AH7" s="2820"/>
      <c r="AI7" s="2820"/>
      <c r="AJ7" s="2821"/>
      <c r="AK7" s="388"/>
      <c r="AL7" s="388"/>
      <c r="AM7" s="388"/>
      <c r="AN7" s="388"/>
      <c r="AO7" s="388"/>
      <c r="AP7" s="388"/>
      <c r="AQ7" s="388"/>
      <c r="AR7" s="388"/>
      <c r="AS7" s="388"/>
      <c r="AZ7" s="2818"/>
      <c r="BA7" s="2818"/>
      <c r="BB7" s="2818"/>
      <c r="BC7" s="2349" t="s">
        <v>758</v>
      </c>
      <c r="BD7" s="2349"/>
      <c r="BE7" s="2349"/>
      <c r="BF7" s="2349"/>
      <c r="BG7" s="2349"/>
      <c r="BH7" s="2349"/>
      <c r="BI7" s="2349"/>
      <c r="BJ7" s="2349"/>
      <c r="BK7" s="2349"/>
      <c r="BL7" s="2349"/>
      <c r="BM7" s="2349"/>
      <c r="BN7" s="2349"/>
      <c r="CH7" s="391"/>
      <c r="CJ7" s="386"/>
    </row>
    <row r="8" spans="1:103" ht="14" customHeight="1" x14ac:dyDescent="0.2">
      <c r="G8" s="2349" t="s">
        <v>759</v>
      </c>
      <c r="H8" s="2349"/>
      <c r="I8" s="2349"/>
      <c r="J8" s="2349"/>
      <c r="K8" s="2349"/>
      <c r="L8" s="2349"/>
      <c r="M8" s="2349"/>
      <c r="N8" s="2349"/>
      <c r="O8" s="2819"/>
      <c r="P8" s="2820"/>
      <c r="Q8" s="2820"/>
      <c r="R8" s="2820"/>
      <c r="S8" s="2820"/>
      <c r="T8" s="2820"/>
      <c r="U8" s="2820"/>
      <c r="V8" s="2820"/>
      <c r="W8" s="2820"/>
      <c r="X8" s="2820"/>
      <c r="Y8" s="2820"/>
      <c r="Z8" s="2820"/>
      <c r="AA8" s="2820"/>
      <c r="AB8" s="2820"/>
      <c r="AC8" s="2820"/>
      <c r="AD8" s="2820"/>
      <c r="AE8" s="2820"/>
      <c r="AF8" s="2820"/>
      <c r="AG8" s="2820"/>
      <c r="AH8" s="2820"/>
      <c r="AI8" s="2820"/>
      <c r="AJ8" s="2821"/>
      <c r="AK8" s="388"/>
      <c r="AL8" s="388"/>
      <c r="AM8" s="388"/>
      <c r="AN8" s="388"/>
      <c r="AO8" s="388"/>
      <c r="AP8" s="388"/>
      <c r="AQ8" s="388"/>
      <c r="AR8" s="388"/>
      <c r="AS8" s="388"/>
      <c r="AZ8" s="2818"/>
      <c r="BA8" s="2818"/>
      <c r="BB8" s="2818"/>
      <c r="BC8" s="2349" t="s">
        <v>760</v>
      </c>
      <c r="BD8" s="2349"/>
      <c r="BE8" s="2349"/>
      <c r="BF8" s="2349"/>
      <c r="BG8" s="2349"/>
      <c r="BH8" s="2349"/>
      <c r="BI8" s="2349"/>
      <c r="BJ8" s="2349"/>
      <c r="BK8" s="2349"/>
      <c r="BL8" s="2349"/>
      <c r="BM8" s="2349"/>
      <c r="BN8" s="2349"/>
      <c r="BO8" s="607"/>
      <c r="BP8" s="607"/>
      <c r="BQ8" s="607"/>
      <c r="BR8" s="386"/>
      <c r="BS8" s="386"/>
      <c r="BT8" s="386"/>
      <c r="BU8" s="386"/>
      <c r="BV8" s="386"/>
      <c r="BW8" s="386"/>
      <c r="BX8" s="386"/>
      <c r="BY8" s="386"/>
      <c r="BZ8" s="386"/>
      <c r="CA8" s="386"/>
      <c r="CB8" s="386"/>
      <c r="CC8" s="386"/>
      <c r="CH8" s="391"/>
      <c r="CJ8" s="386"/>
    </row>
    <row r="9" spans="1:103" ht="14" customHeight="1" x14ac:dyDescent="0.2">
      <c r="G9" s="2349" t="s">
        <v>761</v>
      </c>
      <c r="H9" s="2349"/>
      <c r="I9" s="2349"/>
      <c r="J9" s="2349"/>
      <c r="K9" s="2349"/>
      <c r="L9" s="2349"/>
      <c r="M9" s="2349"/>
      <c r="N9" s="2349"/>
      <c r="O9" s="2814"/>
      <c r="P9" s="2814"/>
      <c r="Q9" s="2814"/>
      <c r="R9" s="2814"/>
      <c r="S9" s="2814"/>
      <c r="T9" s="2814"/>
      <c r="U9" s="2814"/>
      <c r="V9" s="2814"/>
      <c r="W9" s="2814"/>
      <c r="X9" s="2814"/>
      <c r="Y9" s="2814"/>
      <c r="Z9" s="2814"/>
      <c r="AA9" s="2814"/>
      <c r="AB9" s="2814"/>
      <c r="AC9" s="2360" t="s">
        <v>762</v>
      </c>
      <c r="AD9" s="2358"/>
      <c r="AE9" s="2358"/>
      <c r="AF9" s="2359"/>
      <c r="AG9" s="2815"/>
      <c r="AH9" s="2816"/>
      <c r="AI9" s="2816"/>
      <c r="AJ9" s="2817"/>
      <c r="AK9" s="388"/>
      <c r="AL9" s="388"/>
      <c r="AM9" s="388"/>
      <c r="AN9" s="388"/>
      <c r="AO9" s="388"/>
      <c r="AP9" s="388"/>
      <c r="AQ9" s="388"/>
      <c r="AR9" s="388"/>
      <c r="AS9" s="388"/>
      <c r="AZ9" s="2818"/>
      <c r="BA9" s="2818"/>
      <c r="BB9" s="2818"/>
      <c r="BC9" s="2349" t="s">
        <v>960</v>
      </c>
      <c r="BD9" s="2349"/>
      <c r="BE9" s="2349"/>
      <c r="BF9" s="2349"/>
      <c r="BG9" s="2349"/>
      <c r="BH9" s="2349"/>
      <c r="BI9" s="2349"/>
      <c r="BJ9" s="2349"/>
      <c r="BK9" s="2349"/>
      <c r="BL9" s="2349"/>
      <c r="BM9" s="2349"/>
      <c r="BN9" s="2349"/>
      <c r="BO9" s="607"/>
      <c r="BP9" s="607"/>
      <c r="BQ9" s="607"/>
      <c r="BR9" s="386"/>
      <c r="BS9" s="386"/>
      <c r="BT9" s="386"/>
      <c r="BU9" s="386"/>
      <c r="BV9" s="386"/>
      <c r="BW9" s="386"/>
      <c r="BX9" s="386"/>
      <c r="BY9" s="386"/>
      <c r="BZ9" s="386"/>
      <c r="CA9" s="386"/>
      <c r="CB9" s="386"/>
      <c r="CC9" s="386"/>
      <c r="CJ9" s="386"/>
      <c r="CK9" s="386"/>
      <c r="CL9" s="386"/>
      <c r="CM9" s="386"/>
      <c r="CN9" s="393"/>
      <c r="CO9" s="393"/>
      <c r="CP9" s="393"/>
      <c r="CQ9" s="386"/>
      <c r="CR9" s="386"/>
      <c r="CS9" s="386"/>
      <c r="CT9" s="386"/>
      <c r="CU9" s="386"/>
      <c r="CV9" s="386"/>
      <c r="CW9" s="608"/>
      <c r="CX9" s="608"/>
      <c r="CY9" s="608"/>
    </row>
    <row r="10" spans="1:103" ht="14" customHeight="1" x14ac:dyDescent="0.2">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Y10" s="388"/>
      <c r="AZ10" s="609" t="s">
        <v>961</v>
      </c>
      <c r="BA10" s="388"/>
      <c r="BB10" s="388"/>
      <c r="BC10" s="388"/>
      <c r="BD10" s="388"/>
      <c r="BE10" s="388"/>
      <c r="BF10" s="388"/>
      <c r="BG10" s="388"/>
      <c r="BH10" s="388"/>
      <c r="BI10" s="388"/>
      <c r="BJ10" s="388"/>
      <c r="BO10" s="607"/>
      <c r="BP10" s="607"/>
      <c r="BQ10" s="607"/>
      <c r="BR10" s="386"/>
      <c r="BS10" s="386"/>
      <c r="BT10" s="386"/>
      <c r="BU10" s="386"/>
      <c r="BV10" s="386"/>
      <c r="BW10" s="386"/>
      <c r="BX10" s="386"/>
      <c r="BY10" s="386"/>
      <c r="BZ10" s="386"/>
      <c r="CA10" s="386"/>
      <c r="CB10" s="386"/>
      <c r="CC10" s="386"/>
      <c r="CG10" s="388"/>
    </row>
    <row r="11" spans="1:103" ht="14" customHeight="1" thickBot="1" x14ac:dyDescent="0.25">
      <c r="G11" s="390"/>
      <c r="AT11" s="391"/>
      <c r="BU11" s="388"/>
      <c r="BV11" s="388"/>
      <c r="BW11" s="388"/>
      <c r="BX11" s="388"/>
      <c r="BY11" s="388"/>
      <c r="BZ11" s="388"/>
      <c r="CA11" s="388"/>
    </row>
    <row r="12" spans="1:103" ht="14" customHeight="1" thickBot="1" x14ac:dyDescent="0.25">
      <c r="E12" s="387" t="s">
        <v>962</v>
      </c>
      <c r="S12" s="2822" t="s">
        <v>963</v>
      </c>
      <c r="T12" s="2823"/>
      <c r="U12" s="2823"/>
      <c r="V12" s="2823"/>
      <c r="W12" s="2823"/>
      <c r="X12" s="2823"/>
      <c r="Y12" s="2823"/>
      <c r="Z12" s="2823"/>
      <c r="AA12" s="2823"/>
      <c r="AB12" s="2823"/>
      <c r="AC12" s="2823"/>
      <c r="AD12" s="2823"/>
      <c r="AE12" s="2823"/>
      <c r="AF12" s="2823"/>
      <c r="AG12" s="2823"/>
      <c r="AH12" s="2823"/>
      <c r="AI12" s="2823"/>
      <c r="AJ12" s="2823"/>
      <c r="AK12" s="2823"/>
      <c r="AL12" s="2823"/>
      <c r="AM12" s="2823"/>
      <c r="AN12" s="2823"/>
      <c r="AO12" s="2823"/>
      <c r="AP12" s="2823"/>
      <c r="AQ12" s="2823"/>
      <c r="AR12" s="2823"/>
      <c r="AS12" s="2823"/>
      <c r="AT12" s="2823"/>
      <c r="AU12" s="2823"/>
      <c r="AV12" s="2823"/>
      <c r="AW12" s="2823"/>
      <c r="AX12" s="2823"/>
      <c r="AY12" s="2823"/>
      <c r="AZ12" s="2823"/>
      <c r="BA12" s="2823"/>
      <c r="BB12" s="2823"/>
      <c r="BC12" s="2823"/>
      <c r="BD12" s="2823"/>
      <c r="BE12" s="2823"/>
      <c r="BF12" s="2823"/>
      <c r="BG12" s="2823"/>
      <c r="BH12" s="2823"/>
      <c r="BI12" s="2823"/>
      <c r="BJ12" s="2823"/>
      <c r="BK12" s="2823"/>
      <c r="BL12" s="2823"/>
      <c r="BM12" s="2823"/>
      <c r="BN12" s="2823"/>
      <c r="BO12" s="2823"/>
      <c r="BP12" s="2823"/>
      <c r="BQ12" s="2823"/>
      <c r="BR12" s="2823"/>
      <c r="BS12" s="2823"/>
      <c r="BT12" s="2823"/>
      <c r="BU12" s="2823"/>
      <c r="BV12" s="2823"/>
      <c r="BW12" s="2823"/>
      <c r="BX12" s="2823"/>
      <c r="BY12" s="2824"/>
    </row>
    <row r="13" spans="1:103" ht="14" customHeight="1" thickBot="1" x14ac:dyDescent="0.25">
      <c r="S13" s="2825" t="s">
        <v>854</v>
      </c>
      <c r="T13" s="2826"/>
      <c r="U13" s="2826"/>
      <c r="V13" s="2826"/>
      <c r="W13" s="2826"/>
      <c r="X13" s="2826"/>
      <c r="Y13" s="2826"/>
      <c r="Z13" s="2826"/>
      <c r="AA13" s="2827"/>
      <c r="AB13" s="2825" t="s">
        <v>855</v>
      </c>
      <c r="AC13" s="2826"/>
      <c r="AD13" s="2826"/>
      <c r="AE13" s="2826"/>
      <c r="AF13" s="2826"/>
      <c r="AG13" s="2826"/>
      <c r="AH13" s="2826"/>
      <c r="AI13" s="2826"/>
      <c r="AJ13" s="2827"/>
      <c r="AK13" s="2825" t="s">
        <v>856</v>
      </c>
      <c r="AL13" s="2826"/>
      <c r="AM13" s="2826"/>
      <c r="AN13" s="2826"/>
      <c r="AO13" s="2826"/>
      <c r="AP13" s="2826"/>
      <c r="AQ13" s="2826"/>
      <c r="AR13" s="2826"/>
      <c r="AS13" s="2827"/>
      <c r="AT13" s="2826" t="s">
        <v>857</v>
      </c>
      <c r="AU13" s="2826"/>
      <c r="AV13" s="2826"/>
      <c r="AW13" s="2826"/>
      <c r="AX13" s="2826"/>
      <c r="AY13" s="2826"/>
      <c r="AZ13" s="2826"/>
      <c r="BA13" s="2826"/>
      <c r="BB13" s="2826"/>
      <c r="BC13" s="2825" t="s">
        <v>858</v>
      </c>
      <c r="BD13" s="2826"/>
      <c r="BE13" s="2826"/>
      <c r="BF13" s="2826"/>
      <c r="BG13" s="2826"/>
      <c r="BH13" s="2826"/>
      <c r="BI13" s="2826"/>
      <c r="BJ13" s="2826"/>
      <c r="BK13" s="2827"/>
      <c r="BL13" s="2825" t="s">
        <v>859</v>
      </c>
      <c r="BM13" s="2826"/>
      <c r="BN13" s="2826"/>
      <c r="BO13" s="2826"/>
      <c r="BP13" s="2826"/>
      <c r="BQ13" s="2826"/>
      <c r="BR13" s="2826"/>
      <c r="BS13" s="2826"/>
      <c r="BT13" s="2827"/>
      <c r="BU13" s="2828" t="s">
        <v>782</v>
      </c>
      <c r="BV13" s="2829"/>
      <c r="BW13" s="2829"/>
      <c r="BX13" s="2829"/>
      <c r="BY13" s="2830"/>
    </row>
    <row r="14" spans="1:103" ht="21.75" customHeight="1" x14ac:dyDescent="0.2">
      <c r="G14" s="2847"/>
      <c r="H14" s="2848"/>
      <c r="I14" s="2848"/>
      <c r="J14" s="2848"/>
      <c r="K14" s="2848"/>
      <c r="L14" s="2848"/>
      <c r="M14" s="2848" t="s">
        <v>780</v>
      </c>
      <c r="N14" s="2848"/>
      <c r="O14" s="2848"/>
      <c r="P14" s="2848"/>
      <c r="Q14" s="2848"/>
      <c r="R14" s="2850"/>
      <c r="S14" s="2836" t="s">
        <v>964</v>
      </c>
      <c r="T14" s="2836"/>
      <c r="U14" s="2836"/>
      <c r="V14" s="2836"/>
      <c r="W14" s="2836"/>
      <c r="X14" s="2837"/>
      <c r="Y14" s="2852" t="s">
        <v>965</v>
      </c>
      <c r="Z14" s="2853"/>
      <c r="AA14" s="2854"/>
      <c r="AB14" s="2835" t="s">
        <v>964</v>
      </c>
      <c r="AC14" s="2836"/>
      <c r="AD14" s="2836"/>
      <c r="AE14" s="2836"/>
      <c r="AF14" s="2836"/>
      <c r="AG14" s="2837"/>
      <c r="AH14" s="2838" t="s">
        <v>966</v>
      </c>
      <c r="AI14" s="2836"/>
      <c r="AJ14" s="2839"/>
      <c r="AK14" s="2835" t="s">
        <v>964</v>
      </c>
      <c r="AL14" s="2836"/>
      <c r="AM14" s="2836"/>
      <c r="AN14" s="2836"/>
      <c r="AO14" s="2836"/>
      <c r="AP14" s="2837"/>
      <c r="AQ14" s="2838" t="s">
        <v>966</v>
      </c>
      <c r="AR14" s="2836"/>
      <c r="AS14" s="2839"/>
      <c r="AT14" s="2835" t="s">
        <v>964</v>
      </c>
      <c r="AU14" s="2836"/>
      <c r="AV14" s="2836"/>
      <c r="AW14" s="2836"/>
      <c r="AX14" s="2836"/>
      <c r="AY14" s="2837"/>
      <c r="AZ14" s="2838" t="s">
        <v>966</v>
      </c>
      <c r="BA14" s="2836"/>
      <c r="BB14" s="2836"/>
      <c r="BC14" s="2835" t="s">
        <v>964</v>
      </c>
      <c r="BD14" s="2836"/>
      <c r="BE14" s="2836"/>
      <c r="BF14" s="2836"/>
      <c r="BG14" s="2836"/>
      <c r="BH14" s="2837"/>
      <c r="BI14" s="2838" t="s">
        <v>966</v>
      </c>
      <c r="BJ14" s="2836"/>
      <c r="BK14" s="2839"/>
      <c r="BL14" s="2835" t="s">
        <v>964</v>
      </c>
      <c r="BM14" s="2836"/>
      <c r="BN14" s="2836"/>
      <c r="BO14" s="2836"/>
      <c r="BP14" s="2836"/>
      <c r="BQ14" s="2837"/>
      <c r="BR14" s="2838" t="s">
        <v>966</v>
      </c>
      <c r="BS14" s="2836"/>
      <c r="BT14" s="2839"/>
      <c r="BU14" s="2831"/>
      <c r="BV14" s="2348"/>
      <c r="BW14" s="2348"/>
      <c r="BX14" s="2348"/>
      <c r="BY14" s="2832"/>
    </row>
    <row r="15" spans="1:103" ht="21.75" customHeight="1" x14ac:dyDescent="0.2">
      <c r="G15" s="2849"/>
      <c r="H15" s="2349"/>
      <c r="I15" s="2349"/>
      <c r="J15" s="2349"/>
      <c r="K15" s="2349"/>
      <c r="L15" s="2349"/>
      <c r="M15" s="2349"/>
      <c r="N15" s="2349"/>
      <c r="O15" s="2349"/>
      <c r="P15" s="2349"/>
      <c r="Q15" s="2349"/>
      <c r="R15" s="2851"/>
      <c r="S15" s="2840"/>
      <c r="T15" s="2840"/>
      <c r="U15" s="2846"/>
      <c r="V15" s="2842" t="s">
        <v>967</v>
      </c>
      <c r="W15" s="2843"/>
      <c r="X15" s="2844"/>
      <c r="Y15" s="2855"/>
      <c r="Z15" s="2856"/>
      <c r="AA15" s="2857"/>
      <c r="AB15" s="2845"/>
      <c r="AC15" s="2840"/>
      <c r="AD15" s="2846"/>
      <c r="AE15" s="2842" t="s">
        <v>967</v>
      </c>
      <c r="AF15" s="2843"/>
      <c r="AG15" s="2844"/>
      <c r="AH15" s="2840"/>
      <c r="AI15" s="2840"/>
      <c r="AJ15" s="2841"/>
      <c r="AK15" s="2845"/>
      <c r="AL15" s="2840"/>
      <c r="AM15" s="2846"/>
      <c r="AN15" s="2842" t="s">
        <v>967</v>
      </c>
      <c r="AO15" s="2843"/>
      <c r="AP15" s="2844"/>
      <c r="AQ15" s="2840"/>
      <c r="AR15" s="2840"/>
      <c r="AS15" s="2841"/>
      <c r="AT15" s="2845"/>
      <c r="AU15" s="2840"/>
      <c r="AV15" s="2846"/>
      <c r="AW15" s="2842" t="s">
        <v>967</v>
      </c>
      <c r="AX15" s="2843"/>
      <c r="AY15" s="2844"/>
      <c r="AZ15" s="2840"/>
      <c r="BA15" s="2840"/>
      <c r="BB15" s="2840"/>
      <c r="BC15" s="2845"/>
      <c r="BD15" s="2840"/>
      <c r="BE15" s="2846"/>
      <c r="BF15" s="2842" t="s">
        <v>967</v>
      </c>
      <c r="BG15" s="2843"/>
      <c r="BH15" s="2844"/>
      <c r="BI15" s="2840"/>
      <c r="BJ15" s="2840"/>
      <c r="BK15" s="2841"/>
      <c r="BL15" s="2845"/>
      <c r="BM15" s="2840"/>
      <c r="BN15" s="2846"/>
      <c r="BO15" s="2842" t="s">
        <v>967</v>
      </c>
      <c r="BP15" s="2843"/>
      <c r="BQ15" s="2844"/>
      <c r="BR15" s="2840"/>
      <c r="BS15" s="2840"/>
      <c r="BT15" s="2841"/>
      <c r="BU15" s="2833"/>
      <c r="BV15" s="2372"/>
      <c r="BW15" s="2372"/>
      <c r="BX15" s="2372"/>
      <c r="BY15" s="2834"/>
    </row>
    <row r="16" spans="1:103" ht="14" customHeight="1" x14ac:dyDescent="0.2">
      <c r="G16" s="2849" t="s">
        <v>783</v>
      </c>
      <c r="H16" s="2349"/>
      <c r="I16" s="2349"/>
      <c r="J16" s="2349"/>
      <c r="K16" s="2349"/>
      <c r="L16" s="2349"/>
      <c r="M16" s="2867">
        <v>30</v>
      </c>
      <c r="N16" s="2868"/>
      <c r="O16" s="2868"/>
      <c r="P16" s="2868"/>
      <c r="Q16" s="2372" t="s">
        <v>753</v>
      </c>
      <c r="R16" s="2834"/>
      <c r="S16" s="2858">
        <v>0</v>
      </c>
      <c r="T16" s="2858"/>
      <c r="U16" s="2858"/>
      <c r="V16" s="2859"/>
      <c r="W16" s="2860"/>
      <c r="X16" s="2861"/>
      <c r="Y16" s="2862">
        <v>0</v>
      </c>
      <c r="Z16" s="2863"/>
      <c r="AA16" s="2864"/>
      <c r="AB16" s="2865">
        <v>0</v>
      </c>
      <c r="AC16" s="2863"/>
      <c r="AD16" s="2863"/>
      <c r="AE16" s="2859"/>
      <c r="AF16" s="2860"/>
      <c r="AG16" s="2861"/>
      <c r="AH16" s="2862">
        <v>0</v>
      </c>
      <c r="AI16" s="2863"/>
      <c r="AJ16" s="2864"/>
      <c r="AK16" s="2865">
        <v>0</v>
      </c>
      <c r="AL16" s="2863"/>
      <c r="AM16" s="2863"/>
      <c r="AN16" s="2859"/>
      <c r="AO16" s="2860"/>
      <c r="AP16" s="2861"/>
      <c r="AQ16" s="2862">
        <v>0</v>
      </c>
      <c r="AR16" s="2863"/>
      <c r="AS16" s="2864"/>
      <c r="AT16" s="2865">
        <v>0</v>
      </c>
      <c r="AU16" s="2863"/>
      <c r="AV16" s="2863"/>
      <c r="AW16" s="2862">
        <v>0</v>
      </c>
      <c r="AX16" s="2863"/>
      <c r="AY16" s="2863"/>
      <c r="AZ16" s="2862">
        <v>0</v>
      </c>
      <c r="BA16" s="2863"/>
      <c r="BB16" s="2864"/>
      <c r="BC16" s="2865">
        <v>0</v>
      </c>
      <c r="BD16" s="2863"/>
      <c r="BE16" s="2863"/>
      <c r="BF16" s="2862">
        <v>0</v>
      </c>
      <c r="BG16" s="2863"/>
      <c r="BH16" s="2863"/>
      <c r="BI16" s="2862">
        <v>0</v>
      </c>
      <c r="BJ16" s="2863"/>
      <c r="BK16" s="2864"/>
      <c r="BL16" s="2865">
        <v>0</v>
      </c>
      <c r="BM16" s="2863"/>
      <c r="BN16" s="2863"/>
      <c r="BO16" s="2862">
        <v>0</v>
      </c>
      <c r="BP16" s="2863"/>
      <c r="BQ16" s="2863"/>
      <c r="BR16" s="2862">
        <v>0</v>
      </c>
      <c r="BS16" s="2863"/>
      <c r="BT16" s="2864"/>
      <c r="BU16" s="2367">
        <f t="shared" ref="BU16:BU27" si="0">S16+Y16+AH16+AB16+AK16+AQ16+AT16+AZ16+BC16+BI16+BL16+BR16</f>
        <v>0</v>
      </c>
      <c r="BV16" s="2367"/>
      <c r="BW16" s="2367"/>
      <c r="BX16" s="2358" t="s">
        <v>763</v>
      </c>
      <c r="BY16" s="2866"/>
    </row>
    <row r="17" spans="7:80" ht="14" customHeight="1" x14ac:dyDescent="0.2">
      <c r="G17" s="2849" t="s">
        <v>784</v>
      </c>
      <c r="H17" s="2349"/>
      <c r="I17" s="2349"/>
      <c r="J17" s="2349"/>
      <c r="K17" s="2349"/>
      <c r="L17" s="2349"/>
      <c r="M17" s="2867">
        <v>31</v>
      </c>
      <c r="N17" s="2868"/>
      <c r="O17" s="2868"/>
      <c r="P17" s="2868"/>
      <c r="Q17" s="2372" t="s">
        <v>753</v>
      </c>
      <c r="R17" s="2834"/>
      <c r="S17" s="2858">
        <v>0</v>
      </c>
      <c r="T17" s="2858"/>
      <c r="U17" s="2858"/>
      <c r="V17" s="2859"/>
      <c r="W17" s="2860"/>
      <c r="X17" s="2861"/>
      <c r="Y17" s="2862">
        <v>0</v>
      </c>
      <c r="Z17" s="2863"/>
      <c r="AA17" s="2864"/>
      <c r="AB17" s="2865">
        <v>0</v>
      </c>
      <c r="AC17" s="2863"/>
      <c r="AD17" s="2863"/>
      <c r="AE17" s="2859"/>
      <c r="AF17" s="2860"/>
      <c r="AG17" s="2861"/>
      <c r="AH17" s="2862">
        <v>0</v>
      </c>
      <c r="AI17" s="2863"/>
      <c r="AJ17" s="2864"/>
      <c r="AK17" s="2865">
        <v>0</v>
      </c>
      <c r="AL17" s="2863"/>
      <c r="AM17" s="2863"/>
      <c r="AN17" s="2859"/>
      <c r="AO17" s="2860"/>
      <c r="AP17" s="2861"/>
      <c r="AQ17" s="2862">
        <v>0</v>
      </c>
      <c r="AR17" s="2863"/>
      <c r="AS17" s="2864"/>
      <c r="AT17" s="2865">
        <v>0</v>
      </c>
      <c r="AU17" s="2863"/>
      <c r="AV17" s="2863"/>
      <c r="AW17" s="2862">
        <v>0</v>
      </c>
      <c r="AX17" s="2863"/>
      <c r="AY17" s="2863"/>
      <c r="AZ17" s="2862">
        <v>0</v>
      </c>
      <c r="BA17" s="2863"/>
      <c r="BB17" s="2864"/>
      <c r="BC17" s="2865">
        <v>0</v>
      </c>
      <c r="BD17" s="2863"/>
      <c r="BE17" s="2863"/>
      <c r="BF17" s="2862">
        <v>0</v>
      </c>
      <c r="BG17" s="2863"/>
      <c r="BH17" s="2863"/>
      <c r="BI17" s="2862">
        <v>0</v>
      </c>
      <c r="BJ17" s="2863"/>
      <c r="BK17" s="2864"/>
      <c r="BL17" s="2865">
        <v>0</v>
      </c>
      <c r="BM17" s="2863"/>
      <c r="BN17" s="2863"/>
      <c r="BO17" s="2862">
        <v>0</v>
      </c>
      <c r="BP17" s="2863"/>
      <c r="BQ17" s="2863"/>
      <c r="BR17" s="2862">
        <v>0</v>
      </c>
      <c r="BS17" s="2863"/>
      <c r="BT17" s="2864"/>
      <c r="BU17" s="2367">
        <f t="shared" si="0"/>
        <v>0</v>
      </c>
      <c r="BV17" s="2367"/>
      <c r="BW17" s="2367"/>
      <c r="BX17" s="2358" t="s">
        <v>763</v>
      </c>
      <c r="BY17" s="2866"/>
    </row>
    <row r="18" spans="7:80" ht="14" customHeight="1" x14ac:dyDescent="0.2">
      <c r="G18" s="2849" t="s">
        <v>785</v>
      </c>
      <c r="H18" s="2349"/>
      <c r="I18" s="2349"/>
      <c r="J18" s="2349"/>
      <c r="K18" s="2349"/>
      <c r="L18" s="2349"/>
      <c r="M18" s="2867">
        <v>30</v>
      </c>
      <c r="N18" s="2868"/>
      <c r="O18" s="2868"/>
      <c r="P18" s="2868"/>
      <c r="Q18" s="2372" t="s">
        <v>753</v>
      </c>
      <c r="R18" s="2834"/>
      <c r="S18" s="2858">
        <v>0</v>
      </c>
      <c r="T18" s="2858"/>
      <c r="U18" s="2858"/>
      <c r="V18" s="2859"/>
      <c r="W18" s="2860"/>
      <c r="X18" s="2861"/>
      <c r="Y18" s="2862">
        <v>0</v>
      </c>
      <c r="Z18" s="2863"/>
      <c r="AA18" s="2864"/>
      <c r="AB18" s="2865">
        <v>0</v>
      </c>
      <c r="AC18" s="2863"/>
      <c r="AD18" s="2863"/>
      <c r="AE18" s="2859"/>
      <c r="AF18" s="2860"/>
      <c r="AG18" s="2861"/>
      <c r="AH18" s="2862">
        <v>0</v>
      </c>
      <c r="AI18" s="2863"/>
      <c r="AJ18" s="2864"/>
      <c r="AK18" s="2865">
        <v>0</v>
      </c>
      <c r="AL18" s="2863"/>
      <c r="AM18" s="2863"/>
      <c r="AN18" s="2859"/>
      <c r="AO18" s="2860"/>
      <c r="AP18" s="2861"/>
      <c r="AQ18" s="2862">
        <v>0</v>
      </c>
      <c r="AR18" s="2863"/>
      <c r="AS18" s="2864"/>
      <c r="AT18" s="2865">
        <v>0</v>
      </c>
      <c r="AU18" s="2863"/>
      <c r="AV18" s="2863"/>
      <c r="AW18" s="2862">
        <v>0</v>
      </c>
      <c r="AX18" s="2863"/>
      <c r="AY18" s="2863"/>
      <c r="AZ18" s="2862">
        <v>0</v>
      </c>
      <c r="BA18" s="2863"/>
      <c r="BB18" s="2864"/>
      <c r="BC18" s="2865">
        <v>0</v>
      </c>
      <c r="BD18" s="2863"/>
      <c r="BE18" s="2863"/>
      <c r="BF18" s="2862">
        <v>0</v>
      </c>
      <c r="BG18" s="2863"/>
      <c r="BH18" s="2863"/>
      <c r="BI18" s="2862">
        <v>0</v>
      </c>
      <c r="BJ18" s="2863"/>
      <c r="BK18" s="2864"/>
      <c r="BL18" s="2865">
        <v>0</v>
      </c>
      <c r="BM18" s="2863"/>
      <c r="BN18" s="2863"/>
      <c r="BO18" s="2862">
        <v>0</v>
      </c>
      <c r="BP18" s="2863"/>
      <c r="BQ18" s="2863"/>
      <c r="BR18" s="2862">
        <v>0</v>
      </c>
      <c r="BS18" s="2863"/>
      <c r="BT18" s="2864"/>
      <c r="BU18" s="2367">
        <f t="shared" si="0"/>
        <v>0</v>
      </c>
      <c r="BV18" s="2367"/>
      <c r="BW18" s="2367"/>
      <c r="BX18" s="2358" t="s">
        <v>763</v>
      </c>
      <c r="BY18" s="2866"/>
    </row>
    <row r="19" spans="7:80" ht="14" customHeight="1" x14ac:dyDescent="0.2">
      <c r="G19" s="2849" t="s">
        <v>786</v>
      </c>
      <c r="H19" s="2349"/>
      <c r="I19" s="2349"/>
      <c r="J19" s="2349"/>
      <c r="K19" s="2349"/>
      <c r="L19" s="2349"/>
      <c r="M19" s="2867">
        <v>31</v>
      </c>
      <c r="N19" s="2868"/>
      <c r="O19" s="2868"/>
      <c r="P19" s="2868"/>
      <c r="Q19" s="2372" t="s">
        <v>753</v>
      </c>
      <c r="R19" s="2834"/>
      <c r="S19" s="2858">
        <v>0</v>
      </c>
      <c r="T19" s="2858"/>
      <c r="U19" s="2858"/>
      <c r="V19" s="2859"/>
      <c r="W19" s="2860"/>
      <c r="X19" s="2861"/>
      <c r="Y19" s="2862">
        <v>0</v>
      </c>
      <c r="Z19" s="2863"/>
      <c r="AA19" s="2864"/>
      <c r="AB19" s="2865">
        <v>0</v>
      </c>
      <c r="AC19" s="2863"/>
      <c r="AD19" s="2863"/>
      <c r="AE19" s="2859"/>
      <c r="AF19" s="2860"/>
      <c r="AG19" s="2861"/>
      <c r="AH19" s="2862">
        <v>0</v>
      </c>
      <c r="AI19" s="2863"/>
      <c r="AJ19" s="2864"/>
      <c r="AK19" s="2865">
        <v>0</v>
      </c>
      <c r="AL19" s="2863"/>
      <c r="AM19" s="2863"/>
      <c r="AN19" s="2859"/>
      <c r="AO19" s="2860"/>
      <c r="AP19" s="2861"/>
      <c r="AQ19" s="2862">
        <v>0</v>
      </c>
      <c r="AR19" s="2863"/>
      <c r="AS19" s="2864"/>
      <c r="AT19" s="2865">
        <v>0</v>
      </c>
      <c r="AU19" s="2863"/>
      <c r="AV19" s="2863"/>
      <c r="AW19" s="2862">
        <v>0</v>
      </c>
      <c r="AX19" s="2863"/>
      <c r="AY19" s="2863"/>
      <c r="AZ19" s="2862">
        <v>0</v>
      </c>
      <c r="BA19" s="2863"/>
      <c r="BB19" s="2864"/>
      <c r="BC19" s="2865">
        <v>0</v>
      </c>
      <c r="BD19" s="2863"/>
      <c r="BE19" s="2863"/>
      <c r="BF19" s="2862">
        <v>0</v>
      </c>
      <c r="BG19" s="2863"/>
      <c r="BH19" s="2863"/>
      <c r="BI19" s="2862">
        <v>0</v>
      </c>
      <c r="BJ19" s="2863"/>
      <c r="BK19" s="2864"/>
      <c r="BL19" s="2865">
        <v>0</v>
      </c>
      <c r="BM19" s="2863"/>
      <c r="BN19" s="2863"/>
      <c r="BO19" s="2862">
        <v>0</v>
      </c>
      <c r="BP19" s="2863"/>
      <c r="BQ19" s="2863"/>
      <c r="BR19" s="2862">
        <v>0</v>
      </c>
      <c r="BS19" s="2863"/>
      <c r="BT19" s="2864"/>
      <c r="BU19" s="2367">
        <f t="shared" si="0"/>
        <v>0</v>
      </c>
      <c r="BV19" s="2367"/>
      <c r="BW19" s="2367"/>
      <c r="BX19" s="2358" t="s">
        <v>763</v>
      </c>
      <c r="BY19" s="2866"/>
    </row>
    <row r="20" spans="7:80" ht="14" customHeight="1" x14ac:dyDescent="0.2">
      <c r="G20" s="2849" t="s">
        <v>787</v>
      </c>
      <c r="H20" s="2349"/>
      <c r="I20" s="2349"/>
      <c r="J20" s="2349"/>
      <c r="K20" s="2349"/>
      <c r="L20" s="2349"/>
      <c r="M20" s="2867">
        <v>30</v>
      </c>
      <c r="N20" s="2868"/>
      <c r="O20" s="2868"/>
      <c r="P20" s="2868"/>
      <c r="Q20" s="2372" t="s">
        <v>753</v>
      </c>
      <c r="R20" s="2834"/>
      <c r="S20" s="2858">
        <v>0</v>
      </c>
      <c r="T20" s="2858"/>
      <c r="U20" s="2858"/>
      <c r="V20" s="2859"/>
      <c r="W20" s="2860"/>
      <c r="X20" s="2861"/>
      <c r="Y20" s="2862">
        <v>0</v>
      </c>
      <c r="Z20" s="2863"/>
      <c r="AA20" s="2864"/>
      <c r="AB20" s="2865">
        <v>0</v>
      </c>
      <c r="AC20" s="2863"/>
      <c r="AD20" s="2863"/>
      <c r="AE20" s="2859"/>
      <c r="AF20" s="2860"/>
      <c r="AG20" s="2861"/>
      <c r="AH20" s="2862">
        <v>0</v>
      </c>
      <c r="AI20" s="2863"/>
      <c r="AJ20" s="2864"/>
      <c r="AK20" s="2865">
        <v>0</v>
      </c>
      <c r="AL20" s="2863"/>
      <c r="AM20" s="2863"/>
      <c r="AN20" s="2859"/>
      <c r="AO20" s="2860"/>
      <c r="AP20" s="2861"/>
      <c r="AQ20" s="2862">
        <v>0</v>
      </c>
      <c r="AR20" s="2863"/>
      <c r="AS20" s="2864"/>
      <c r="AT20" s="2865">
        <v>0</v>
      </c>
      <c r="AU20" s="2863"/>
      <c r="AV20" s="2863"/>
      <c r="AW20" s="2862">
        <v>0</v>
      </c>
      <c r="AX20" s="2863"/>
      <c r="AY20" s="2863"/>
      <c r="AZ20" s="2862">
        <v>0</v>
      </c>
      <c r="BA20" s="2863"/>
      <c r="BB20" s="2864"/>
      <c r="BC20" s="2865">
        <v>0</v>
      </c>
      <c r="BD20" s="2863"/>
      <c r="BE20" s="2863"/>
      <c r="BF20" s="2862">
        <v>0</v>
      </c>
      <c r="BG20" s="2863"/>
      <c r="BH20" s="2863"/>
      <c r="BI20" s="2862">
        <v>0</v>
      </c>
      <c r="BJ20" s="2863"/>
      <c r="BK20" s="2864"/>
      <c r="BL20" s="2865">
        <v>0</v>
      </c>
      <c r="BM20" s="2863"/>
      <c r="BN20" s="2863"/>
      <c r="BO20" s="2862">
        <v>0</v>
      </c>
      <c r="BP20" s="2863"/>
      <c r="BQ20" s="2863"/>
      <c r="BR20" s="2862">
        <v>0</v>
      </c>
      <c r="BS20" s="2863"/>
      <c r="BT20" s="2864"/>
      <c r="BU20" s="2367">
        <f t="shared" si="0"/>
        <v>0</v>
      </c>
      <c r="BV20" s="2367"/>
      <c r="BW20" s="2367"/>
      <c r="BX20" s="2358" t="s">
        <v>763</v>
      </c>
      <c r="BY20" s="2866"/>
    </row>
    <row r="21" spans="7:80" ht="14" customHeight="1" x14ac:dyDescent="0.2">
      <c r="G21" s="2849" t="s">
        <v>788</v>
      </c>
      <c r="H21" s="2349"/>
      <c r="I21" s="2349"/>
      <c r="J21" s="2349"/>
      <c r="K21" s="2349"/>
      <c r="L21" s="2349"/>
      <c r="M21" s="2867">
        <v>30</v>
      </c>
      <c r="N21" s="2868"/>
      <c r="O21" s="2868"/>
      <c r="P21" s="2868"/>
      <c r="Q21" s="2372" t="s">
        <v>753</v>
      </c>
      <c r="R21" s="2834"/>
      <c r="S21" s="2858">
        <v>0</v>
      </c>
      <c r="T21" s="2858"/>
      <c r="U21" s="2858"/>
      <c r="V21" s="2859"/>
      <c r="W21" s="2860"/>
      <c r="X21" s="2861"/>
      <c r="Y21" s="2862">
        <v>0</v>
      </c>
      <c r="Z21" s="2863"/>
      <c r="AA21" s="2864"/>
      <c r="AB21" s="2865">
        <v>0</v>
      </c>
      <c r="AC21" s="2863"/>
      <c r="AD21" s="2863"/>
      <c r="AE21" s="2859"/>
      <c r="AF21" s="2860"/>
      <c r="AG21" s="2861"/>
      <c r="AH21" s="2862">
        <v>0</v>
      </c>
      <c r="AI21" s="2863"/>
      <c r="AJ21" s="2864"/>
      <c r="AK21" s="2865">
        <v>0</v>
      </c>
      <c r="AL21" s="2863"/>
      <c r="AM21" s="2863"/>
      <c r="AN21" s="2859"/>
      <c r="AO21" s="2860"/>
      <c r="AP21" s="2861"/>
      <c r="AQ21" s="2862">
        <v>0</v>
      </c>
      <c r="AR21" s="2863"/>
      <c r="AS21" s="2864"/>
      <c r="AT21" s="2865">
        <v>0</v>
      </c>
      <c r="AU21" s="2863"/>
      <c r="AV21" s="2863"/>
      <c r="AW21" s="2862">
        <v>0</v>
      </c>
      <c r="AX21" s="2863"/>
      <c r="AY21" s="2863"/>
      <c r="AZ21" s="2862">
        <v>0</v>
      </c>
      <c r="BA21" s="2863"/>
      <c r="BB21" s="2864"/>
      <c r="BC21" s="2865">
        <v>0</v>
      </c>
      <c r="BD21" s="2863"/>
      <c r="BE21" s="2863"/>
      <c r="BF21" s="2862">
        <v>0</v>
      </c>
      <c r="BG21" s="2863"/>
      <c r="BH21" s="2863"/>
      <c r="BI21" s="2862">
        <v>0</v>
      </c>
      <c r="BJ21" s="2863"/>
      <c r="BK21" s="2864"/>
      <c r="BL21" s="2865">
        <v>0</v>
      </c>
      <c r="BM21" s="2863"/>
      <c r="BN21" s="2863"/>
      <c r="BO21" s="2862">
        <v>0</v>
      </c>
      <c r="BP21" s="2863"/>
      <c r="BQ21" s="2863"/>
      <c r="BR21" s="2862">
        <v>0</v>
      </c>
      <c r="BS21" s="2863"/>
      <c r="BT21" s="2864"/>
      <c r="BU21" s="2367">
        <f t="shared" si="0"/>
        <v>0</v>
      </c>
      <c r="BV21" s="2367"/>
      <c r="BW21" s="2367"/>
      <c r="BX21" s="2358" t="s">
        <v>763</v>
      </c>
      <c r="BY21" s="2866"/>
    </row>
    <row r="22" spans="7:80" ht="14" customHeight="1" x14ac:dyDescent="0.2">
      <c r="G22" s="2849" t="s">
        <v>789</v>
      </c>
      <c r="H22" s="2349"/>
      <c r="I22" s="2349"/>
      <c r="J22" s="2349"/>
      <c r="K22" s="2349"/>
      <c r="L22" s="2349"/>
      <c r="M22" s="2867">
        <v>31</v>
      </c>
      <c r="N22" s="2868"/>
      <c r="O22" s="2868"/>
      <c r="P22" s="2868"/>
      <c r="Q22" s="2372" t="s">
        <v>753</v>
      </c>
      <c r="R22" s="2834"/>
      <c r="S22" s="2858">
        <v>0</v>
      </c>
      <c r="T22" s="2858"/>
      <c r="U22" s="2858"/>
      <c r="V22" s="2859"/>
      <c r="W22" s="2860"/>
      <c r="X22" s="2861"/>
      <c r="Y22" s="2862">
        <v>0</v>
      </c>
      <c r="Z22" s="2863"/>
      <c r="AA22" s="2864"/>
      <c r="AB22" s="2865">
        <v>0</v>
      </c>
      <c r="AC22" s="2863"/>
      <c r="AD22" s="2863"/>
      <c r="AE22" s="2859"/>
      <c r="AF22" s="2860"/>
      <c r="AG22" s="2861"/>
      <c r="AH22" s="2862">
        <v>0</v>
      </c>
      <c r="AI22" s="2863"/>
      <c r="AJ22" s="2864"/>
      <c r="AK22" s="2865">
        <v>0</v>
      </c>
      <c r="AL22" s="2863"/>
      <c r="AM22" s="2863"/>
      <c r="AN22" s="2859"/>
      <c r="AO22" s="2860"/>
      <c r="AP22" s="2861"/>
      <c r="AQ22" s="2862">
        <v>0</v>
      </c>
      <c r="AR22" s="2863"/>
      <c r="AS22" s="2864"/>
      <c r="AT22" s="2865">
        <v>0</v>
      </c>
      <c r="AU22" s="2863"/>
      <c r="AV22" s="2863"/>
      <c r="AW22" s="2862">
        <v>0</v>
      </c>
      <c r="AX22" s="2863"/>
      <c r="AY22" s="2863"/>
      <c r="AZ22" s="2862">
        <v>0</v>
      </c>
      <c r="BA22" s="2863"/>
      <c r="BB22" s="2864"/>
      <c r="BC22" s="2865">
        <v>0</v>
      </c>
      <c r="BD22" s="2863"/>
      <c r="BE22" s="2863"/>
      <c r="BF22" s="2862">
        <v>0</v>
      </c>
      <c r="BG22" s="2863"/>
      <c r="BH22" s="2863"/>
      <c r="BI22" s="2862">
        <v>0</v>
      </c>
      <c r="BJ22" s="2863"/>
      <c r="BK22" s="2864"/>
      <c r="BL22" s="2865">
        <v>0</v>
      </c>
      <c r="BM22" s="2863"/>
      <c r="BN22" s="2863"/>
      <c r="BO22" s="2862">
        <v>0</v>
      </c>
      <c r="BP22" s="2863"/>
      <c r="BQ22" s="2863"/>
      <c r="BR22" s="2862">
        <v>0</v>
      </c>
      <c r="BS22" s="2863"/>
      <c r="BT22" s="2864"/>
      <c r="BU22" s="2367">
        <f t="shared" si="0"/>
        <v>0</v>
      </c>
      <c r="BV22" s="2367"/>
      <c r="BW22" s="2367"/>
      <c r="BX22" s="2358" t="s">
        <v>763</v>
      </c>
      <c r="BY22" s="2866"/>
    </row>
    <row r="23" spans="7:80" ht="14" customHeight="1" x14ac:dyDescent="0.2">
      <c r="G23" s="2849" t="s">
        <v>790</v>
      </c>
      <c r="H23" s="2349"/>
      <c r="I23" s="2349"/>
      <c r="J23" s="2349"/>
      <c r="K23" s="2349"/>
      <c r="L23" s="2349"/>
      <c r="M23" s="2867">
        <v>30</v>
      </c>
      <c r="N23" s="2868"/>
      <c r="O23" s="2868"/>
      <c r="P23" s="2868"/>
      <c r="Q23" s="2372" t="s">
        <v>753</v>
      </c>
      <c r="R23" s="2834"/>
      <c r="S23" s="2858">
        <v>0</v>
      </c>
      <c r="T23" s="2858"/>
      <c r="U23" s="2858"/>
      <c r="V23" s="2859"/>
      <c r="W23" s="2860"/>
      <c r="X23" s="2861"/>
      <c r="Y23" s="2862">
        <v>0</v>
      </c>
      <c r="Z23" s="2863"/>
      <c r="AA23" s="2864"/>
      <c r="AB23" s="2865">
        <v>0</v>
      </c>
      <c r="AC23" s="2863"/>
      <c r="AD23" s="2863"/>
      <c r="AE23" s="2859"/>
      <c r="AF23" s="2860"/>
      <c r="AG23" s="2861"/>
      <c r="AH23" s="2862">
        <v>0</v>
      </c>
      <c r="AI23" s="2863"/>
      <c r="AJ23" s="2864"/>
      <c r="AK23" s="2865">
        <v>0</v>
      </c>
      <c r="AL23" s="2863"/>
      <c r="AM23" s="2863"/>
      <c r="AN23" s="2859"/>
      <c r="AO23" s="2860"/>
      <c r="AP23" s="2861"/>
      <c r="AQ23" s="2862">
        <v>0</v>
      </c>
      <c r="AR23" s="2863"/>
      <c r="AS23" s="2864"/>
      <c r="AT23" s="2865">
        <v>0</v>
      </c>
      <c r="AU23" s="2863"/>
      <c r="AV23" s="2863"/>
      <c r="AW23" s="2862">
        <v>0</v>
      </c>
      <c r="AX23" s="2863"/>
      <c r="AY23" s="2863"/>
      <c r="AZ23" s="2862">
        <v>0</v>
      </c>
      <c r="BA23" s="2863"/>
      <c r="BB23" s="2864"/>
      <c r="BC23" s="2865">
        <v>0</v>
      </c>
      <c r="BD23" s="2863"/>
      <c r="BE23" s="2863"/>
      <c r="BF23" s="2862">
        <v>0</v>
      </c>
      <c r="BG23" s="2863"/>
      <c r="BH23" s="2863"/>
      <c r="BI23" s="2862">
        <v>0</v>
      </c>
      <c r="BJ23" s="2863"/>
      <c r="BK23" s="2864"/>
      <c r="BL23" s="2865">
        <v>0</v>
      </c>
      <c r="BM23" s="2863"/>
      <c r="BN23" s="2863"/>
      <c r="BO23" s="2862">
        <v>0</v>
      </c>
      <c r="BP23" s="2863"/>
      <c r="BQ23" s="2863"/>
      <c r="BR23" s="2862">
        <v>0</v>
      </c>
      <c r="BS23" s="2863"/>
      <c r="BT23" s="2864"/>
      <c r="BU23" s="2367">
        <f t="shared" si="0"/>
        <v>0</v>
      </c>
      <c r="BV23" s="2367"/>
      <c r="BW23" s="2367"/>
      <c r="BX23" s="2358" t="s">
        <v>763</v>
      </c>
      <c r="BY23" s="2866"/>
    </row>
    <row r="24" spans="7:80" ht="14" customHeight="1" x14ac:dyDescent="0.2">
      <c r="G24" s="2849" t="s">
        <v>791</v>
      </c>
      <c r="H24" s="2349"/>
      <c r="I24" s="2349"/>
      <c r="J24" s="2349"/>
      <c r="K24" s="2349"/>
      <c r="L24" s="2349"/>
      <c r="M24" s="2867">
        <v>31</v>
      </c>
      <c r="N24" s="2868"/>
      <c r="O24" s="2868"/>
      <c r="P24" s="2868"/>
      <c r="Q24" s="2372" t="s">
        <v>753</v>
      </c>
      <c r="R24" s="2834"/>
      <c r="S24" s="2858">
        <v>0</v>
      </c>
      <c r="T24" s="2858"/>
      <c r="U24" s="2858"/>
      <c r="V24" s="2859"/>
      <c r="W24" s="2860"/>
      <c r="X24" s="2861"/>
      <c r="Y24" s="2862">
        <v>0</v>
      </c>
      <c r="Z24" s="2863"/>
      <c r="AA24" s="2864"/>
      <c r="AB24" s="2865">
        <v>0</v>
      </c>
      <c r="AC24" s="2863"/>
      <c r="AD24" s="2863"/>
      <c r="AE24" s="2859"/>
      <c r="AF24" s="2860"/>
      <c r="AG24" s="2861"/>
      <c r="AH24" s="2862">
        <v>0</v>
      </c>
      <c r="AI24" s="2863"/>
      <c r="AJ24" s="2864"/>
      <c r="AK24" s="2865">
        <v>0</v>
      </c>
      <c r="AL24" s="2863"/>
      <c r="AM24" s="2863"/>
      <c r="AN24" s="2859"/>
      <c r="AO24" s="2860"/>
      <c r="AP24" s="2861"/>
      <c r="AQ24" s="2862">
        <v>0</v>
      </c>
      <c r="AR24" s="2863"/>
      <c r="AS24" s="2864"/>
      <c r="AT24" s="2865">
        <v>0</v>
      </c>
      <c r="AU24" s="2863"/>
      <c r="AV24" s="2863"/>
      <c r="AW24" s="2862">
        <v>0</v>
      </c>
      <c r="AX24" s="2863"/>
      <c r="AY24" s="2863"/>
      <c r="AZ24" s="2862">
        <v>0</v>
      </c>
      <c r="BA24" s="2863"/>
      <c r="BB24" s="2864"/>
      <c r="BC24" s="2865">
        <v>0</v>
      </c>
      <c r="BD24" s="2863"/>
      <c r="BE24" s="2863"/>
      <c r="BF24" s="2862">
        <v>0</v>
      </c>
      <c r="BG24" s="2863"/>
      <c r="BH24" s="2863"/>
      <c r="BI24" s="2862">
        <v>0</v>
      </c>
      <c r="BJ24" s="2863"/>
      <c r="BK24" s="2864"/>
      <c r="BL24" s="2865">
        <v>0</v>
      </c>
      <c r="BM24" s="2863"/>
      <c r="BN24" s="2863"/>
      <c r="BO24" s="2862">
        <v>0</v>
      </c>
      <c r="BP24" s="2863"/>
      <c r="BQ24" s="2863"/>
      <c r="BR24" s="2862">
        <v>0</v>
      </c>
      <c r="BS24" s="2863"/>
      <c r="BT24" s="2864"/>
      <c r="BU24" s="2367">
        <f t="shared" si="0"/>
        <v>0</v>
      </c>
      <c r="BV24" s="2367"/>
      <c r="BW24" s="2367"/>
      <c r="BX24" s="2358" t="s">
        <v>763</v>
      </c>
      <c r="BY24" s="2866"/>
      <c r="CB24" s="398"/>
    </row>
    <row r="25" spans="7:80" ht="14" customHeight="1" x14ac:dyDescent="0.2">
      <c r="G25" s="2849" t="s">
        <v>792</v>
      </c>
      <c r="H25" s="2349"/>
      <c r="I25" s="2349"/>
      <c r="J25" s="2349"/>
      <c r="K25" s="2349"/>
      <c r="L25" s="2349"/>
      <c r="M25" s="2867">
        <v>30</v>
      </c>
      <c r="N25" s="2868"/>
      <c r="O25" s="2868"/>
      <c r="P25" s="2868"/>
      <c r="Q25" s="2372" t="s">
        <v>753</v>
      </c>
      <c r="R25" s="2834"/>
      <c r="S25" s="2858">
        <v>0</v>
      </c>
      <c r="T25" s="2858"/>
      <c r="U25" s="2858"/>
      <c r="V25" s="2859"/>
      <c r="W25" s="2860"/>
      <c r="X25" s="2861"/>
      <c r="Y25" s="2862">
        <v>0</v>
      </c>
      <c r="Z25" s="2863"/>
      <c r="AA25" s="2864"/>
      <c r="AB25" s="2865">
        <v>0</v>
      </c>
      <c r="AC25" s="2863"/>
      <c r="AD25" s="2863"/>
      <c r="AE25" s="2859"/>
      <c r="AF25" s="2860"/>
      <c r="AG25" s="2861"/>
      <c r="AH25" s="2862">
        <v>0</v>
      </c>
      <c r="AI25" s="2863"/>
      <c r="AJ25" s="2864"/>
      <c r="AK25" s="2865">
        <v>0</v>
      </c>
      <c r="AL25" s="2863"/>
      <c r="AM25" s="2863"/>
      <c r="AN25" s="2859"/>
      <c r="AO25" s="2860"/>
      <c r="AP25" s="2861"/>
      <c r="AQ25" s="2862">
        <v>0</v>
      </c>
      <c r="AR25" s="2863"/>
      <c r="AS25" s="2864"/>
      <c r="AT25" s="2865">
        <v>0</v>
      </c>
      <c r="AU25" s="2863"/>
      <c r="AV25" s="2863"/>
      <c r="AW25" s="2862">
        <v>0</v>
      </c>
      <c r="AX25" s="2863"/>
      <c r="AY25" s="2863"/>
      <c r="AZ25" s="2862">
        <v>0</v>
      </c>
      <c r="BA25" s="2863"/>
      <c r="BB25" s="2864"/>
      <c r="BC25" s="2865">
        <v>0</v>
      </c>
      <c r="BD25" s="2863"/>
      <c r="BE25" s="2863"/>
      <c r="BF25" s="2862">
        <v>0</v>
      </c>
      <c r="BG25" s="2863"/>
      <c r="BH25" s="2863"/>
      <c r="BI25" s="2862">
        <v>0</v>
      </c>
      <c r="BJ25" s="2863"/>
      <c r="BK25" s="2864"/>
      <c r="BL25" s="2865">
        <v>0</v>
      </c>
      <c r="BM25" s="2863"/>
      <c r="BN25" s="2863"/>
      <c r="BO25" s="2862">
        <v>0</v>
      </c>
      <c r="BP25" s="2863"/>
      <c r="BQ25" s="2863"/>
      <c r="BR25" s="2862">
        <v>0</v>
      </c>
      <c r="BS25" s="2863"/>
      <c r="BT25" s="2864"/>
      <c r="BU25" s="2367">
        <f t="shared" si="0"/>
        <v>0</v>
      </c>
      <c r="BV25" s="2367"/>
      <c r="BW25" s="2367"/>
      <c r="BX25" s="2358" t="s">
        <v>763</v>
      </c>
      <c r="BY25" s="2866"/>
    </row>
    <row r="26" spans="7:80" ht="14" customHeight="1" x14ac:dyDescent="0.2">
      <c r="G26" s="2849" t="s">
        <v>793</v>
      </c>
      <c r="H26" s="2349"/>
      <c r="I26" s="2349"/>
      <c r="J26" s="2349"/>
      <c r="K26" s="2349"/>
      <c r="L26" s="2349"/>
      <c r="M26" s="2867">
        <v>27</v>
      </c>
      <c r="N26" s="2868"/>
      <c r="O26" s="2868"/>
      <c r="P26" s="2868"/>
      <c r="Q26" s="2372" t="s">
        <v>753</v>
      </c>
      <c r="R26" s="2834"/>
      <c r="S26" s="2858">
        <v>0</v>
      </c>
      <c r="T26" s="2858"/>
      <c r="U26" s="2858"/>
      <c r="V26" s="2859"/>
      <c r="W26" s="2860"/>
      <c r="X26" s="2861"/>
      <c r="Y26" s="2862">
        <v>0</v>
      </c>
      <c r="Z26" s="2863"/>
      <c r="AA26" s="2864"/>
      <c r="AB26" s="2865">
        <v>0</v>
      </c>
      <c r="AC26" s="2863"/>
      <c r="AD26" s="2863"/>
      <c r="AE26" s="2859"/>
      <c r="AF26" s="2860"/>
      <c r="AG26" s="2861"/>
      <c r="AH26" s="2862">
        <v>0</v>
      </c>
      <c r="AI26" s="2863"/>
      <c r="AJ26" s="2864"/>
      <c r="AK26" s="2865">
        <v>0</v>
      </c>
      <c r="AL26" s="2863"/>
      <c r="AM26" s="2863"/>
      <c r="AN26" s="2859"/>
      <c r="AO26" s="2860"/>
      <c r="AP26" s="2861"/>
      <c r="AQ26" s="2862">
        <v>0</v>
      </c>
      <c r="AR26" s="2863"/>
      <c r="AS26" s="2864"/>
      <c r="AT26" s="2865">
        <v>0</v>
      </c>
      <c r="AU26" s="2863"/>
      <c r="AV26" s="2863"/>
      <c r="AW26" s="2862">
        <v>0</v>
      </c>
      <c r="AX26" s="2863"/>
      <c r="AY26" s="2863"/>
      <c r="AZ26" s="2862">
        <v>0</v>
      </c>
      <c r="BA26" s="2863"/>
      <c r="BB26" s="2864"/>
      <c r="BC26" s="2865">
        <v>0</v>
      </c>
      <c r="BD26" s="2863"/>
      <c r="BE26" s="2863"/>
      <c r="BF26" s="2862">
        <v>0</v>
      </c>
      <c r="BG26" s="2863"/>
      <c r="BH26" s="2863"/>
      <c r="BI26" s="2862">
        <v>0</v>
      </c>
      <c r="BJ26" s="2863"/>
      <c r="BK26" s="2864"/>
      <c r="BL26" s="2865">
        <v>0</v>
      </c>
      <c r="BM26" s="2863"/>
      <c r="BN26" s="2863"/>
      <c r="BO26" s="2862">
        <v>0</v>
      </c>
      <c r="BP26" s="2863"/>
      <c r="BQ26" s="2863"/>
      <c r="BR26" s="2862">
        <v>0</v>
      </c>
      <c r="BS26" s="2863"/>
      <c r="BT26" s="2864"/>
      <c r="BU26" s="2367">
        <f t="shared" si="0"/>
        <v>0</v>
      </c>
      <c r="BV26" s="2367"/>
      <c r="BW26" s="2367"/>
      <c r="BX26" s="2358" t="s">
        <v>763</v>
      </c>
      <c r="BY26" s="2866"/>
    </row>
    <row r="27" spans="7:80" ht="14" customHeight="1" x14ac:dyDescent="0.2">
      <c r="G27" s="2849" t="s">
        <v>794</v>
      </c>
      <c r="H27" s="2349"/>
      <c r="I27" s="2349"/>
      <c r="J27" s="2349"/>
      <c r="K27" s="2349"/>
      <c r="L27" s="2349"/>
      <c r="M27" s="2867">
        <v>31</v>
      </c>
      <c r="N27" s="2868"/>
      <c r="O27" s="2868"/>
      <c r="P27" s="2868"/>
      <c r="Q27" s="2372" t="s">
        <v>753</v>
      </c>
      <c r="R27" s="2834"/>
      <c r="S27" s="2858">
        <v>0</v>
      </c>
      <c r="T27" s="2858"/>
      <c r="U27" s="2858"/>
      <c r="V27" s="2859"/>
      <c r="W27" s="2860"/>
      <c r="X27" s="2861"/>
      <c r="Y27" s="2862">
        <v>0</v>
      </c>
      <c r="Z27" s="2863"/>
      <c r="AA27" s="2864"/>
      <c r="AB27" s="2865">
        <v>0</v>
      </c>
      <c r="AC27" s="2863"/>
      <c r="AD27" s="2863"/>
      <c r="AE27" s="2859"/>
      <c r="AF27" s="2860"/>
      <c r="AG27" s="2861"/>
      <c r="AH27" s="2862">
        <v>0</v>
      </c>
      <c r="AI27" s="2863"/>
      <c r="AJ27" s="2864"/>
      <c r="AK27" s="2865">
        <v>0</v>
      </c>
      <c r="AL27" s="2863"/>
      <c r="AM27" s="2863"/>
      <c r="AN27" s="2859"/>
      <c r="AO27" s="2860"/>
      <c r="AP27" s="2861"/>
      <c r="AQ27" s="2862">
        <v>0</v>
      </c>
      <c r="AR27" s="2863"/>
      <c r="AS27" s="2864"/>
      <c r="AT27" s="2865">
        <v>0</v>
      </c>
      <c r="AU27" s="2863"/>
      <c r="AV27" s="2863"/>
      <c r="AW27" s="2862">
        <v>0</v>
      </c>
      <c r="AX27" s="2863"/>
      <c r="AY27" s="2863"/>
      <c r="AZ27" s="2862">
        <v>0</v>
      </c>
      <c r="BA27" s="2863"/>
      <c r="BB27" s="2864"/>
      <c r="BC27" s="2865">
        <v>0</v>
      </c>
      <c r="BD27" s="2863"/>
      <c r="BE27" s="2863"/>
      <c r="BF27" s="2862">
        <v>0</v>
      </c>
      <c r="BG27" s="2863"/>
      <c r="BH27" s="2863"/>
      <c r="BI27" s="2862">
        <v>0</v>
      </c>
      <c r="BJ27" s="2863"/>
      <c r="BK27" s="2864"/>
      <c r="BL27" s="2865">
        <v>0</v>
      </c>
      <c r="BM27" s="2863"/>
      <c r="BN27" s="2863"/>
      <c r="BO27" s="2862">
        <v>0</v>
      </c>
      <c r="BP27" s="2863"/>
      <c r="BQ27" s="2863"/>
      <c r="BR27" s="2862">
        <v>0</v>
      </c>
      <c r="BS27" s="2863"/>
      <c r="BT27" s="2864"/>
      <c r="BU27" s="2367">
        <f t="shared" si="0"/>
        <v>0</v>
      </c>
      <c r="BV27" s="2367"/>
      <c r="BW27" s="2367"/>
      <c r="BX27" s="2358" t="s">
        <v>763</v>
      </c>
      <c r="BY27" s="2866"/>
    </row>
    <row r="28" spans="7:80" ht="14" customHeight="1" x14ac:dyDescent="0.2">
      <c r="G28" s="2849" t="s">
        <v>782</v>
      </c>
      <c r="H28" s="2349"/>
      <c r="I28" s="2349"/>
      <c r="J28" s="2349"/>
      <c r="K28" s="2349"/>
      <c r="L28" s="2349"/>
      <c r="M28" s="2376">
        <f>SUM(M16:P27)</f>
        <v>362</v>
      </c>
      <c r="N28" s="2377"/>
      <c r="O28" s="2377"/>
      <c r="P28" s="2377"/>
      <c r="Q28" s="2372" t="s">
        <v>753</v>
      </c>
      <c r="R28" s="2834"/>
      <c r="S28" s="2379">
        <f>SUM(S16:U27)</f>
        <v>0</v>
      </c>
      <c r="T28" s="2379"/>
      <c r="U28" s="2379"/>
      <c r="V28" s="2883"/>
      <c r="W28" s="2884"/>
      <c r="X28" s="2885"/>
      <c r="Y28" s="2378">
        <f>SUM(Y16:AA27)</f>
        <v>0</v>
      </c>
      <c r="Z28" s="2379"/>
      <c r="AA28" s="2870"/>
      <c r="AB28" s="2869">
        <f>SUM(AB16:AD27)</f>
        <v>0</v>
      </c>
      <c r="AC28" s="2367"/>
      <c r="AD28" s="2367"/>
      <c r="AE28" s="2883"/>
      <c r="AF28" s="2884"/>
      <c r="AG28" s="2885"/>
      <c r="AH28" s="2378">
        <f>SUM(AH16:AJ27)</f>
        <v>0</v>
      </c>
      <c r="AI28" s="2379"/>
      <c r="AJ28" s="2870"/>
      <c r="AK28" s="2869">
        <f>SUM(AK16:AM27)</f>
        <v>0</v>
      </c>
      <c r="AL28" s="2367"/>
      <c r="AM28" s="2367"/>
      <c r="AN28" s="2883"/>
      <c r="AO28" s="2884"/>
      <c r="AP28" s="2885"/>
      <c r="AQ28" s="2378">
        <f>SUM(AQ16:AS27)</f>
        <v>0</v>
      </c>
      <c r="AR28" s="2379"/>
      <c r="AS28" s="2870"/>
      <c r="AT28" s="2367">
        <f>SUM(AT16:AV27)</f>
        <v>0</v>
      </c>
      <c r="AU28" s="2367"/>
      <c r="AV28" s="2367"/>
      <c r="AW28" s="2378">
        <f>SUM(AW16:AY27)</f>
        <v>0</v>
      </c>
      <c r="AX28" s="2379"/>
      <c r="AY28" s="2379"/>
      <c r="AZ28" s="2378">
        <f>SUM(AZ16:BB27)</f>
        <v>0</v>
      </c>
      <c r="BA28" s="2379"/>
      <c r="BB28" s="2379"/>
      <c r="BC28" s="2869">
        <f>SUM(BC16:BE27)</f>
        <v>0</v>
      </c>
      <c r="BD28" s="2367"/>
      <c r="BE28" s="2367"/>
      <c r="BF28" s="2378">
        <f>SUM(BF16:BH27)</f>
        <v>0</v>
      </c>
      <c r="BG28" s="2379"/>
      <c r="BH28" s="2379"/>
      <c r="BI28" s="2378">
        <f>SUM(BI16:BK27)</f>
        <v>0</v>
      </c>
      <c r="BJ28" s="2379"/>
      <c r="BK28" s="2870"/>
      <c r="BL28" s="2869">
        <f>SUM(BL16:BN27)</f>
        <v>0</v>
      </c>
      <c r="BM28" s="2367"/>
      <c r="BN28" s="2367"/>
      <c r="BO28" s="2378">
        <f>SUM(BO16:BQ27)</f>
        <v>0</v>
      </c>
      <c r="BP28" s="2379"/>
      <c r="BQ28" s="2379"/>
      <c r="BR28" s="2378">
        <f>SUM(BR16:BT27)</f>
        <v>0</v>
      </c>
      <c r="BS28" s="2379"/>
      <c r="BT28" s="2870"/>
      <c r="BU28" s="2367">
        <f>SUM(BU16:BW27)</f>
        <v>0</v>
      </c>
      <c r="BV28" s="2367"/>
      <c r="BW28" s="2367"/>
      <c r="BX28" s="2358" t="s">
        <v>763</v>
      </c>
      <c r="BY28" s="2866"/>
    </row>
    <row r="29" spans="7:80" ht="21.75" customHeight="1" thickBot="1" x14ac:dyDescent="0.25">
      <c r="G29" s="2871" t="s">
        <v>968</v>
      </c>
      <c r="H29" s="2872"/>
      <c r="I29" s="2872"/>
      <c r="J29" s="2872"/>
      <c r="K29" s="2872"/>
      <c r="L29" s="2873"/>
      <c r="M29" s="2874"/>
      <c r="N29" s="2875"/>
      <c r="O29" s="2875"/>
      <c r="P29" s="2875"/>
      <c r="Q29" s="2875"/>
      <c r="R29" s="2876"/>
      <c r="S29" s="2877">
        <f>IFERROR(ROUNDUP(S28/$M$28,1),"0")</f>
        <v>0</v>
      </c>
      <c r="T29" s="2877"/>
      <c r="U29" s="2877"/>
      <c r="V29" s="2878"/>
      <c r="W29" s="2879"/>
      <c r="X29" s="2880"/>
      <c r="Y29" s="2881">
        <f>IFERROR(ROUNDUP(Y28/$M$28,1),"0")</f>
        <v>0</v>
      </c>
      <c r="Z29" s="2877"/>
      <c r="AA29" s="2882"/>
      <c r="AB29" s="2888">
        <f>IFERROR(ROUNDUP(AB28/$M$28,1),"0")</f>
        <v>0</v>
      </c>
      <c r="AC29" s="2877"/>
      <c r="AD29" s="2877"/>
      <c r="AE29" s="2878"/>
      <c r="AF29" s="2879"/>
      <c r="AG29" s="2880"/>
      <c r="AH29" s="2881">
        <f>IFERROR(ROUNDUP(AH28/$M$28,1),"0")</f>
        <v>0</v>
      </c>
      <c r="AI29" s="2877"/>
      <c r="AJ29" s="2882"/>
      <c r="AK29" s="2888">
        <f>IFERROR(ROUNDUP(AK28/$M$28,1),"0")</f>
        <v>0</v>
      </c>
      <c r="AL29" s="2877"/>
      <c r="AM29" s="2877"/>
      <c r="AN29" s="2878"/>
      <c r="AO29" s="2879"/>
      <c r="AP29" s="2880"/>
      <c r="AQ29" s="2881">
        <f>IFERROR(ROUNDUP(AQ28/$M$28,1),"0")</f>
        <v>0</v>
      </c>
      <c r="AR29" s="2877"/>
      <c r="AS29" s="2882"/>
      <c r="AT29" s="2877">
        <f>IFERROR(ROUNDUP(AT28/$M$28,1),"0")</f>
        <v>0</v>
      </c>
      <c r="AU29" s="2877"/>
      <c r="AV29" s="2877"/>
      <c r="AW29" s="2881">
        <f>IFERROR(ROUNDUP(AW28/$M$28,1),"0")</f>
        <v>0</v>
      </c>
      <c r="AX29" s="2877"/>
      <c r="AY29" s="2877"/>
      <c r="AZ29" s="2881">
        <f>IFERROR(ROUNDUP(AZ28/$M$28,1),"0")</f>
        <v>0</v>
      </c>
      <c r="BA29" s="2877"/>
      <c r="BB29" s="2877"/>
      <c r="BC29" s="2888">
        <f>IFERROR(ROUNDUP(BC28/$M$28,1),"0")</f>
        <v>0</v>
      </c>
      <c r="BD29" s="2877"/>
      <c r="BE29" s="2877"/>
      <c r="BF29" s="2881">
        <f>IFERROR(ROUNDUP(BF28/$M$28,1),"0")</f>
        <v>0</v>
      </c>
      <c r="BG29" s="2877"/>
      <c r="BH29" s="2877"/>
      <c r="BI29" s="2881">
        <f>IFERROR(ROUNDUP(BI28/$M$28,1),"0")</f>
        <v>0</v>
      </c>
      <c r="BJ29" s="2877"/>
      <c r="BK29" s="2882"/>
      <c r="BL29" s="2888">
        <f>IFERROR(ROUNDUP(BL28/$M$28,1),"0")</f>
        <v>0</v>
      </c>
      <c r="BM29" s="2877"/>
      <c r="BN29" s="2877"/>
      <c r="BO29" s="2881">
        <f>IFERROR(ROUNDUP(BO28/$M$28,1),"0")</f>
        <v>0</v>
      </c>
      <c r="BP29" s="2877"/>
      <c r="BQ29" s="2877"/>
      <c r="BR29" s="2881">
        <f>IFERROR(ROUNDUP(BR28/$M$28,1),"0")</f>
        <v>0</v>
      </c>
      <c r="BS29" s="2877"/>
      <c r="BT29" s="2882"/>
      <c r="BU29" s="2889">
        <f>S29+AB29+AK29+AT29+BC29+BL29</f>
        <v>0</v>
      </c>
      <c r="BV29" s="2889"/>
      <c r="BW29" s="2889"/>
      <c r="BX29" s="2890" t="s">
        <v>763</v>
      </c>
      <c r="BY29" s="2891"/>
    </row>
    <row r="30" spans="7:80" ht="14" customHeight="1" thickBot="1" x14ac:dyDescent="0.25">
      <c r="G30" s="2892" t="s">
        <v>969</v>
      </c>
      <c r="H30" s="2893"/>
      <c r="I30" s="2893"/>
      <c r="J30" s="2893"/>
      <c r="K30" s="2893"/>
      <c r="L30" s="2893"/>
      <c r="M30" s="2893"/>
      <c r="N30" s="2893"/>
      <c r="O30" s="2893"/>
      <c r="P30" s="2893"/>
      <c r="Q30" s="2893"/>
      <c r="R30" s="2894"/>
      <c r="S30" s="2895">
        <f>S29+Y29</f>
        <v>0</v>
      </c>
      <c r="T30" s="2886"/>
      <c r="U30" s="2886"/>
      <c r="V30" s="2886"/>
      <c r="W30" s="2886"/>
      <c r="X30" s="2886"/>
      <c r="Y30" s="2886"/>
      <c r="Z30" s="2886"/>
      <c r="AA30" s="2886"/>
      <c r="AB30" s="2886">
        <f>AB29+AH29</f>
        <v>0</v>
      </c>
      <c r="AC30" s="2886"/>
      <c r="AD30" s="2886"/>
      <c r="AE30" s="2886"/>
      <c r="AF30" s="2886"/>
      <c r="AG30" s="2886"/>
      <c r="AH30" s="2886"/>
      <c r="AI30" s="2886"/>
      <c r="AJ30" s="2886"/>
      <c r="AK30" s="2886">
        <f>AK29+AQ29</f>
        <v>0</v>
      </c>
      <c r="AL30" s="2886"/>
      <c r="AM30" s="2886"/>
      <c r="AN30" s="2886"/>
      <c r="AO30" s="2886"/>
      <c r="AP30" s="2886"/>
      <c r="AQ30" s="2886"/>
      <c r="AR30" s="2886"/>
      <c r="AS30" s="2886"/>
      <c r="AT30" s="2886">
        <f>AT29+AZ29</f>
        <v>0</v>
      </c>
      <c r="AU30" s="2886"/>
      <c r="AV30" s="2886"/>
      <c r="AW30" s="2886"/>
      <c r="AX30" s="2886"/>
      <c r="AY30" s="2886"/>
      <c r="AZ30" s="2886"/>
      <c r="BA30" s="2886"/>
      <c r="BB30" s="2886"/>
      <c r="BC30" s="2886">
        <f>BC29+BI29</f>
        <v>0</v>
      </c>
      <c r="BD30" s="2886"/>
      <c r="BE30" s="2886"/>
      <c r="BF30" s="2886"/>
      <c r="BG30" s="2886"/>
      <c r="BH30" s="2886"/>
      <c r="BI30" s="2886"/>
      <c r="BJ30" s="2886"/>
      <c r="BK30" s="2886"/>
      <c r="BL30" s="2886">
        <f>BL29+BR29</f>
        <v>0</v>
      </c>
      <c r="BM30" s="2886"/>
      <c r="BN30" s="2886"/>
      <c r="BO30" s="2886"/>
      <c r="BP30" s="2886"/>
      <c r="BQ30" s="2886"/>
      <c r="BR30" s="2886"/>
      <c r="BS30" s="2886"/>
      <c r="BT30" s="2887"/>
      <c r="BU30" s="610"/>
      <c r="BV30" s="610"/>
      <c r="BW30" s="610"/>
      <c r="BX30" s="611"/>
      <c r="BY30" s="611"/>
    </row>
    <row r="31" spans="7:80" ht="14" customHeight="1" x14ac:dyDescent="0.2">
      <c r="G31" s="612"/>
      <c r="H31" s="612"/>
      <c r="I31" s="612"/>
      <c r="J31" s="612"/>
      <c r="K31" s="612"/>
      <c r="L31" s="612"/>
      <c r="M31" s="611"/>
      <c r="N31" s="611"/>
      <c r="O31" s="611"/>
      <c r="P31" s="611"/>
      <c r="Q31" s="611"/>
      <c r="R31" s="611"/>
      <c r="S31" s="610"/>
      <c r="T31" s="610"/>
      <c r="U31" s="610"/>
      <c r="V31" s="610"/>
      <c r="W31" s="610"/>
      <c r="X31" s="610"/>
      <c r="Y31" s="610"/>
      <c r="Z31" s="610"/>
      <c r="AA31" s="610"/>
      <c r="AB31" s="610"/>
      <c r="AC31" s="610"/>
      <c r="AD31" s="610"/>
      <c r="AE31" s="610"/>
      <c r="AF31" s="610"/>
      <c r="AG31" s="610"/>
      <c r="AH31" s="610"/>
      <c r="AI31" s="610"/>
      <c r="AJ31" s="610"/>
      <c r="AK31" s="610"/>
      <c r="AL31" s="610"/>
      <c r="AM31" s="610"/>
      <c r="AN31" s="610"/>
      <c r="AO31" s="610"/>
      <c r="AP31" s="610"/>
      <c r="AQ31" s="610"/>
      <c r="AR31" s="610"/>
      <c r="AS31" s="610"/>
      <c r="AT31" s="610"/>
      <c r="AU31" s="610"/>
      <c r="AV31" s="610"/>
      <c r="AW31" s="610"/>
      <c r="AX31" s="610"/>
      <c r="AY31" s="610"/>
      <c r="AZ31" s="610"/>
      <c r="BA31" s="610"/>
      <c r="BB31" s="610"/>
      <c r="BC31" s="610"/>
      <c r="BD31" s="610"/>
      <c r="BE31" s="610"/>
      <c r="BF31" s="610"/>
      <c r="BG31" s="610"/>
      <c r="BH31" s="610"/>
      <c r="BI31" s="610"/>
      <c r="BJ31" s="610"/>
      <c r="BK31" s="610"/>
      <c r="BL31" s="610"/>
      <c r="BM31" s="610"/>
      <c r="BN31" s="610"/>
      <c r="BO31" s="610"/>
      <c r="BP31" s="610"/>
      <c r="BQ31" s="610"/>
      <c r="BR31" s="610"/>
      <c r="BS31" s="610"/>
      <c r="BT31" s="610"/>
      <c r="BU31" s="610"/>
      <c r="BV31" s="610"/>
      <c r="BW31" s="610"/>
      <c r="BX31" s="611"/>
      <c r="BY31" s="611"/>
    </row>
    <row r="32" spans="7:80" ht="14" customHeight="1" x14ac:dyDescent="0.2">
      <c r="G32" s="613" t="s">
        <v>970</v>
      </c>
      <c r="H32" s="614"/>
      <c r="I32" s="614"/>
      <c r="J32" s="614"/>
      <c r="K32" s="614"/>
      <c r="L32" s="614"/>
      <c r="M32" s="614"/>
      <c r="N32" s="614"/>
      <c r="O32" s="614"/>
      <c r="P32" s="614"/>
      <c r="Q32" s="614"/>
      <c r="R32" s="614"/>
      <c r="S32" s="614"/>
      <c r="T32" s="614"/>
      <c r="U32" s="614"/>
      <c r="V32" s="614"/>
      <c r="W32" s="614"/>
      <c r="X32" s="386"/>
      <c r="Y32" s="386"/>
      <c r="Z32" s="386"/>
      <c r="AA32" s="386"/>
      <c r="AB32" s="386"/>
      <c r="AC32" s="386"/>
      <c r="AD32" s="386"/>
      <c r="AE32" s="386"/>
      <c r="AF32" s="386"/>
      <c r="AG32" s="386"/>
      <c r="AH32" s="386"/>
      <c r="AI32" s="386"/>
      <c r="AJ32" s="386"/>
      <c r="AK32" s="386"/>
      <c r="AL32" s="386"/>
      <c r="AM32" s="386"/>
      <c r="AN32" s="386"/>
      <c r="AO32" s="386"/>
      <c r="AP32" s="386"/>
      <c r="AQ32" s="386"/>
      <c r="AR32" s="386"/>
      <c r="AS32" s="386"/>
      <c r="AT32" s="386"/>
      <c r="AU32" s="386"/>
      <c r="AV32" s="386"/>
      <c r="AW32" s="386"/>
      <c r="AX32" s="386"/>
      <c r="AY32" s="386"/>
      <c r="AZ32" s="386"/>
      <c r="BA32" s="386"/>
      <c r="BB32" s="386"/>
      <c r="BC32" s="386"/>
      <c r="BD32" s="386"/>
      <c r="BE32" s="386"/>
      <c r="BF32" s="386"/>
      <c r="BG32" s="386"/>
      <c r="BH32" s="386"/>
      <c r="BI32" s="386"/>
      <c r="BJ32" s="386"/>
      <c r="BK32" s="386"/>
      <c r="BL32" s="386"/>
      <c r="BM32" s="386"/>
      <c r="BN32" s="386"/>
      <c r="BO32" s="386"/>
      <c r="BP32" s="386"/>
      <c r="BQ32" s="386"/>
      <c r="BR32" s="386"/>
      <c r="BS32" s="386"/>
      <c r="BT32" s="386"/>
      <c r="BU32" s="386"/>
      <c r="BV32" s="386"/>
      <c r="BW32" s="386"/>
      <c r="BX32" s="386"/>
      <c r="BY32" s="400" t="str">
        <f>IFERROR(IF(BU29&gt;#REF!,"「１　事業者名等」の定員数を超過しています。",""),"")</f>
        <v/>
      </c>
    </row>
    <row r="33" spans="7:77" ht="14" customHeight="1" x14ac:dyDescent="0.2">
      <c r="G33" s="613" t="s">
        <v>971</v>
      </c>
      <c r="H33" s="614"/>
      <c r="I33" s="614"/>
      <c r="J33" s="614"/>
      <c r="K33" s="614"/>
      <c r="L33" s="614"/>
      <c r="M33" s="614"/>
      <c r="N33" s="614"/>
      <c r="O33" s="614"/>
      <c r="P33" s="614"/>
      <c r="Q33" s="614"/>
      <c r="R33" s="614"/>
      <c r="S33" s="614"/>
      <c r="T33" s="614"/>
      <c r="U33" s="614"/>
      <c r="V33" s="614"/>
      <c r="W33" s="614"/>
      <c r="X33" s="386"/>
      <c r="Y33" s="386"/>
      <c r="Z33" s="386"/>
      <c r="AA33" s="386"/>
      <c r="AB33" s="386"/>
      <c r="AC33" s="386"/>
      <c r="AD33" s="386"/>
      <c r="AE33" s="386"/>
      <c r="AF33" s="386"/>
      <c r="AG33" s="386"/>
      <c r="AH33" s="386"/>
      <c r="AI33" s="386"/>
      <c r="AJ33" s="386"/>
      <c r="AK33" s="386"/>
      <c r="AL33" s="386"/>
      <c r="AM33" s="386"/>
      <c r="AN33" s="386"/>
      <c r="AO33" s="386"/>
      <c r="AP33" s="386"/>
      <c r="AQ33" s="386"/>
      <c r="AR33" s="386"/>
      <c r="AS33" s="386"/>
      <c r="AT33" s="386"/>
      <c r="AU33" s="386"/>
      <c r="AV33" s="386"/>
      <c r="AW33" s="386"/>
      <c r="AX33" s="386"/>
      <c r="AY33" s="386"/>
      <c r="AZ33" s="386"/>
      <c r="BA33" s="386"/>
      <c r="BB33" s="386"/>
      <c r="BC33" s="386"/>
      <c r="BD33" s="386"/>
      <c r="BE33" s="386"/>
      <c r="BF33" s="386"/>
      <c r="BG33" s="386"/>
      <c r="BH33" s="386"/>
      <c r="BI33" s="386"/>
      <c r="BJ33" s="386"/>
      <c r="BK33" s="386"/>
      <c r="BL33" s="386"/>
      <c r="BM33" s="386"/>
      <c r="BN33" s="386"/>
      <c r="BO33" s="386"/>
      <c r="BP33" s="386"/>
      <c r="BQ33" s="386"/>
      <c r="BR33" s="386"/>
      <c r="BS33" s="386"/>
      <c r="BT33" s="386"/>
      <c r="BU33" s="386"/>
      <c r="BV33" s="386"/>
      <c r="BW33" s="386"/>
      <c r="BX33" s="386"/>
      <c r="BY33" s="386"/>
    </row>
    <row r="34" spans="7:77" ht="14" customHeight="1" x14ac:dyDescent="0.2">
      <c r="G34" s="613" t="s">
        <v>972</v>
      </c>
      <c r="H34" s="614"/>
      <c r="I34" s="614"/>
      <c r="J34" s="614"/>
      <c r="K34" s="614"/>
      <c r="L34" s="614"/>
      <c r="M34" s="614"/>
      <c r="N34" s="614"/>
      <c r="O34" s="614"/>
      <c r="P34" s="614"/>
      <c r="Q34" s="614"/>
      <c r="R34" s="614"/>
      <c r="S34" s="614"/>
      <c r="T34" s="614"/>
      <c r="U34" s="614"/>
      <c r="V34" s="614"/>
      <c r="W34" s="614"/>
      <c r="X34" s="386"/>
      <c r="Y34" s="386"/>
      <c r="Z34" s="386"/>
      <c r="AA34" s="386"/>
      <c r="AB34" s="386"/>
      <c r="AC34" s="386"/>
      <c r="AD34" s="386"/>
      <c r="AE34" s="386"/>
      <c r="AF34" s="386"/>
      <c r="AG34" s="386"/>
      <c r="AH34" s="386"/>
      <c r="AI34" s="386"/>
      <c r="AJ34" s="386"/>
      <c r="AK34" s="386"/>
      <c r="AL34" s="386"/>
      <c r="AM34" s="386"/>
      <c r="AN34" s="386"/>
      <c r="AO34" s="386"/>
      <c r="AP34" s="386"/>
      <c r="AQ34" s="386"/>
      <c r="AR34" s="386"/>
      <c r="AS34" s="386"/>
      <c r="AT34" s="386"/>
      <c r="AU34" s="386"/>
      <c r="AV34" s="386"/>
      <c r="AW34" s="386"/>
      <c r="AX34" s="386"/>
      <c r="AY34" s="386"/>
      <c r="AZ34" s="386"/>
      <c r="BA34" s="386"/>
      <c r="BB34" s="386"/>
      <c r="BC34" s="386"/>
      <c r="BD34" s="386"/>
      <c r="BE34" s="386"/>
      <c r="BF34" s="386"/>
      <c r="BG34" s="386"/>
      <c r="BH34" s="386"/>
      <c r="BI34" s="386"/>
      <c r="BJ34" s="386"/>
      <c r="BK34" s="386"/>
      <c r="BL34" s="386"/>
      <c r="BM34" s="386"/>
      <c r="BN34" s="386"/>
      <c r="BO34" s="386"/>
      <c r="BP34" s="386"/>
      <c r="BQ34" s="386"/>
      <c r="BR34" s="386"/>
      <c r="BS34" s="386"/>
      <c r="BT34" s="386"/>
      <c r="BU34" s="386"/>
      <c r="BV34" s="386"/>
      <c r="BW34" s="386"/>
      <c r="BX34" s="386"/>
      <c r="BY34" s="386"/>
    </row>
    <row r="35" spans="7:77" ht="14" customHeight="1" x14ac:dyDescent="0.2">
      <c r="G35" s="613" t="s">
        <v>973</v>
      </c>
      <c r="H35" s="614"/>
      <c r="I35" s="614"/>
      <c r="J35" s="614"/>
      <c r="K35" s="614"/>
      <c r="L35" s="614"/>
      <c r="M35" s="614"/>
      <c r="N35" s="614"/>
      <c r="O35" s="614"/>
      <c r="P35" s="614"/>
      <c r="Q35" s="614"/>
      <c r="R35" s="614"/>
      <c r="S35" s="614"/>
      <c r="T35" s="614"/>
      <c r="U35" s="614"/>
      <c r="V35" s="614"/>
      <c r="W35" s="614"/>
      <c r="X35" s="386"/>
      <c r="Y35" s="386"/>
      <c r="Z35" s="386"/>
      <c r="AA35" s="386"/>
      <c r="AB35" s="386"/>
      <c r="AC35" s="386"/>
      <c r="AD35" s="386"/>
      <c r="AE35" s="386"/>
      <c r="AF35" s="386"/>
      <c r="AG35" s="386"/>
      <c r="AH35" s="386"/>
      <c r="AI35" s="386"/>
      <c r="AJ35" s="386"/>
      <c r="AK35" s="386"/>
      <c r="AL35" s="386"/>
      <c r="AM35" s="386"/>
      <c r="AN35" s="386"/>
      <c r="AO35" s="386"/>
      <c r="AP35" s="386"/>
      <c r="AQ35" s="386"/>
      <c r="AR35" s="386"/>
      <c r="AS35" s="386"/>
      <c r="AT35" s="386"/>
      <c r="AU35" s="386"/>
      <c r="AV35" s="386"/>
      <c r="AW35" s="386"/>
      <c r="AX35" s="386"/>
      <c r="AY35" s="386"/>
      <c r="AZ35" s="386"/>
      <c r="BA35" s="386"/>
      <c r="BB35" s="386"/>
      <c r="BC35" s="386"/>
      <c r="BD35" s="386"/>
      <c r="BE35" s="386"/>
      <c r="BF35" s="386"/>
      <c r="BG35" s="386"/>
      <c r="BH35" s="386"/>
      <c r="BI35" s="386"/>
      <c r="BJ35" s="386"/>
      <c r="BK35" s="386"/>
      <c r="BL35" s="386"/>
      <c r="BM35" s="386"/>
      <c r="BN35" s="386"/>
      <c r="BO35" s="386"/>
      <c r="BP35" s="386"/>
      <c r="BQ35" s="386"/>
      <c r="BR35" s="386"/>
      <c r="BS35" s="386"/>
      <c r="BT35" s="386"/>
      <c r="BU35" s="386"/>
      <c r="BV35" s="386"/>
      <c r="BW35" s="386"/>
      <c r="BX35" s="386"/>
      <c r="BY35" s="386"/>
    </row>
    <row r="36" spans="7:77" ht="14" customHeight="1" x14ac:dyDescent="0.2"/>
    <row r="37" spans="7:77" ht="14" customHeight="1" x14ac:dyDescent="0.2"/>
    <row r="38" spans="7:77" ht="14" customHeight="1" x14ac:dyDescent="0.2"/>
    <row r="39" spans="7:77" ht="14" customHeight="1" x14ac:dyDescent="0.2"/>
    <row r="40" spans="7:77" ht="14" customHeight="1" x14ac:dyDescent="0.2"/>
    <row r="41" spans="7:77" ht="14" customHeight="1" x14ac:dyDescent="0.2"/>
    <row r="42" spans="7:77" ht="14" customHeight="1" x14ac:dyDescent="0.2"/>
    <row r="43" spans="7:77" ht="14" customHeight="1" x14ac:dyDescent="0.2"/>
    <row r="44" spans="7:77" ht="14" customHeight="1" x14ac:dyDescent="0.2"/>
    <row r="45" spans="7:77" ht="14" customHeight="1" x14ac:dyDescent="0.2"/>
  </sheetData>
  <mergeCells count="383">
    <mergeCell ref="BC30:BK30"/>
    <mergeCell ref="BL30:BT30"/>
    <mergeCell ref="BL29:BN29"/>
    <mergeCell ref="BO29:BQ29"/>
    <mergeCell ref="BR29:BT29"/>
    <mergeCell ref="BU29:BW29"/>
    <mergeCell ref="BX29:BY29"/>
    <mergeCell ref="G30:R30"/>
    <mergeCell ref="S30:AA30"/>
    <mergeCell ref="AB30:AJ30"/>
    <mergeCell ref="AK30:AS30"/>
    <mergeCell ref="AT30:BB30"/>
    <mergeCell ref="AT29:AV29"/>
    <mergeCell ref="AW29:AY29"/>
    <mergeCell ref="AZ29:BB29"/>
    <mergeCell ref="BC29:BE29"/>
    <mergeCell ref="BF29:BH29"/>
    <mergeCell ref="BI29:BK29"/>
    <mergeCell ref="AB29:AD29"/>
    <mergeCell ref="AE29:AG29"/>
    <mergeCell ref="AH29:AJ29"/>
    <mergeCell ref="AK29:AM29"/>
    <mergeCell ref="AN29:AP29"/>
    <mergeCell ref="AQ29:AS29"/>
    <mergeCell ref="BX28:BY28"/>
    <mergeCell ref="G29:L29"/>
    <mergeCell ref="M29:R29"/>
    <mergeCell ref="S29:U29"/>
    <mergeCell ref="V29:X29"/>
    <mergeCell ref="Y29:AA29"/>
    <mergeCell ref="AT28:AV28"/>
    <mergeCell ref="AW28:AY28"/>
    <mergeCell ref="AZ28:BB28"/>
    <mergeCell ref="BC28:BE28"/>
    <mergeCell ref="BF28:BH28"/>
    <mergeCell ref="BI28:BK28"/>
    <mergeCell ref="AB28:AD28"/>
    <mergeCell ref="AE28:AG28"/>
    <mergeCell ref="AH28:AJ28"/>
    <mergeCell ref="AK28:AM28"/>
    <mergeCell ref="AN28:AP28"/>
    <mergeCell ref="AQ28:AS28"/>
    <mergeCell ref="G28:L28"/>
    <mergeCell ref="M28:P28"/>
    <mergeCell ref="Q28:R28"/>
    <mergeCell ref="S28:U28"/>
    <mergeCell ref="V28:X28"/>
    <mergeCell ref="Y28:AA28"/>
    <mergeCell ref="BI27:BK27"/>
    <mergeCell ref="BL27:BN27"/>
    <mergeCell ref="BO27:BQ27"/>
    <mergeCell ref="BR27:BT27"/>
    <mergeCell ref="BU27:BW27"/>
    <mergeCell ref="BL28:BN28"/>
    <mergeCell ref="BO28:BQ28"/>
    <mergeCell ref="BR28:BT28"/>
    <mergeCell ref="BU28:BW28"/>
    <mergeCell ref="AZ27:BB27"/>
    <mergeCell ref="BC27:BE27"/>
    <mergeCell ref="BF27:BH27"/>
    <mergeCell ref="Y27:AA27"/>
    <mergeCell ref="AB27:AD27"/>
    <mergeCell ref="AE27:AG27"/>
    <mergeCell ref="AH27:AJ27"/>
    <mergeCell ref="AK27:AM27"/>
    <mergeCell ref="AN27:AP27"/>
    <mergeCell ref="BX26:BY26"/>
    <mergeCell ref="G27:L27"/>
    <mergeCell ref="M27:P27"/>
    <mergeCell ref="Q27:R27"/>
    <mergeCell ref="S27:U27"/>
    <mergeCell ref="V27:X27"/>
    <mergeCell ref="AT26:AV26"/>
    <mergeCell ref="AW26:AY26"/>
    <mergeCell ref="AZ26:BB26"/>
    <mergeCell ref="BC26:BE26"/>
    <mergeCell ref="BF26:BH26"/>
    <mergeCell ref="BI26:BK26"/>
    <mergeCell ref="AB26:AD26"/>
    <mergeCell ref="AE26:AG26"/>
    <mergeCell ref="AH26:AJ26"/>
    <mergeCell ref="AK26:AM26"/>
    <mergeCell ref="AN26:AP26"/>
    <mergeCell ref="AQ26:AS26"/>
    <mergeCell ref="G26:L26"/>
    <mergeCell ref="M26:P26"/>
    <mergeCell ref="BX27:BY27"/>
    <mergeCell ref="AQ27:AS27"/>
    <mergeCell ref="AT27:AV27"/>
    <mergeCell ref="AW27:AY27"/>
    <mergeCell ref="Q26:R26"/>
    <mergeCell ref="S26:U26"/>
    <mergeCell ref="V26:X26"/>
    <mergeCell ref="Y26:AA26"/>
    <mergeCell ref="BI25:BK25"/>
    <mergeCell ref="BL25:BN25"/>
    <mergeCell ref="BO25:BQ25"/>
    <mergeCell ref="BR25:BT25"/>
    <mergeCell ref="BU25:BW25"/>
    <mergeCell ref="BL26:BN26"/>
    <mergeCell ref="BO26:BQ26"/>
    <mergeCell ref="BR26:BT26"/>
    <mergeCell ref="BU26:BW26"/>
    <mergeCell ref="AZ25:BB25"/>
    <mergeCell ref="BC25:BE25"/>
    <mergeCell ref="BF25:BH25"/>
    <mergeCell ref="Y25:AA25"/>
    <mergeCell ref="AB25:AD25"/>
    <mergeCell ref="AE25:AG25"/>
    <mergeCell ref="AH25:AJ25"/>
    <mergeCell ref="AK25:AM25"/>
    <mergeCell ref="AN25:AP25"/>
    <mergeCell ref="BX24:BY24"/>
    <mergeCell ref="G25:L25"/>
    <mergeCell ref="M25:P25"/>
    <mergeCell ref="Q25:R25"/>
    <mergeCell ref="S25:U25"/>
    <mergeCell ref="V25:X25"/>
    <mergeCell ref="AT24:AV24"/>
    <mergeCell ref="AW24:AY24"/>
    <mergeCell ref="AZ24:BB24"/>
    <mergeCell ref="BC24:BE24"/>
    <mergeCell ref="BF24:BH24"/>
    <mergeCell ref="BI24:BK24"/>
    <mergeCell ref="AB24:AD24"/>
    <mergeCell ref="AE24:AG24"/>
    <mergeCell ref="AH24:AJ24"/>
    <mergeCell ref="AK24:AM24"/>
    <mergeCell ref="AN24:AP24"/>
    <mergeCell ref="AQ24:AS24"/>
    <mergeCell ref="G24:L24"/>
    <mergeCell ref="M24:P24"/>
    <mergeCell ref="BX25:BY25"/>
    <mergeCell ref="AQ25:AS25"/>
    <mergeCell ref="AT25:AV25"/>
    <mergeCell ref="AW25:AY25"/>
    <mergeCell ref="Q24:R24"/>
    <mergeCell ref="S24:U24"/>
    <mergeCell ref="V24:X24"/>
    <mergeCell ref="Y24:AA24"/>
    <mergeCell ref="BI23:BK23"/>
    <mergeCell ref="BL23:BN23"/>
    <mergeCell ref="BO23:BQ23"/>
    <mergeCell ref="BR23:BT23"/>
    <mergeCell ref="BU23:BW23"/>
    <mergeCell ref="BL24:BN24"/>
    <mergeCell ref="BO24:BQ24"/>
    <mergeCell ref="BR24:BT24"/>
    <mergeCell ref="BU24:BW24"/>
    <mergeCell ref="AZ23:BB23"/>
    <mergeCell ref="BC23:BE23"/>
    <mergeCell ref="BF23:BH23"/>
    <mergeCell ref="Y23:AA23"/>
    <mergeCell ref="AB23:AD23"/>
    <mergeCell ref="AE23:AG23"/>
    <mergeCell ref="AH23:AJ23"/>
    <mergeCell ref="AK23:AM23"/>
    <mergeCell ref="AN23:AP23"/>
    <mergeCell ref="BX22:BY22"/>
    <mergeCell ref="G23:L23"/>
    <mergeCell ref="M23:P23"/>
    <mergeCell ref="Q23:R23"/>
    <mergeCell ref="S23:U23"/>
    <mergeCell ref="V23:X23"/>
    <mergeCell ref="AT22:AV22"/>
    <mergeCell ref="AW22:AY22"/>
    <mergeCell ref="AZ22:BB22"/>
    <mergeCell ref="BC22:BE22"/>
    <mergeCell ref="BF22:BH22"/>
    <mergeCell ref="BI22:BK22"/>
    <mergeCell ref="AB22:AD22"/>
    <mergeCell ref="AE22:AG22"/>
    <mergeCell ref="AH22:AJ22"/>
    <mergeCell ref="AK22:AM22"/>
    <mergeCell ref="AN22:AP22"/>
    <mergeCell ref="AQ22:AS22"/>
    <mergeCell ref="G22:L22"/>
    <mergeCell ref="M22:P22"/>
    <mergeCell ref="BX23:BY23"/>
    <mergeCell ref="AQ23:AS23"/>
    <mergeCell ref="AT23:AV23"/>
    <mergeCell ref="AW23:AY23"/>
    <mergeCell ref="Q22:R22"/>
    <mergeCell ref="S22:U22"/>
    <mergeCell ref="V22:X22"/>
    <mergeCell ref="Y22:AA22"/>
    <mergeCell ref="BI21:BK21"/>
    <mergeCell ref="BL21:BN21"/>
    <mergeCell ref="BO21:BQ21"/>
    <mergeCell ref="BR21:BT21"/>
    <mergeCell ref="BU21:BW21"/>
    <mergeCell ref="BL22:BN22"/>
    <mergeCell ref="BO22:BQ22"/>
    <mergeCell ref="BR22:BT22"/>
    <mergeCell ref="BU22:BW22"/>
    <mergeCell ref="AZ21:BB21"/>
    <mergeCell ref="BC21:BE21"/>
    <mergeCell ref="BF21:BH21"/>
    <mergeCell ref="Y21:AA21"/>
    <mergeCell ref="AB21:AD21"/>
    <mergeCell ref="AE21:AG21"/>
    <mergeCell ref="AH21:AJ21"/>
    <mergeCell ref="AK21:AM21"/>
    <mergeCell ref="AN21:AP21"/>
    <mergeCell ref="BX20:BY20"/>
    <mergeCell ref="G21:L21"/>
    <mergeCell ref="M21:P21"/>
    <mergeCell ref="Q21:R21"/>
    <mergeCell ref="S21:U21"/>
    <mergeCell ref="V21:X21"/>
    <mergeCell ref="AT20:AV20"/>
    <mergeCell ref="AW20:AY20"/>
    <mergeCell ref="AZ20:BB20"/>
    <mergeCell ref="BC20:BE20"/>
    <mergeCell ref="BF20:BH20"/>
    <mergeCell ref="BI20:BK20"/>
    <mergeCell ref="AB20:AD20"/>
    <mergeCell ref="AE20:AG20"/>
    <mergeCell ref="AH20:AJ20"/>
    <mergeCell ref="AK20:AM20"/>
    <mergeCell ref="AN20:AP20"/>
    <mergeCell ref="AQ20:AS20"/>
    <mergeCell ref="G20:L20"/>
    <mergeCell ref="M20:P20"/>
    <mergeCell ref="BX21:BY21"/>
    <mergeCell ref="AQ21:AS21"/>
    <mergeCell ref="AT21:AV21"/>
    <mergeCell ref="AW21:AY21"/>
    <mergeCell ref="Q20:R20"/>
    <mergeCell ref="S20:U20"/>
    <mergeCell ref="V20:X20"/>
    <mergeCell ref="Y20:AA20"/>
    <mergeCell ref="BI19:BK19"/>
    <mergeCell ref="BL19:BN19"/>
    <mergeCell ref="BO19:BQ19"/>
    <mergeCell ref="BR19:BT19"/>
    <mergeCell ref="BU19:BW19"/>
    <mergeCell ref="BL20:BN20"/>
    <mergeCell ref="BO20:BQ20"/>
    <mergeCell ref="BR20:BT20"/>
    <mergeCell ref="BU20:BW20"/>
    <mergeCell ref="AZ19:BB19"/>
    <mergeCell ref="BC19:BE19"/>
    <mergeCell ref="BF19:BH19"/>
    <mergeCell ref="Y19:AA19"/>
    <mergeCell ref="AB19:AD19"/>
    <mergeCell ref="AE19:AG19"/>
    <mergeCell ref="AH19:AJ19"/>
    <mergeCell ref="AK19:AM19"/>
    <mergeCell ref="AN19:AP19"/>
    <mergeCell ref="BX18:BY18"/>
    <mergeCell ref="G19:L19"/>
    <mergeCell ref="M19:P19"/>
    <mergeCell ref="Q19:R19"/>
    <mergeCell ref="S19:U19"/>
    <mergeCell ref="V19:X19"/>
    <mergeCell ref="AT18:AV18"/>
    <mergeCell ref="AW18:AY18"/>
    <mergeCell ref="AZ18:BB18"/>
    <mergeCell ref="BC18:BE18"/>
    <mergeCell ref="BF18:BH18"/>
    <mergeCell ref="BI18:BK18"/>
    <mergeCell ref="AB18:AD18"/>
    <mergeCell ref="AE18:AG18"/>
    <mergeCell ref="AH18:AJ18"/>
    <mergeCell ref="AK18:AM18"/>
    <mergeCell ref="AN18:AP18"/>
    <mergeCell ref="AQ18:AS18"/>
    <mergeCell ref="G18:L18"/>
    <mergeCell ref="M18:P18"/>
    <mergeCell ref="BX19:BY19"/>
    <mergeCell ref="AQ19:AS19"/>
    <mergeCell ref="AT19:AV19"/>
    <mergeCell ref="AW19:AY19"/>
    <mergeCell ref="Q18:R18"/>
    <mergeCell ref="S18:U18"/>
    <mergeCell ref="V18:X18"/>
    <mergeCell ref="Y18:AA18"/>
    <mergeCell ref="BI17:BK17"/>
    <mergeCell ref="BL17:BN17"/>
    <mergeCell ref="BO17:BQ17"/>
    <mergeCell ref="BR17:BT17"/>
    <mergeCell ref="BU17:BW17"/>
    <mergeCell ref="BL18:BN18"/>
    <mergeCell ref="BO18:BQ18"/>
    <mergeCell ref="BR18:BT18"/>
    <mergeCell ref="BU18:BW18"/>
    <mergeCell ref="BX17:BY17"/>
    <mergeCell ref="AQ17:AS17"/>
    <mergeCell ref="AT17:AV17"/>
    <mergeCell ref="AW17:AY17"/>
    <mergeCell ref="AZ17:BB17"/>
    <mergeCell ref="BC17:BE17"/>
    <mergeCell ref="BF17:BH17"/>
    <mergeCell ref="Y17:AA17"/>
    <mergeCell ref="AB17:AD17"/>
    <mergeCell ref="AE17:AG17"/>
    <mergeCell ref="AH17:AJ17"/>
    <mergeCell ref="AK17:AM17"/>
    <mergeCell ref="AN17:AP17"/>
    <mergeCell ref="BL16:BN16"/>
    <mergeCell ref="BO16:BQ16"/>
    <mergeCell ref="BR16:BT16"/>
    <mergeCell ref="BU16:BW16"/>
    <mergeCell ref="BX16:BY16"/>
    <mergeCell ref="G17:L17"/>
    <mergeCell ref="M17:P17"/>
    <mergeCell ref="Q17:R17"/>
    <mergeCell ref="S17:U17"/>
    <mergeCell ref="V17:X17"/>
    <mergeCell ref="AT16:AV16"/>
    <mergeCell ref="AW16:AY16"/>
    <mergeCell ref="AZ16:BB16"/>
    <mergeCell ref="BC16:BE16"/>
    <mergeCell ref="BF16:BH16"/>
    <mergeCell ref="BI16:BK16"/>
    <mergeCell ref="AB16:AD16"/>
    <mergeCell ref="AE16:AG16"/>
    <mergeCell ref="AH16:AJ16"/>
    <mergeCell ref="AK16:AM16"/>
    <mergeCell ref="AN16:AP16"/>
    <mergeCell ref="AQ16:AS16"/>
    <mergeCell ref="G16:L16"/>
    <mergeCell ref="M16:P16"/>
    <mergeCell ref="Q16:R16"/>
    <mergeCell ref="S16:U16"/>
    <mergeCell ref="V16:X16"/>
    <mergeCell ref="Y16:AA16"/>
    <mergeCell ref="AK15:AM15"/>
    <mergeCell ref="AN15:AP15"/>
    <mergeCell ref="AT15:AV15"/>
    <mergeCell ref="AW15:AY15"/>
    <mergeCell ref="BC15:BE15"/>
    <mergeCell ref="G14:L15"/>
    <mergeCell ref="M14:R15"/>
    <mergeCell ref="S14:X14"/>
    <mergeCell ref="Y14:AA15"/>
    <mergeCell ref="AB14:AG14"/>
    <mergeCell ref="AH14:AJ15"/>
    <mergeCell ref="S15:U15"/>
    <mergeCell ref="V15:X15"/>
    <mergeCell ref="AB15:AD15"/>
    <mergeCell ref="AE15:AG15"/>
    <mergeCell ref="S12:BY12"/>
    <mergeCell ref="S13:AA13"/>
    <mergeCell ref="AB13:AJ13"/>
    <mergeCell ref="AK13:AS13"/>
    <mergeCell ref="AT13:BB13"/>
    <mergeCell ref="BC13:BK13"/>
    <mergeCell ref="BL13:BT13"/>
    <mergeCell ref="BU13:BY15"/>
    <mergeCell ref="AK14:AP14"/>
    <mergeCell ref="AQ14:AS15"/>
    <mergeCell ref="BF15:BH15"/>
    <mergeCell ref="AT14:AY14"/>
    <mergeCell ref="AZ14:BB15"/>
    <mergeCell ref="BC14:BH14"/>
    <mergeCell ref="BI14:BK15"/>
    <mergeCell ref="BL14:BQ14"/>
    <mergeCell ref="BR14:BT15"/>
    <mergeCell ref="BL15:BN15"/>
    <mergeCell ref="BO15:BQ15"/>
    <mergeCell ref="G9:N9"/>
    <mergeCell ref="O9:AB9"/>
    <mergeCell ref="AC9:AF9"/>
    <mergeCell ref="AG9:AJ9"/>
    <mergeCell ref="AZ9:BB9"/>
    <mergeCell ref="BC9:BN9"/>
    <mergeCell ref="CB2:CC2"/>
    <mergeCell ref="G7:N7"/>
    <mergeCell ref="O7:AJ7"/>
    <mergeCell ref="AZ7:BB7"/>
    <mergeCell ref="BC7:BN7"/>
    <mergeCell ref="G8:N8"/>
    <mergeCell ref="O8:AJ8"/>
    <mergeCell ref="AZ8:BB8"/>
    <mergeCell ref="BC8:BN8"/>
    <mergeCell ref="BO2:BQ2"/>
    <mergeCell ref="BR2:BS2"/>
    <mergeCell ref="BT2:BU2"/>
    <mergeCell ref="BV2:BW2"/>
    <mergeCell ref="BX2:BY2"/>
    <mergeCell ref="BZ2:CA2"/>
  </mergeCells>
  <phoneticPr fontId="5"/>
  <dataValidations count="4">
    <dataValidation type="list" allowBlank="1" showInputMessage="1" showErrorMessage="1" sqref="BE2:BK2 BO8:BQ10 CG10 AZ7:BB9" xr:uid="{00000000-0002-0000-2E00-000000000000}">
      <formula1>$T$3:$T$4</formula1>
    </dataValidation>
    <dataValidation type="whole" allowBlank="1" showInputMessage="1" showErrorMessage="1" error="入力月の月日数を超過しています" sqref="M16:P16 M18:P18 M21:P21 M23:P23" xr:uid="{00000000-0002-0000-2E00-000001000000}">
      <formula1>0</formula1>
      <formula2>30</formula2>
    </dataValidation>
    <dataValidation type="whole" allowBlank="1" showInputMessage="1" showErrorMessage="1" error="入力月の月日数を超過しています" sqref="M26:P26" xr:uid="{00000000-0002-0000-2E00-000002000000}">
      <formula1>0</formula1>
      <formula2>29</formula2>
    </dataValidation>
    <dataValidation type="whole" allowBlank="1" showInputMessage="1" showErrorMessage="1" error="入力月の月日数を超過しています" sqref="M17:P17 M19:P20 M22:P22 M24:P25 M27:P27" xr:uid="{00000000-0002-0000-2E00-000003000000}">
      <formula1>0</formula1>
      <formula2>31</formula2>
    </dataValidation>
  </dataValidations>
  <printOptions horizontalCentered="1" verticalCentered="1"/>
  <pageMargins left="0.25" right="0.25" top="0.75" bottom="0.75" header="0.3" footer="0.3"/>
  <pageSetup paperSize="9" scale="87"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K11"/>
  <sheetViews>
    <sheetView view="pageBreakPreview" zoomScale="85" zoomScaleNormal="85" zoomScaleSheetLayoutView="85" workbookViewId="0">
      <selection activeCell="J4" sqref="J4"/>
    </sheetView>
  </sheetViews>
  <sheetFormatPr defaultRowHeight="13" x14ac:dyDescent="0.2"/>
  <cols>
    <col min="1" max="1" width="19.08984375" style="62" customWidth="1"/>
    <col min="2" max="2" width="15.6328125" style="62" customWidth="1"/>
    <col min="3" max="3" width="15.1796875" style="62" customWidth="1"/>
    <col min="4" max="4" width="17.453125" style="62" customWidth="1"/>
    <col min="5" max="5" width="15.08984375" style="62" customWidth="1"/>
    <col min="6" max="6" width="15.1796875" style="62" customWidth="1"/>
    <col min="7" max="7" width="3.81640625" style="62" customWidth="1"/>
    <col min="8" max="8" width="2.453125" style="62" customWidth="1"/>
    <col min="9" max="255" width="9" style="62"/>
    <col min="256" max="256" width="1.08984375" style="62" customWidth="1"/>
    <col min="257" max="258" width="15.6328125" style="62" customWidth="1"/>
    <col min="259" max="259" width="15.1796875" style="62" customWidth="1"/>
    <col min="260" max="260" width="17.453125" style="62" customWidth="1"/>
    <col min="261" max="261" width="15.08984375" style="62" customWidth="1"/>
    <col min="262" max="262" width="15.1796875" style="62" customWidth="1"/>
    <col min="263" max="263" width="3.81640625" style="62" customWidth="1"/>
    <col min="264" max="264" width="2.453125" style="62" customWidth="1"/>
    <col min="265" max="511" width="9" style="62"/>
    <col min="512" max="512" width="1.08984375" style="62" customWidth="1"/>
    <col min="513" max="514" width="15.6328125" style="62" customWidth="1"/>
    <col min="515" max="515" width="15.1796875" style="62" customWidth="1"/>
    <col min="516" max="516" width="17.453125" style="62" customWidth="1"/>
    <col min="517" max="517" width="15.08984375" style="62" customWidth="1"/>
    <col min="518" max="518" width="15.1796875" style="62" customWidth="1"/>
    <col min="519" max="519" width="3.81640625" style="62" customWidth="1"/>
    <col min="520" max="520" width="2.453125" style="62" customWidth="1"/>
    <col min="521" max="767" width="9" style="62"/>
    <col min="768" max="768" width="1.08984375" style="62" customWidth="1"/>
    <col min="769" max="770" width="15.6328125" style="62" customWidth="1"/>
    <col min="771" max="771" width="15.1796875" style="62" customWidth="1"/>
    <col min="772" max="772" width="17.453125" style="62" customWidth="1"/>
    <col min="773" max="773" width="15.08984375" style="62" customWidth="1"/>
    <col min="774" max="774" width="15.1796875" style="62" customWidth="1"/>
    <col min="775" max="775" width="3.81640625" style="62" customWidth="1"/>
    <col min="776" max="776" width="2.453125" style="62" customWidth="1"/>
    <col min="777" max="1023" width="9" style="62"/>
    <col min="1024" max="1024" width="1.08984375" style="62" customWidth="1"/>
    <col min="1025" max="1026" width="15.6328125" style="62" customWidth="1"/>
    <col min="1027" max="1027" width="15.1796875" style="62" customWidth="1"/>
    <col min="1028" max="1028" width="17.453125" style="62" customWidth="1"/>
    <col min="1029" max="1029" width="15.08984375" style="62" customWidth="1"/>
    <col min="1030" max="1030" width="15.1796875" style="62" customWidth="1"/>
    <col min="1031" max="1031" width="3.81640625" style="62" customWidth="1"/>
    <col min="1032" max="1032" width="2.453125" style="62" customWidth="1"/>
    <col min="1033" max="1279" width="9" style="62"/>
    <col min="1280" max="1280" width="1.08984375" style="62" customWidth="1"/>
    <col min="1281" max="1282" width="15.6328125" style="62" customWidth="1"/>
    <col min="1283" max="1283" width="15.1796875" style="62" customWidth="1"/>
    <col min="1284" max="1284" width="17.453125" style="62" customWidth="1"/>
    <col min="1285" max="1285" width="15.08984375" style="62" customWidth="1"/>
    <col min="1286" max="1286" width="15.1796875" style="62" customWidth="1"/>
    <col min="1287" max="1287" width="3.81640625" style="62" customWidth="1"/>
    <col min="1288" max="1288" width="2.453125" style="62" customWidth="1"/>
    <col min="1289" max="1535" width="9" style="62"/>
    <col min="1536" max="1536" width="1.08984375" style="62" customWidth="1"/>
    <col min="1537" max="1538" width="15.6328125" style="62" customWidth="1"/>
    <col min="1539" max="1539" width="15.1796875" style="62" customWidth="1"/>
    <col min="1540" max="1540" width="17.453125" style="62" customWidth="1"/>
    <col min="1541" max="1541" width="15.08984375" style="62" customWidth="1"/>
    <col min="1542" max="1542" width="15.1796875" style="62" customWidth="1"/>
    <col min="1543" max="1543" width="3.81640625" style="62" customWidth="1"/>
    <col min="1544" max="1544" width="2.453125" style="62" customWidth="1"/>
    <col min="1545" max="1791" width="9" style="62"/>
    <col min="1792" max="1792" width="1.08984375" style="62" customWidth="1"/>
    <col min="1793" max="1794" width="15.6328125" style="62" customWidth="1"/>
    <col min="1795" max="1795" width="15.1796875" style="62" customWidth="1"/>
    <col min="1796" max="1796" width="17.453125" style="62" customWidth="1"/>
    <col min="1797" max="1797" width="15.08984375" style="62" customWidth="1"/>
    <col min="1798" max="1798" width="15.1796875" style="62" customWidth="1"/>
    <col min="1799" max="1799" width="3.81640625" style="62" customWidth="1"/>
    <col min="1800" max="1800" width="2.453125" style="62" customWidth="1"/>
    <col min="1801" max="2047" width="9" style="62"/>
    <col min="2048" max="2048" width="1.08984375" style="62" customWidth="1"/>
    <col min="2049" max="2050" width="15.6328125" style="62" customWidth="1"/>
    <col min="2051" max="2051" width="15.1796875" style="62" customWidth="1"/>
    <col min="2052" max="2052" width="17.453125" style="62" customWidth="1"/>
    <col min="2053" max="2053" width="15.08984375" style="62" customWidth="1"/>
    <col min="2054" max="2054" width="15.1796875" style="62" customWidth="1"/>
    <col min="2055" max="2055" width="3.81640625" style="62" customWidth="1"/>
    <col min="2056" max="2056" width="2.453125" style="62" customWidth="1"/>
    <col min="2057" max="2303" width="9" style="62"/>
    <col min="2304" max="2304" width="1.08984375" style="62" customWidth="1"/>
    <col min="2305" max="2306" width="15.6328125" style="62" customWidth="1"/>
    <col min="2307" max="2307" width="15.1796875" style="62" customWidth="1"/>
    <col min="2308" max="2308" width="17.453125" style="62" customWidth="1"/>
    <col min="2309" max="2309" width="15.08984375" style="62" customWidth="1"/>
    <col min="2310" max="2310" width="15.1796875" style="62" customWidth="1"/>
    <col min="2311" max="2311" width="3.81640625" style="62" customWidth="1"/>
    <col min="2312" max="2312" width="2.453125" style="62" customWidth="1"/>
    <col min="2313" max="2559" width="9" style="62"/>
    <col min="2560" max="2560" width="1.08984375" style="62" customWidth="1"/>
    <col min="2561" max="2562" width="15.6328125" style="62" customWidth="1"/>
    <col min="2563" max="2563" width="15.1796875" style="62" customWidth="1"/>
    <col min="2564" max="2564" width="17.453125" style="62" customWidth="1"/>
    <col min="2565" max="2565" width="15.08984375" style="62" customWidth="1"/>
    <col min="2566" max="2566" width="15.1796875" style="62" customWidth="1"/>
    <col min="2567" max="2567" width="3.81640625" style="62" customWidth="1"/>
    <col min="2568" max="2568" width="2.453125" style="62" customWidth="1"/>
    <col min="2569" max="2815" width="9" style="62"/>
    <col min="2816" max="2816" width="1.08984375" style="62" customWidth="1"/>
    <col min="2817" max="2818" width="15.6328125" style="62" customWidth="1"/>
    <col min="2819" max="2819" width="15.1796875" style="62" customWidth="1"/>
    <col min="2820" max="2820" width="17.453125" style="62" customWidth="1"/>
    <col min="2821" max="2821" width="15.08984375" style="62" customWidth="1"/>
    <col min="2822" max="2822" width="15.1796875" style="62" customWidth="1"/>
    <col min="2823" max="2823" width="3.81640625" style="62" customWidth="1"/>
    <col min="2824" max="2824" width="2.453125" style="62" customWidth="1"/>
    <col min="2825" max="3071" width="9" style="62"/>
    <col min="3072" max="3072" width="1.08984375" style="62" customWidth="1"/>
    <col min="3073" max="3074" width="15.6328125" style="62" customWidth="1"/>
    <col min="3075" max="3075" width="15.1796875" style="62" customWidth="1"/>
    <col min="3076" max="3076" width="17.453125" style="62" customWidth="1"/>
    <col min="3077" max="3077" width="15.08984375" style="62" customWidth="1"/>
    <col min="3078" max="3078" width="15.1796875" style="62" customWidth="1"/>
    <col min="3079" max="3079" width="3.81640625" style="62" customWidth="1"/>
    <col min="3080" max="3080" width="2.453125" style="62" customWidth="1"/>
    <col min="3081" max="3327" width="9" style="62"/>
    <col min="3328" max="3328" width="1.08984375" style="62" customWidth="1"/>
    <col min="3329" max="3330" width="15.6328125" style="62" customWidth="1"/>
    <col min="3331" max="3331" width="15.1796875" style="62" customWidth="1"/>
    <col min="3332" max="3332" width="17.453125" style="62" customWidth="1"/>
    <col min="3333" max="3333" width="15.08984375" style="62" customWidth="1"/>
    <col min="3334" max="3334" width="15.1796875" style="62" customWidth="1"/>
    <col min="3335" max="3335" width="3.81640625" style="62" customWidth="1"/>
    <col min="3336" max="3336" width="2.453125" style="62" customWidth="1"/>
    <col min="3337" max="3583" width="9" style="62"/>
    <col min="3584" max="3584" width="1.08984375" style="62" customWidth="1"/>
    <col min="3585" max="3586" width="15.6328125" style="62" customWidth="1"/>
    <col min="3587" max="3587" width="15.1796875" style="62" customWidth="1"/>
    <col min="3588" max="3588" width="17.453125" style="62" customWidth="1"/>
    <col min="3589" max="3589" width="15.08984375" style="62" customWidth="1"/>
    <col min="3590" max="3590" width="15.1796875" style="62" customWidth="1"/>
    <col min="3591" max="3591" width="3.81640625" style="62" customWidth="1"/>
    <col min="3592" max="3592" width="2.453125" style="62" customWidth="1"/>
    <col min="3593" max="3839" width="9" style="62"/>
    <col min="3840" max="3840" width="1.08984375" style="62" customWidth="1"/>
    <col min="3841" max="3842" width="15.6328125" style="62" customWidth="1"/>
    <col min="3843" max="3843" width="15.1796875" style="62" customWidth="1"/>
    <col min="3844" max="3844" width="17.453125" style="62" customWidth="1"/>
    <col min="3845" max="3845" width="15.08984375" style="62" customWidth="1"/>
    <col min="3846" max="3846" width="15.1796875" style="62" customWidth="1"/>
    <col min="3847" max="3847" width="3.81640625" style="62" customWidth="1"/>
    <col min="3848" max="3848" width="2.453125" style="62" customWidth="1"/>
    <col min="3849" max="4095" width="9" style="62"/>
    <col min="4096" max="4096" width="1.08984375" style="62" customWidth="1"/>
    <col min="4097" max="4098" width="15.6328125" style="62" customWidth="1"/>
    <col min="4099" max="4099" width="15.1796875" style="62" customWidth="1"/>
    <col min="4100" max="4100" width="17.453125" style="62" customWidth="1"/>
    <col min="4101" max="4101" width="15.08984375" style="62" customWidth="1"/>
    <col min="4102" max="4102" width="15.1796875" style="62" customWidth="1"/>
    <col min="4103" max="4103" width="3.81640625" style="62" customWidth="1"/>
    <col min="4104" max="4104" width="2.453125" style="62" customWidth="1"/>
    <col min="4105" max="4351" width="9" style="62"/>
    <col min="4352" max="4352" width="1.08984375" style="62" customWidth="1"/>
    <col min="4353" max="4354" width="15.6328125" style="62" customWidth="1"/>
    <col min="4355" max="4355" width="15.1796875" style="62" customWidth="1"/>
    <col min="4356" max="4356" width="17.453125" style="62" customWidth="1"/>
    <col min="4357" max="4357" width="15.08984375" style="62" customWidth="1"/>
    <col min="4358" max="4358" width="15.1796875" style="62" customWidth="1"/>
    <col min="4359" max="4359" width="3.81640625" style="62" customWidth="1"/>
    <col min="4360" max="4360" width="2.453125" style="62" customWidth="1"/>
    <col min="4361" max="4607" width="9" style="62"/>
    <col min="4608" max="4608" width="1.08984375" style="62" customWidth="1"/>
    <col min="4609" max="4610" width="15.6328125" style="62" customWidth="1"/>
    <col min="4611" max="4611" width="15.1796875" style="62" customWidth="1"/>
    <col min="4612" max="4612" width="17.453125" style="62" customWidth="1"/>
    <col min="4613" max="4613" width="15.08984375" style="62" customWidth="1"/>
    <col min="4614" max="4614" width="15.1796875" style="62" customWidth="1"/>
    <col min="4615" max="4615" width="3.81640625" style="62" customWidth="1"/>
    <col min="4616" max="4616" width="2.453125" style="62" customWidth="1"/>
    <col min="4617" max="4863" width="9" style="62"/>
    <col min="4864" max="4864" width="1.08984375" style="62" customWidth="1"/>
    <col min="4865" max="4866" width="15.6328125" style="62" customWidth="1"/>
    <col min="4867" max="4867" width="15.1796875" style="62" customWidth="1"/>
    <col min="4868" max="4868" width="17.453125" style="62" customWidth="1"/>
    <col min="4869" max="4869" width="15.08984375" style="62" customWidth="1"/>
    <col min="4870" max="4870" width="15.1796875" style="62" customWidth="1"/>
    <col min="4871" max="4871" width="3.81640625" style="62" customWidth="1"/>
    <col min="4872" max="4872" width="2.453125" style="62" customWidth="1"/>
    <col min="4873" max="5119" width="9" style="62"/>
    <col min="5120" max="5120" width="1.08984375" style="62" customWidth="1"/>
    <col min="5121" max="5122" width="15.6328125" style="62" customWidth="1"/>
    <col min="5123" max="5123" width="15.1796875" style="62" customWidth="1"/>
    <col min="5124" max="5124" width="17.453125" style="62" customWidth="1"/>
    <col min="5125" max="5125" width="15.08984375" style="62" customWidth="1"/>
    <col min="5126" max="5126" width="15.1796875" style="62" customWidth="1"/>
    <col min="5127" max="5127" width="3.81640625" style="62" customWidth="1"/>
    <col min="5128" max="5128" width="2.453125" style="62" customWidth="1"/>
    <col min="5129" max="5375" width="9" style="62"/>
    <col min="5376" max="5376" width="1.08984375" style="62" customWidth="1"/>
    <col min="5377" max="5378" width="15.6328125" style="62" customWidth="1"/>
    <col min="5379" max="5379" width="15.1796875" style="62" customWidth="1"/>
    <col min="5380" max="5380" width="17.453125" style="62" customWidth="1"/>
    <col min="5381" max="5381" width="15.08984375" style="62" customWidth="1"/>
    <col min="5382" max="5382" width="15.1796875" style="62" customWidth="1"/>
    <col min="5383" max="5383" width="3.81640625" style="62" customWidth="1"/>
    <col min="5384" max="5384" width="2.453125" style="62" customWidth="1"/>
    <col min="5385" max="5631" width="9" style="62"/>
    <col min="5632" max="5632" width="1.08984375" style="62" customWidth="1"/>
    <col min="5633" max="5634" width="15.6328125" style="62" customWidth="1"/>
    <col min="5635" max="5635" width="15.1796875" style="62" customWidth="1"/>
    <col min="5636" max="5636" width="17.453125" style="62" customWidth="1"/>
    <col min="5637" max="5637" width="15.08984375" style="62" customWidth="1"/>
    <col min="5638" max="5638" width="15.1796875" style="62" customWidth="1"/>
    <col min="5639" max="5639" width="3.81640625" style="62" customWidth="1"/>
    <col min="5640" max="5640" width="2.453125" style="62" customWidth="1"/>
    <col min="5641" max="5887" width="9" style="62"/>
    <col min="5888" max="5888" width="1.08984375" style="62" customWidth="1"/>
    <col min="5889" max="5890" width="15.6328125" style="62" customWidth="1"/>
    <col min="5891" max="5891" width="15.1796875" style="62" customWidth="1"/>
    <col min="5892" max="5892" width="17.453125" style="62" customWidth="1"/>
    <col min="5893" max="5893" width="15.08984375" style="62" customWidth="1"/>
    <col min="5894" max="5894" width="15.1796875" style="62" customWidth="1"/>
    <col min="5895" max="5895" width="3.81640625" style="62" customWidth="1"/>
    <col min="5896" max="5896" width="2.453125" style="62" customWidth="1"/>
    <col min="5897" max="6143" width="9" style="62"/>
    <col min="6144" max="6144" width="1.08984375" style="62" customWidth="1"/>
    <col min="6145" max="6146" width="15.6328125" style="62" customWidth="1"/>
    <col min="6147" max="6147" width="15.1796875" style="62" customWidth="1"/>
    <col min="6148" max="6148" width="17.453125" style="62" customWidth="1"/>
    <col min="6149" max="6149" width="15.08984375" style="62" customWidth="1"/>
    <col min="6150" max="6150" width="15.1796875" style="62" customWidth="1"/>
    <col min="6151" max="6151" width="3.81640625" style="62" customWidth="1"/>
    <col min="6152" max="6152" width="2.453125" style="62" customWidth="1"/>
    <col min="6153" max="6399" width="9" style="62"/>
    <col min="6400" max="6400" width="1.08984375" style="62" customWidth="1"/>
    <col min="6401" max="6402" width="15.6328125" style="62" customWidth="1"/>
    <col min="6403" max="6403" width="15.1796875" style="62" customWidth="1"/>
    <col min="6404" max="6404" width="17.453125" style="62" customWidth="1"/>
    <col min="6405" max="6405" width="15.08984375" style="62" customWidth="1"/>
    <col min="6406" max="6406" width="15.1796875" style="62" customWidth="1"/>
    <col min="6407" max="6407" width="3.81640625" style="62" customWidth="1"/>
    <col min="6408" max="6408" width="2.453125" style="62" customWidth="1"/>
    <col min="6409" max="6655" width="9" style="62"/>
    <col min="6656" max="6656" width="1.08984375" style="62" customWidth="1"/>
    <col min="6657" max="6658" width="15.6328125" style="62" customWidth="1"/>
    <col min="6659" max="6659" width="15.1796875" style="62" customWidth="1"/>
    <col min="6660" max="6660" width="17.453125" style="62" customWidth="1"/>
    <col min="6661" max="6661" width="15.08984375" style="62" customWidth="1"/>
    <col min="6662" max="6662" width="15.1796875" style="62" customWidth="1"/>
    <col min="6663" max="6663" width="3.81640625" style="62" customWidth="1"/>
    <col min="6664" max="6664" width="2.453125" style="62" customWidth="1"/>
    <col min="6665" max="6911" width="9" style="62"/>
    <col min="6912" max="6912" width="1.08984375" style="62" customWidth="1"/>
    <col min="6913" max="6914" width="15.6328125" style="62" customWidth="1"/>
    <col min="6915" max="6915" width="15.1796875" style="62" customWidth="1"/>
    <col min="6916" max="6916" width="17.453125" style="62" customWidth="1"/>
    <col min="6917" max="6917" width="15.08984375" style="62" customWidth="1"/>
    <col min="6918" max="6918" width="15.1796875" style="62" customWidth="1"/>
    <col min="6919" max="6919" width="3.81640625" style="62" customWidth="1"/>
    <col min="6920" max="6920" width="2.453125" style="62" customWidth="1"/>
    <col min="6921" max="7167" width="9" style="62"/>
    <col min="7168" max="7168" width="1.08984375" style="62" customWidth="1"/>
    <col min="7169" max="7170" width="15.6328125" style="62" customWidth="1"/>
    <col min="7171" max="7171" width="15.1796875" style="62" customWidth="1"/>
    <col min="7172" max="7172" width="17.453125" style="62" customWidth="1"/>
    <col min="7173" max="7173" width="15.08984375" style="62" customWidth="1"/>
    <col min="7174" max="7174" width="15.1796875" style="62" customWidth="1"/>
    <col min="7175" max="7175" width="3.81640625" style="62" customWidth="1"/>
    <col min="7176" max="7176" width="2.453125" style="62" customWidth="1"/>
    <col min="7177" max="7423" width="9" style="62"/>
    <col min="7424" max="7424" width="1.08984375" style="62" customWidth="1"/>
    <col min="7425" max="7426" width="15.6328125" style="62" customWidth="1"/>
    <col min="7427" max="7427" width="15.1796875" style="62" customWidth="1"/>
    <col min="7428" max="7428" width="17.453125" style="62" customWidth="1"/>
    <col min="7429" max="7429" width="15.08984375" style="62" customWidth="1"/>
    <col min="7430" max="7430" width="15.1796875" style="62" customWidth="1"/>
    <col min="7431" max="7431" width="3.81640625" style="62" customWidth="1"/>
    <col min="7432" max="7432" width="2.453125" style="62" customWidth="1"/>
    <col min="7433" max="7679" width="9" style="62"/>
    <col min="7680" max="7680" width="1.08984375" style="62" customWidth="1"/>
    <col min="7681" max="7682" width="15.6328125" style="62" customWidth="1"/>
    <col min="7683" max="7683" width="15.1796875" style="62" customWidth="1"/>
    <col min="7684" max="7684" width="17.453125" style="62" customWidth="1"/>
    <col min="7685" max="7685" width="15.08984375" style="62" customWidth="1"/>
    <col min="7686" max="7686" width="15.1796875" style="62" customWidth="1"/>
    <col min="7687" max="7687" width="3.81640625" style="62" customWidth="1"/>
    <col min="7688" max="7688" width="2.453125" style="62" customWidth="1"/>
    <col min="7689" max="7935" width="9" style="62"/>
    <col min="7936" max="7936" width="1.08984375" style="62" customWidth="1"/>
    <col min="7937" max="7938" width="15.6328125" style="62" customWidth="1"/>
    <col min="7939" max="7939" width="15.1796875" style="62" customWidth="1"/>
    <col min="7940" max="7940" width="17.453125" style="62" customWidth="1"/>
    <col min="7941" max="7941" width="15.08984375" style="62" customWidth="1"/>
    <col min="7942" max="7942" width="15.1796875" style="62" customWidth="1"/>
    <col min="7943" max="7943" width="3.81640625" style="62" customWidth="1"/>
    <col min="7944" max="7944" width="2.453125" style="62" customWidth="1"/>
    <col min="7945" max="8191" width="9" style="62"/>
    <col min="8192" max="8192" width="1.08984375" style="62" customWidth="1"/>
    <col min="8193" max="8194" width="15.6328125" style="62" customWidth="1"/>
    <col min="8195" max="8195" width="15.1796875" style="62" customWidth="1"/>
    <col min="8196" max="8196" width="17.453125" style="62" customWidth="1"/>
    <col min="8197" max="8197" width="15.08984375" style="62" customWidth="1"/>
    <col min="8198" max="8198" width="15.1796875" style="62" customWidth="1"/>
    <col min="8199" max="8199" width="3.81640625" style="62" customWidth="1"/>
    <col min="8200" max="8200" width="2.453125" style="62" customWidth="1"/>
    <col min="8201" max="8447" width="9" style="62"/>
    <col min="8448" max="8448" width="1.08984375" style="62" customWidth="1"/>
    <col min="8449" max="8450" width="15.6328125" style="62" customWidth="1"/>
    <col min="8451" max="8451" width="15.1796875" style="62" customWidth="1"/>
    <col min="8452" max="8452" width="17.453125" style="62" customWidth="1"/>
    <col min="8453" max="8453" width="15.08984375" style="62" customWidth="1"/>
    <col min="8454" max="8454" width="15.1796875" style="62" customWidth="1"/>
    <col min="8455" max="8455" width="3.81640625" style="62" customWidth="1"/>
    <col min="8456" max="8456" width="2.453125" style="62" customWidth="1"/>
    <col min="8457" max="8703" width="9" style="62"/>
    <col min="8704" max="8704" width="1.08984375" style="62" customWidth="1"/>
    <col min="8705" max="8706" width="15.6328125" style="62" customWidth="1"/>
    <col min="8707" max="8707" width="15.1796875" style="62" customWidth="1"/>
    <col min="8708" max="8708" width="17.453125" style="62" customWidth="1"/>
    <col min="8709" max="8709" width="15.08984375" style="62" customWidth="1"/>
    <col min="8710" max="8710" width="15.1796875" style="62" customWidth="1"/>
    <col min="8711" max="8711" width="3.81640625" style="62" customWidth="1"/>
    <col min="8712" max="8712" width="2.453125" style="62" customWidth="1"/>
    <col min="8713" max="8959" width="9" style="62"/>
    <col min="8960" max="8960" width="1.08984375" style="62" customWidth="1"/>
    <col min="8961" max="8962" width="15.6328125" style="62" customWidth="1"/>
    <col min="8963" max="8963" width="15.1796875" style="62" customWidth="1"/>
    <col min="8964" max="8964" width="17.453125" style="62" customWidth="1"/>
    <col min="8965" max="8965" width="15.08984375" style="62" customWidth="1"/>
    <col min="8966" max="8966" width="15.1796875" style="62" customWidth="1"/>
    <col min="8967" max="8967" width="3.81640625" style="62" customWidth="1"/>
    <col min="8968" max="8968" width="2.453125" style="62" customWidth="1"/>
    <col min="8969" max="9215" width="9" style="62"/>
    <col min="9216" max="9216" width="1.08984375" style="62" customWidth="1"/>
    <col min="9217" max="9218" width="15.6328125" style="62" customWidth="1"/>
    <col min="9219" max="9219" width="15.1796875" style="62" customWidth="1"/>
    <col min="9220" max="9220" width="17.453125" style="62" customWidth="1"/>
    <col min="9221" max="9221" width="15.08984375" style="62" customWidth="1"/>
    <col min="9222" max="9222" width="15.1796875" style="62" customWidth="1"/>
    <col min="9223" max="9223" width="3.81640625" style="62" customWidth="1"/>
    <col min="9224" max="9224" width="2.453125" style="62" customWidth="1"/>
    <col min="9225" max="9471" width="9" style="62"/>
    <col min="9472" max="9472" width="1.08984375" style="62" customWidth="1"/>
    <col min="9473" max="9474" width="15.6328125" style="62" customWidth="1"/>
    <col min="9475" max="9475" width="15.1796875" style="62" customWidth="1"/>
    <col min="9476" max="9476" width="17.453125" style="62" customWidth="1"/>
    <col min="9477" max="9477" width="15.08984375" style="62" customWidth="1"/>
    <col min="9478" max="9478" width="15.1796875" style="62" customWidth="1"/>
    <col min="9479" max="9479" width="3.81640625" style="62" customWidth="1"/>
    <col min="9480" max="9480" width="2.453125" style="62" customWidth="1"/>
    <col min="9481" max="9727" width="9" style="62"/>
    <col min="9728" max="9728" width="1.08984375" style="62" customWidth="1"/>
    <col min="9729" max="9730" width="15.6328125" style="62" customWidth="1"/>
    <col min="9731" max="9731" width="15.1796875" style="62" customWidth="1"/>
    <col min="9732" max="9732" width="17.453125" style="62" customWidth="1"/>
    <col min="9733" max="9733" width="15.08984375" style="62" customWidth="1"/>
    <col min="9734" max="9734" width="15.1796875" style="62" customWidth="1"/>
    <col min="9735" max="9735" width="3.81640625" style="62" customWidth="1"/>
    <col min="9736" max="9736" width="2.453125" style="62" customWidth="1"/>
    <col min="9737" max="9983" width="9" style="62"/>
    <col min="9984" max="9984" width="1.08984375" style="62" customWidth="1"/>
    <col min="9985" max="9986" width="15.6328125" style="62" customWidth="1"/>
    <col min="9987" max="9987" width="15.1796875" style="62" customWidth="1"/>
    <col min="9988" max="9988" width="17.453125" style="62" customWidth="1"/>
    <col min="9989" max="9989" width="15.08984375" style="62" customWidth="1"/>
    <col min="9990" max="9990" width="15.1796875" style="62" customWidth="1"/>
    <col min="9991" max="9991" width="3.81640625" style="62" customWidth="1"/>
    <col min="9992" max="9992" width="2.453125" style="62" customWidth="1"/>
    <col min="9993" max="10239" width="9" style="62"/>
    <col min="10240" max="10240" width="1.08984375" style="62" customWidth="1"/>
    <col min="10241" max="10242" width="15.6328125" style="62" customWidth="1"/>
    <col min="10243" max="10243" width="15.1796875" style="62" customWidth="1"/>
    <col min="10244" max="10244" width="17.453125" style="62" customWidth="1"/>
    <col min="10245" max="10245" width="15.08984375" style="62" customWidth="1"/>
    <col min="10246" max="10246" width="15.1796875" style="62" customWidth="1"/>
    <col min="10247" max="10247" width="3.81640625" style="62" customWidth="1"/>
    <col min="10248" max="10248" width="2.453125" style="62" customWidth="1"/>
    <col min="10249" max="10495" width="9" style="62"/>
    <col min="10496" max="10496" width="1.08984375" style="62" customWidth="1"/>
    <col min="10497" max="10498" width="15.6328125" style="62" customWidth="1"/>
    <col min="10499" max="10499" width="15.1796875" style="62" customWidth="1"/>
    <col min="10500" max="10500" width="17.453125" style="62" customWidth="1"/>
    <col min="10501" max="10501" width="15.08984375" style="62" customWidth="1"/>
    <col min="10502" max="10502" width="15.1796875" style="62" customWidth="1"/>
    <col min="10503" max="10503" width="3.81640625" style="62" customWidth="1"/>
    <col min="10504" max="10504" width="2.453125" style="62" customWidth="1"/>
    <col min="10505" max="10751" width="9" style="62"/>
    <col min="10752" max="10752" width="1.08984375" style="62" customWidth="1"/>
    <col min="10753" max="10754" width="15.6328125" style="62" customWidth="1"/>
    <col min="10755" max="10755" width="15.1796875" style="62" customWidth="1"/>
    <col min="10756" max="10756" width="17.453125" style="62" customWidth="1"/>
    <col min="10757" max="10757" width="15.08984375" style="62" customWidth="1"/>
    <col min="10758" max="10758" width="15.1796875" style="62" customWidth="1"/>
    <col min="10759" max="10759" width="3.81640625" style="62" customWidth="1"/>
    <col min="10760" max="10760" width="2.453125" style="62" customWidth="1"/>
    <col min="10761" max="11007" width="9" style="62"/>
    <col min="11008" max="11008" width="1.08984375" style="62" customWidth="1"/>
    <col min="11009" max="11010" width="15.6328125" style="62" customWidth="1"/>
    <col min="11011" max="11011" width="15.1796875" style="62" customWidth="1"/>
    <col min="11012" max="11012" width="17.453125" style="62" customWidth="1"/>
    <col min="11013" max="11013" width="15.08984375" style="62" customWidth="1"/>
    <col min="11014" max="11014" width="15.1796875" style="62" customWidth="1"/>
    <col min="11015" max="11015" width="3.81640625" style="62" customWidth="1"/>
    <col min="11016" max="11016" width="2.453125" style="62" customWidth="1"/>
    <col min="11017" max="11263" width="9" style="62"/>
    <col min="11264" max="11264" width="1.08984375" style="62" customWidth="1"/>
    <col min="11265" max="11266" width="15.6328125" style="62" customWidth="1"/>
    <col min="11267" max="11267" width="15.1796875" style="62" customWidth="1"/>
    <col min="11268" max="11268" width="17.453125" style="62" customWidth="1"/>
    <col min="11269" max="11269" width="15.08984375" style="62" customWidth="1"/>
    <col min="11270" max="11270" width="15.1796875" style="62" customWidth="1"/>
    <col min="11271" max="11271" width="3.81640625" style="62" customWidth="1"/>
    <col min="11272" max="11272" width="2.453125" style="62" customWidth="1"/>
    <col min="11273" max="11519" width="9" style="62"/>
    <col min="11520" max="11520" width="1.08984375" style="62" customWidth="1"/>
    <col min="11521" max="11522" width="15.6328125" style="62" customWidth="1"/>
    <col min="11523" max="11523" width="15.1796875" style="62" customWidth="1"/>
    <col min="11524" max="11524" width="17.453125" style="62" customWidth="1"/>
    <col min="11525" max="11525" width="15.08984375" style="62" customWidth="1"/>
    <col min="11526" max="11526" width="15.1796875" style="62" customWidth="1"/>
    <col min="11527" max="11527" width="3.81640625" style="62" customWidth="1"/>
    <col min="11528" max="11528" width="2.453125" style="62" customWidth="1"/>
    <col min="11529" max="11775" width="9" style="62"/>
    <col min="11776" max="11776" width="1.08984375" style="62" customWidth="1"/>
    <col min="11777" max="11778" width="15.6328125" style="62" customWidth="1"/>
    <col min="11779" max="11779" width="15.1796875" style="62" customWidth="1"/>
    <col min="11780" max="11780" width="17.453125" style="62" customWidth="1"/>
    <col min="11781" max="11781" width="15.08984375" style="62" customWidth="1"/>
    <col min="11782" max="11782" width="15.1796875" style="62" customWidth="1"/>
    <col min="11783" max="11783" width="3.81640625" style="62" customWidth="1"/>
    <col min="11784" max="11784" width="2.453125" style="62" customWidth="1"/>
    <col min="11785" max="12031" width="9" style="62"/>
    <col min="12032" max="12032" width="1.08984375" style="62" customWidth="1"/>
    <col min="12033" max="12034" width="15.6328125" style="62" customWidth="1"/>
    <col min="12035" max="12035" width="15.1796875" style="62" customWidth="1"/>
    <col min="12036" max="12036" width="17.453125" style="62" customWidth="1"/>
    <col min="12037" max="12037" width="15.08984375" style="62" customWidth="1"/>
    <col min="12038" max="12038" width="15.1796875" style="62" customWidth="1"/>
    <col min="12039" max="12039" width="3.81640625" style="62" customWidth="1"/>
    <col min="12040" max="12040" width="2.453125" style="62" customWidth="1"/>
    <col min="12041" max="12287" width="9" style="62"/>
    <col min="12288" max="12288" width="1.08984375" style="62" customWidth="1"/>
    <col min="12289" max="12290" width="15.6328125" style="62" customWidth="1"/>
    <col min="12291" max="12291" width="15.1796875" style="62" customWidth="1"/>
    <col min="12292" max="12292" width="17.453125" style="62" customWidth="1"/>
    <col min="12293" max="12293" width="15.08984375" style="62" customWidth="1"/>
    <col min="12294" max="12294" width="15.1796875" style="62" customWidth="1"/>
    <col min="12295" max="12295" width="3.81640625" style="62" customWidth="1"/>
    <col min="12296" max="12296" width="2.453125" style="62" customWidth="1"/>
    <col min="12297" max="12543" width="9" style="62"/>
    <col min="12544" max="12544" width="1.08984375" style="62" customWidth="1"/>
    <col min="12545" max="12546" width="15.6328125" style="62" customWidth="1"/>
    <col min="12547" max="12547" width="15.1796875" style="62" customWidth="1"/>
    <col min="12548" max="12548" width="17.453125" style="62" customWidth="1"/>
    <col min="12549" max="12549" width="15.08984375" style="62" customWidth="1"/>
    <col min="12550" max="12550" width="15.1796875" style="62" customWidth="1"/>
    <col min="12551" max="12551" width="3.81640625" style="62" customWidth="1"/>
    <col min="12552" max="12552" width="2.453125" style="62" customWidth="1"/>
    <col min="12553" max="12799" width="9" style="62"/>
    <col min="12800" max="12800" width="1.08984375" style="62" customWidth="1"/>
    <col min="12801" max="12802" width="15.6328125" style="62" customWidth="1"/>
    <col min="12803" max="12803" width="15.1796875" style="62" customWidth="1"/>
    <col min="12804" max="12804" width="17.453125" style="62" customWidth="1"/>
    <col min="12805" max="12805" width="15.08984375" style="62" customWidth="1"/>
    <col min="12806" max="12806" width="15.1796875" style="62" customWidth="1"/>
    <col min="12807" max="12807" width="3.81640625" style="62" customWidth="1"/>
    <col min="12808" max="12808" width="2.453125" style="62" customWidth="1"/>
    <col min="12809" max="13055" width="9" style="62"/>
    <col min="13056" max="13056" width="1.08984375" style="62" customWidth="1"/>
    <col min="13057" max="13058" width="15.6328125" style="62" customWidth="1"/>
    <col min="13059" max="13059" width="15.1796875" style="62" customWidth="1"/>
    <col min="13060" max="13060" width="17.453125" style="62" customWidth="1"/>
    <col min="13061" max="13061" width="15.08984375" style="62" customWidth="1"/>
    <col min="13062" max="13062" width="15.1796875" style="62" customWidth="1"/>
    <col min="13063" max="13063" width="3.81640625" style="62" customWidth="1"/>
    <col min="13064" max="13064" width="2.453125" style="62" customWidth="1"/>
    <col min="13065" max="13311" width="9" style="62"/>
    <col min="13312" max="13312" width="1.08984375" style="62" customWidth="1"/>
    <col min="13313" max="13314" width="15.6328125" style="62" customWidth="1"/>
    <col min="13315" max="13315" width="15.1796875" style="62" customWidth="1"/>
    <col min="13316" max="13316" width="17.453125" style="62" customWidth="1"/>
    <col min="13317" max="13317" width="15.08984375" style="62" customWidth="1"/>
    <col min="13318" max="13318" width="15.1796875" style="62" customWidth="1"/>
    <col min="13319" max="13319" width="3.81640625" style="62" customWidth="1"/>
    <col min="13320" max="13320" width="2.453125" style="62" customWidth="1"/>
    <col min="13321" max="13567" width="9" style="62"/>
    <col min="13568" max="13568" width="1.08984375" style="62" customWidth="1"/>
    <col min="13569" max="13570" width="15.6328125" style="62" customWidth="1"/>
    <col min="13571" max="13571" width="15.1796875" style="62" customWidth="1"/>
    <col min="13572" max="13572" width="17.453125" style="62" customWidth="1"/>
    <col min="13573" max="13573" width="15.08984375" style="62" customWidth="1"/>
    <col min="13574" max="13574" width="15.1796875" style="62" customWidth="1"/>
    <col min="13575" max="13575" width="3.81640625" style="62" customWidth="1"/>
    <col min="13576" max="13576" width="2.453125" style="62" customWidth="1"/>
    <col min="13577" max="13823" width="9" style="62"/>
    <col min="13824" max="13824" width="1.08984375" style="62" customWidth="1"/>
    <col min="13825" max="13826" width="15.6328125" style="62" customWidth="1"/>
    <col min="13827" max="13827" width="15.1796875" style="62" customWidth="1"/>
    <col min="13828" max="13828" width="17.453125" style="62" customWidth="1"/>
    <col min="13829" max="13829" width="15.08984375" style="62" customWidth="1"/>
    <col min="13830" max="13830" width="15.1796875" style="62" customWidth="1"/>
    <col min="13831" max="13831" width="3.81640625" style="62" customWidth="1"/>
    <col min="13832" max="13832" width="2.453125" style="62" customWidth="1"/>
    <col min="13833" max="14079" width="9" style="62"/>
    <col min="14080" max="14080" width="1.08984375" style="62" customWidth="1"/>
    <col min="14081" max="14082" width="15.6328125" style="62" customWidth="1"/>
    <col min="14083" max="14083" width="15.1796875" style="62" customWidth="1"/>
    <col min="14084" max="14084" width="17.453125" style="62" customWidth="1"/>
    <col min="14085" max="14085" width="15.08984375" style="62" customWidth="1"/>
    <col min="14086" max="14086" width="15.1796875" style="62" customWidth="1"/>
    <col min="14087" max="14087" width="3.81640625" style="62" customWidth="1"/>
    <col min="14088" max="14088" width="2.453125" style="62" customWidth="1"/>
    <col min="14089" max="14335" width="9" style="62"/>
    <col min="14336" max="14336" width="1.08984375" style="62" customWidth="1"/>
    <col min="14337" max="14338" width="15.6328125" style="62" customWidth="1"/>
    <col min="14339" max="14339" width="15.1796875" style="62" customWidth="1"/>
    <col min="14340" max="14340" width="17.453125" style="62" customWidth="1"/>
    <col min="14341" max="14341" width="15.08984375" style="62" customWidth="1"/>
    <col min="14342" max="14342" width="15.1796875" style="62" customWidth="1"/>
    <col min="14343" max="14343" width="3.81640625" style="62" customWidth="1"/>
    <col min="14344" max="14344" width="2.453125" style="62" customWidth="1"/>
    <col min="14345" max="14591" width="9" style="62"/>
    <col min="14592" max="14592" width="1.08984375" style="62" customWidth="1"/>
    <col min="14593" max="14594" width="15.6328125" style="62" customWidth="1"/>
    <col min="14595" max="14595" width="15.1796875" style="62" customWidth="1"/>
    <col min="14596" max="14596" width="17.453125" style="62" customWidth="1"/>
    <col min="14597" max="14597" width="15.08984375" style="62" customWidth="1"/>
    <col min="14598" max="14598" width="15.1796875" style="62" customWidth="1"/>
    <col min="14599" max="14599" width="3.81640625" style="62" customWidth="1"/>
    <col min="14600" max="14600" width="2.453125" style="62" customWidth="1"/>
    <col min="14601" max="14847" width="9" style="62"/>
    <col min="14848" max="14848" width="1.08984375" style="62" customWidth="1"/>
    <col min="14849" max="14850" width="15.6328125" style="62" customWidth="1"/>
    <col min="14851" max="14851" width="15.1796875" style="62" customWidth="1"/>
    <col min="14852" max="14852" width="17.453125" style="62" customWidth="1"/>
    <col min="14853" max="14853" width="15.08984375" style="62" customWidth="1"/>
    <col min="14854" max="14854" width="15.1796875" style="62" customWidth="1"/>
    <col min="14855" max="14855" width="3.81640625" style="62" customWidth="1"/>
    <col min="14856" max="14856" width="2.453125" style="62" customWidth="1"/>
    <col min="14857" max="15103" width="9" style="62"/>
    <col min="15104" max="15104" width="1.08984375" style="62" customWidth="1"/>
    <col min="15105" max="15106" width="15.6328125" style="62" customWidth="1"/>
    <col min="15107" max="15107" width="15.1796875" style="62" customWidth="1"/>
    <col min="15108" max="15108" width="17.453125" style="62" customWidth="1"/>
    <col min="15109" max="15109" width="15.08984375" style="62" customWidth="1"/>
    <col min="15110" max="15110" width="15.1796875" style="62" customWidth="1"/>
    <col min="15111" max="15111" width="3.81640625" style="62" customWidth="1"/>
    <col min="15112" max="15112" width="2.453125" style="62" customWidth="1"/>
    <col min="15113" max="15359" width="9" style="62"/>
    <col min="15360" max="15360" width="1.08984375" style="62" customWidth="1"/>
    <col min="15361" max="15362" width="15.6328125" style="62" customWidth="1"/>
    <col min="15363" max="15363" width="15.1796875" style="62" customWidth="1"/>
    <col min="15364" max="15364" width="17.453125" style="62" customWidth="1"/>
    <col min="15365" max="15365" width="15.08984375" style="62" customWidth="1"/>
    <col min="15366" max="15366" width="15.1796875" style="62" customWidth="1"/>
    <col min="15367" max="15367" width="3.81640625" style="62" customWidth="1"/>
    <col min="15368" max="15368" width="2.453125" style="62" customWidth="1"/>
    <col min="15369" max="15615" width="9" style="62"/>
    <col min="15616" max="15616" width="1.08984375" style="62" customWidth="1"/>
    <col min="15617" max="15618" width="15.6328125" style="62" customWidth="1"/>
    <col min="15619" max="15619" width="15.1796875" style="62" customWidth="1"/>
    <col min="15620" max="15620" width="17.453125" style="62" customWidth="1"/>
    <col min="15621" max="15621" width="15.08984375" style="62" customWidth="1"/>
    <col min="15622" max="15622" width="15.1796875" style="62" customWidth="1"/>
    <col min="15623" max="15623" width="3.81640625" style="62" customWidth="1"/>
    <col min="15624" max="15624" width="2.453125" style="62" customWidth="1"/>
    <col min="15625" max="15871" width="9" style="62"/>
    <col min="15872" max="15872" width="1.08984375" style="62" customWidth="1"/>
    <col min="15873" max="15874" width="15.6328125" style="62" customWidth="1"/>
    <col min="15875" max="15875" width="15.1796875" style="62" customWidth="1"/>
    <col min="15876" max="15876" width="17.453125" style="62" customWidth="1"/>
    <col min="15877" max="15877" width="15.08984375" style="62" customWidth="1"/>
    <col min="15878" max="15878" width="15.1796875" style="62" customWidth="1"/>
    <col min="15879" max="15879" width="3.81640625" style="62" customWidth="1"/>
    <col min="15880" max="15880" width="2.453125" style="62" customWidth="1"/>
    <col min="15881" max="16127" width="9" style="62"/>
    <col min="16128" max="16128" width="1.08984375" style="62" customWidth="1"/>
    <col min="16129" max="16130" width="15.6328125" style="62" customWidth="1"/>
    <col min="16131" max="16131" width="15.1796875" style="62" customWidth="1"/>
    <col min="16132" max="16132" width="17.453125" style="62" customWidth="1"/>
    <col min="16133" max="16133" width="15.08984375" style="62" customWidth="1"/>
    <col min="16134" max="16134" width="15.1796875" style="62" customWidth="1"/>
    <col min="16135" max="16135" width="3.81640625" style="62" customWidth="1"/>
    <col min="16136" max="16136" width="2.453125" style="62" customWidth="1"/>
    <col min="16137" max="16384" width="9" style="62"/>
  </cols>
  <sheetData>
    <row r="1" spans="1:11" ht="20.149999999999999" customHeight="1" x14ac:dyDescent="0.2"/>
    <row r="2" spans="1:11" ht="20.149999999999999" customHeight="1" x14ac:dyDescent="0.2">
      <c r="E2" s="1161" t="s">
        <v>23</v>
      </c>
      <c r="F2" s="1161"/>
    </row>
    <row r="3" spans="1:11" ht="20.149999999999999" customHeight="1" x14ac:dyDescent="0.2">
      <c r="E3" s="63"/>
      <c r="F3" s="63"/>
    </row>
    <row r="4" spans="1:11" ht="20.149999999999999" customHeight="1" x14ac:dyDescent="0.2">
      <c r="A4" s="1162" t="s">
        <v>974</v>
      </c>
      <c r="B4" s="1162"/>
      <c r="C4" s="1162"/>
      <c r="D4" s="1162"/>
      <c r="E4" s="1162"/>
      <c r="F4" s="1162"/>
    </row>
    <row r="5" spans="1:11" ht="20.149999999999999" customHeight="1" x14ac:dyDescent="0.2">
      <c r="A5" s="64"/>
      <c r="B5" s="64"/>
      <c r="C5" s="64"/>
      <c r="D5" s="64"/>
      <c r="E5" s="64"/>
      <c r="F5" s="64"/>
    </row>
    <row r="6" spans="1:11" ht="50.15" customHeight="1" x14ac:dyDescent="0.2">
      <c r="A6" s="107" t="s">
        <v>975</v>
      </c>
      <c r="B6" s="2047"/>
      <c r="C6" s="2048"/>
      <c r="D6" s="2048"/>
      <c r="E6" s="2048"/>
      <c r="F6" s="2049"/>
    </row>
    <row r="7" spans="1:11" ht="50.15" customHeight="1" x14ac:dyDescent="0.2">
      <c r="A7" s="615" t="s">
        <v>15</v>
      </c>
      <c r="B7" s="2896"/>
      <c r="C7" s="2896"/>
      <c r="D7" s="2896"/>
      <c r="E7" s="2896"/>
      <c r="F7" s="2897"/>
      <c r="I7" s="62" t="s">
        <v>1363</v>
      </c>
      <c r="J7" s="62" t="s">
        <v>1364</v>
      </c>
      <c r="K7" s="62" t="s">
        <v>1365</v>
      </c>
    </row>
    <row r="8" spans="1:11" ht="28.5" customHeight="1" x14ac:dyDescent="0.2">
      <c r="A8" s="2898" t="s">
        <v>976</v>
      </c>
      <c r="B8" s="2196" t="s">
        <v>342</v>
      </c>
      <c r="C8" s="2197"/>
      <c r="D8" s="2197"/>
      <c r="E8" s="2198"/>
      <c r="F8" s="616"/>
    </row>
    <row r="9" spans="1:11" ht="112.5" customHeight="1" x14ac:dyDescent="0.2">
      <c r="A9" s="2899"/>
      <c r="B9" s="2901" t="s">
        <v>977</v>
      </c>
      <c r="C9" s="2902"/>
      <c r="D9" s="2902"/>
      <c r="E9" s="2903"/>
      <c r="F9" s="828" t="s">
        <v>978</v>
      </c>
    </row>
    <row r="10" spans="1:11" ht="103.5" customHeight="1" x14ac:dyDescent="0.2">
      <c r="A10" s="2900"/>
      <c r="B10" s="2904" t="s">
        <v>979</v>
      </c>
      <c r="C10" s="2905"/>
      <c r="D10" s="2906"/>
      <c r="E10" s="828" t="s">
        <v>978</v>
      </c>
      <c r="F10" s="828" t="s">
        <v>978</v>
      </c>
    </row>
    <row r="11" spans="1:11" x14ac:dyDescent="0.2">
      <c r="A11" s="69"/>
    </row>
  </sheetData>
  <mergeCells count="8">
    <mergeCell ref="E2:F2"/>
    <mergeCell ref="A4:F4"/>
    <mergeCell ref="B6:F6"/>
    <mergeCell ref="B7:F7"/>
    <mergeCell ref="A8:A10"/>
    <mergeCell ref="B8:E8"/>
    <mergeCell ref="B9:E9"/>
    <mergeCell ref="B10:D10"/>
  </mergeCells>
  <phoneticPr fontId="5"/>
  <dataValidations count="1">
    <dataValidation type="list" allowBlank="1" showInputMessage="1" showErrorMessage="1" sqref="B7:F7" xr:uid="{00000000-0002-0000-2F00-000000000000}">
      <formula1>$I$7:$K$7</formula1>
    </dataValidation>
  </dataValidations>
  <pageMargins left="0.7" right="0.7" top="0.75" bottom="0.75" header="0.3" footer="0.3"/>
  <pageSetup paperSize="9" scale="82" orientation="portrait" r:id="rId1"/>
  <headerFooter>
    <oddHeader>&amp;R別紙６８</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AF61"/>
  <sheetViews>
    <sheetView view="pageBreakPreview" topLeftCell="A13" zoomScale="85" zoomScaleNormal="100" zoomScaleSheetLayoutView="85" workbookViewId="0">
      <selection activeCell="AW33" sqref="AW33"/>
    </sheetView>
  </sheetViews>
  <sheetFormatPr defaultColWidth="3.36328125" defaultRowHeight="17.25" customHeight="1" x14ac:dyDescent="0.2"/>
  <cols>
    <col min="1" max="1" width="1.6328125" style="617" customWidth="1"/>
    <col min="2" max="6" width="4.90625" style="617" customWidth="1"/>
    <col min="7" max="7" width="5.1796875" style="617" customWidth="1"/>
    <col min="8" max="11" width="3.36328125" style="617" customWidth="1"/>
    <col min="12" max="12" width="2" style="617" customWidth="1"/>
    <col min="13" max="13" width="3.90625" style="617" customWidth="1"/>
    <col min="14" max="16" width="4.90625" style="617" customWidth="1"/>
    <col min="17" max="28" width="3.36328125" style="617" customWidth="1"/>
    <col min="29" max="29" width="2" style="617" customWidth="1"/>
    <col min="30" max="16384" width="3.36328125" style="617"/>
  </cols>
  <sheetData>
    <row r="1" spans="1:32" ht="20.149999999999999" customHeight="1" x14ac:dyDescent="0.2"/>
    <row r="2" spans="1:32" ht="20.149999999999999" customHeight="1" x14ac:dyDescent="0.2">
      <c r="A2" s="618"/>
      <c r="B2" s="618"/>
      <c r="C2" s="618"/>
      <c r="D2" s="618"/>
      <c r="E2" s="618"/>
      <c r="F2" s="618"/>
      <c r="G2" s="618"/>
      <c r="H2" s="618"/>
      <c r="I2" s="618"/>
      <c r="J2" s="618"/>
      <c r="K2" s="618"/>
      <c r="L2" s="618"/>
      <c r="M2" s="618"/>
      <c r="N2" s="618"/>
      <c r="O2" s="618"/>
      <c r="P2" s="618"/>
      <c r="Q2" s="618"/>
      <c r="R2" s="618"/>
      <c r="S2" s="618"/>
      <c r="T2" s="2907" t="s">
        <v>980</v>
      </c>
      <c r="U2" s="2907"/>
      <c r="V2" s="2907"/>
      <c r="W2" s="2907"/>
      <c r="X2" s="2907"/>
      <c r="Y2" s="2907"/>
      <c r="Z2" s="2907"/>
      <c r="AA2" s="2907"/>
      <c r="AB2" s="2907"/>
      <c r="AC2" s="618"/>
    </row>
    <row r="3" spans="1:32" ht="20.149999999999999" customHeight="1" x14ac:dyDescent="0.2">
      <c r="A3" s="618"/>
      <c r="B3" s="618"/>
      <c r="C3" s="618"/>
      <c r="D3" s="618"/>
      <c r="E3" s="618"/>
      <c r="F3" s="618"/>
      <c r="G3" s="618"/>
      <c r="H3" s="618"/>
      <c r="I3" s="618"/>
      <c r="J3" s="618"/>
      <c r="K3" s="618"/>
      <c r="L3" s="618"/>
      <c r="M3" s="618"/>
      <c r="N3" s="618"/>
      <c r="O3" s="618"/>
      <c r="P3" s="618"/>
      <c r="Q3" s="618"/>
      <c r="R3" s="618"/>
      <c r="S3" s="618"/>
      <c r="T3" s="619"/>
      <c r="U3" s="619"/>
      <c r="V3" s="619"/>
      <c r="W3" s="619"/>
      <c r="X3" s="619"/>
      <c r="Y3" s="619"/>
      <c r="Z3" s="619"/>
      <c r="AA3" s="619"/>
      <c r="AB3" s="619"/>
      <c r="AC3" s="618"/>
    </row>
    <row r="4" spans="1:32" ht="20.149999999999999" customHeight="1" x14ac:dyDescent="0.2">
      <c r="A4" s="2908" t="s">
        <v>981</v>
      </c>
      <c r="B4" s="2909"/>
      <c r="C4" s="2909"/>
      <c r="D4" s="2909"/>
      <c r="E4" s="2909"/>
      <c r="F4" s="2909"/>
      <c r="G4" s="2909"/>
      <c r="H4" s="2909"/>
      <c r="I4" s="2909"/>
      <c r="J4" s="2909"/>
      <c r="K4" s="2909"/>
      <c r="L4" s="2909"/>
      <c r="M4" s="2909"/>
      <c r="N4" s="2909"/>
      <c r="O4" s="2909"/>
      <c r="P4" s="2909"/>
      <c r="Q4" s="2909"/>
      <c r="R4" s="2909"/>
      <c r="S4" s="2909"/>
      <c r="T4" s="2909"/>
      <c r="U4" s="2909"/>
      <c r="V4" s="2909"/>
      <c r="W4" s="2909"/>
      <c r="X4" s="2909"/>
      <c r="Y4" s="2909"/>
      <c r="Z4" s="2909"/>
      <c r="AA4" s="2909"/>
      <c r="AB4" s="2909"/>
      <c r="AC4" s="2909"/>
    </row>
    <row r="5" spans="1:32" ht="20.149999999999999" customHeight="1" x14ac:dyDescent="0.2">
      <c r="A5" s="618"/>
      <c r="B5" s="618"/>
      <c r="C5" s="618"/>
      <c r="D5" s="618"/>
      <c r="E5" s="618"/>
      <c r="F5" s="618"/>
      <c r="G5" s="618"/>
      <c r="H5" s="618"/>
      <c r="I5" s="618"/>
      <c r="J5" s="618"/>
      <c r="K5" s="618"/>
      <c r="L5" s="618"/>
      <c r="M5" s="618"/>
      <c r="N5" s="618"/>
      <c r="O5" s="618"/>
      <c r="P5" s="618"/>
      <c r="Q5" s="618"/>
      <c r="R5" s="618"/>
      <c r="S5" s="618"/>
      <c r="T5" s="618"/>
      <c r="U5" s="618"/>
      <c r="V5" s="618"/>
      <c r="W5" s="618"/>
      <c r="X5" s="618"/>
      <c r="Y5" s="618"/>
      <c r="Z5" s="618"/>
      <c r="AA5" s="618"/>
      <c r="AB5" s="618"/>
      <c r="AC5" s="618"/>
    </row>
    <row r="6" spans="1:32" s="621" customFormat="1" ht="20.149999999999999" customHeight="1" x14ac:dyDescent="0.2">
      <c r="A6" s="620"/>
      <c r="B6" s="620" t="s">
        <v>982</v>
      </c>
      <c r="C6" s="620"/>
      <c r="D6" s="620"/>
      <c r="E6" s="620"/>
      <c r="F6" s="620"/>
      <c r="G6" s="620"/>
      <c r="H6" s="620"/>
      <c r="I6" s="620"/>
      <c r="J6" s="620"/>
      <c r="K6" s="620"/>
      <c r="L6" s="620"/>
      <c r="M6" s="620"/>
      <c r="N6" s="620"/>
      <c r="O6" s="620"/>
      <c r="P6" s="620"/>
      <c r="Q6" s="620"/>
      <c r="R6" s="620"/>
      <c r="S6" s="620"/>
      <c r="T6" s="620"/>
      <c r="U6" s="620"/>
      <c r="V6" s="620"/>
      <c r="W6" s="620"/>
      <c r="X6" s="620"/>
      <c r="Y6" s="620"/>
      <c r="Z6" s="620"/>
      <c r="AA6" s="620"/>
      <c r="AB6" s="620"/>
      <c r="AC6" s="620"/>
    </row>
    <row r="7" spans="1:32" ht="20.149999999999999" customHeight="1" thickBot="1" x14ac:dyDescent="0.25">
      <c r="A7" s="618"/>
      <c r="B7" s="618"/>
      <c r="C7" s="618"/>
      <c r="D7" s="618"/>
      <c r="E7" s="618"/>
      <c r="F7" s="618"/>
      <c r="G7" s="618"/>
      <c r="H7" s="618"/>
      <c r="I7" s="618"/>
      <c r="J7" s="618"/>
      <c r="K7" s="618"/>
      <c r="L7" s="618"/>
      <c r="M7" s="618"/>
      <c r="N7" s="618"/>
      <c r="O7" s="618"/>
      <c r="P7" s="618"/>
      <c r="Q7" s="618"/>
      <c r="R7" s="618"/>
      <c r="S7" s="618"/>
      <c r="T7" s="618"/>
      <c r="U7" s="618"/>
      <c r="V7" s="618"/>
      <c r="W7" s="618"/>
      <c r="X7" s="618"/>
      <c r="Y7" s="618"/>
      <c r="Z7" s="618"/>
      <c r="AA7" s="618"/>
      <c r="AB7" s="618"/>
      <c r="AC7" s="618"/>
    </row>
    <row r="8" spans="1:32" ht="30" customHeight="1" x14ac:dyDescent="0.2">
      <c r="A8" s="618"/>
      <c r="B8" s="2910" t="s">
        <v>983</v>
      </c>
      <c r="C8" s="2911"/>
      <c r="D8" s="2911"/>
      <c r="E8" s="2911"/>
      <c r="F8" s="2912"/>
      <c r="G8" s="2913"/>
      <c r="H8" s="2914"/>
      <c r="I8" s="2914"/>
      <c r="J8" s="2914"/>
      <c r="K8" s="2914"/>
      <c r="L8" s="2914"/>
      <c r="M8" s="2914"/>
      <c r="N8" s="2914"/>
      <c r="O8" s="2914"/>
      <c r="P8" s="2914"/>
      <c r="Q8" s="2914"/>
      <c r="R8" s="2914"/>
      <c r="S8" s="2914"/>
      <c r="T8" s="2914"/>
      <c r="U8" s="2914"/>
      <c r="V8" s="2914"/>
      <c r="W8" s="2914"/>
      <c r="X8" s="2914"/>
      <c r="Y8" s="2914"/>
      <c r="Z8" s="2914"/>
      <c r="AA8" s="2914"/>
      <c r="AB8" s="2915"/>
      <c r="AC8" s="618"/>
      <c r="AD8" s="62" t="s">
        <v>1363</v>
      </c>
      <c r="AE8" s="62" t="s">
        <v>1364</v>
      </c>
      <c r="AF8" s="62" t="s">
        <v>1365</v>
      </c>
    </row>
    <row r="9" spans="1:32" ht="36" customHeight="1" x14ac:dyDescent="0.2">
      <c r="A9" s="618"/>
      <c r="B9" s="2916" t="s">
        <v>984</v>
      </c>
      <c r="C9" s="2917"/>
      <c r="D9" s="2917"/>
      <c r="E9" s="2917"/>
      <c r="F9" s="2918"/>
      <c r="G9" s="2919"/>
      <c r="H9" s="2920"/>
      <c r="I9" s="2920"/>
      <c r="J9" s="2920"/>
      <c r="K9" s="2920"/>
      <c r="L9" s="2920"/>
      <c r="M9" s="2920"/>
      <c r="N9" s="2920"/>
      <c r="O9" s="2920"/>
      <c r="P9" s="2920"/>
      <c r="Q9" s="2920"/>
      <c r="R9" s="2920"/>
      <c r="S9" s="2920"/>
      <c r="T9" s="2920"/>
      <c r="U9" s="2920"/>
      <c r="V9" s="2920"/>
      <c r="W9" s="2920"/>
      <c r="X9" s="2920"/>
      <c r="Y9" s="2920"/>
      <c r="Z9" s="2920"/>
      <c r="AA9" s="2920"/>
      <c r="AB9" s="2921"/>
      <c r="AC9" s="618"/>
    </row>
    <row r="10" spans="1:32" ht="19.5" customHeight="1" x14ac:dyDescent="0.2">
      <c r="A10" s="618"/>
      <c r="B10" s="2922" t="s">
        <v>985</v>
      </c>
      <c r="C10" s="2923"/>
      <c r="D10" s="2923"/>
      <c r="E10" s="2923"/>
      <c r="F10" s="2924"/>
      <c r="G10" s="2931" t="s">
        <v>986</v>
      </c>
      <c r="H10" s="2932"/>
      <c r="I10" s="2932"/>
      <c r="J10" s="2932"/>
      <c r="K10" s="2932"/>
      <c r="L10" s="2932"/>
      <c r="M10" s="2932"/>
      <c r="N10" s="2932"/>
      <c r="O10" s="2932"/>
      <c r="P10" s="2932"/>
      <c r="Q10" s="2932"/>
      <c r="R10" s="2932"/>
      <c r="S10" s="2932"/>
      <c r="T10" s="2933"/>
      <c r="U10" s="2937"/>
      <c r="V10" s="2938"/>
      <c r="W10" s="2938"/>
      <c r="X10" s="2938"/>
      <c r="Y10" s="2938"/>
      <c r="Z10" s="2938"/>
      <c r="AA10" s="2938"/>
      <c r="AB10" s="2939"/>
      <c r="AC10" s="618"/>
      <c r="AD10" s="617" t="s">
        <v>1366</v>
      </c>
      <c r="AE10" s="617" t="s">
        <v>1367</v>
      </c>
    </row>
    <row r="11" spans="1:32" ht="19.5" customHeight="1" x14ac:dyDescent="0.2">
      <c r="A11" s="618"/>
      <c r="B11" s="2925"/>
      <c r="C11" s="2926"/>
      <c r="D11" s="2926"/>
      <c r="E11" s="2926"/>
      <c r="F11" s="2927"/>
      <c r="G11" s="2934"/>
      <c r="H11" s="2935"/>
      <c r="I11" s="2935"/>
      <c r="J11" s="2935"/>
      <c r="K11" s="2935"/>
      <c r="L11" s="2935"/>
      <c r="M11" s="2935"/>
      <c r="N11" s="2935"/>
      <c r="O11" s="2935"/>
      <c r="P11" s="2935"/>
      <c r="Q11" s="2935"/>
      <c r="R11" s="2935"/>
      <c r="S11" s="2935"/>
      <c r="T11" s="2936"/>
      <c r="U11" s="2940"/>
      <c r="V11" s="2941"/>
      <c r="W11" s="2941"/>
      <c r="X11" s="2941"/>
      <c r="Y11" s="2941"/>
      <c r="Z11" s="2941"/>
      <c r="AA11" s="2941"/>
      <c r="AB11" s="2942"/>
      <c r="AC11" s="618"/>
    </row>
    <row r="12" spans="1:32" ht="24.75" customHeight="1" x14ac:dyDescent="0.2">
      <c r="A12" s="618"/>
      <c r="B12" s="2928"/>
      <c r="C12" s="2929"/>
      <c r="D12" s="2929"/>
      <c r="E12" s="2929"/>
      <c r="F12" s="2930"/>
      <c r="G12" s="2943" t="s">
        <v>987</v>
      </c>
      <c r="H12" s="2944"/>
      <c r="I12" s="2944"/>
      <c r="J12" s="2944"/>
      <c r="K12" s="2944"/>
      <c r="L12" s="2944"/>
      <c r="M12" s="2944"/>
      <c r="N12" s="2944"/>
      <c r="O12" s="2944"/>
      <c r="P12" s="2944"/>
      <c r="Q12" s="2944"/>
      <c r="R12" s="2944"/>
      <c r="S12" s="2944"/>
      <c r="T12" s="2945"/>
      <c r="U12" s="2949"/>
      <c r="V12" s="2950"/>
      <c r="W12" s="2950"/>
      <c r="X12" s="622" t="s">
        <v>988</v>
      </c>
      <c r="Y12" s="842"/>
      <c r="Z12" s="622" t="s">
        <v>989</v>
      </c>
      <c r="AA12" s="842"/>
      <c r="AB12" s="623" t="s">
        <v>990</v>
      </c>
      <c r="AC12" s="618"/>
    </row>
    <row r="13" spans="1:32" ht="62.25" customHeight="1" thickBot="1" x14ac:dyDescent="0.25">
      <c r="A13" s="618"/>
      <c r="B13" s="2922" t="s">
        <v>991</v>
      </c>
      <c r="C13" s="2923"/>
      <c r="D13" s="2923"/>
      <c r="E13" s="2923"/>
      <c r="F13" s="2924"/>
      <c r="G13" s="2946" t="s">
        <v>992</v>
      </c>
      <c r="H13" s="2947"/>
      <c r="I13" s="2947"/>
      <c r="J13" s="2947"/>
      <c r="K13" s="2947"/>
      <c r="L13" s="2947"/>
      <c r="M13" s="2947"/>
      <c r="N13" s="2947"/>
      <c r="O13" s="2947"/>
      <c r="P13" s="2947"/>
      <c r="Q13" s="2947"/>
      <c r="R13" s="2947"/>
      <c r="S13" s="2947"/>
      <c r="T13" s="2947"/>
      <c r="U13" s="2947"/>
      <c r="V13" s="2947"/>
      <c r="W13" s="2947"/>
      <c r="X13" s="2947"/>
      <c r="Y13" s="2947"/>
      <c r="Z13" s="2947"/>
      <c r="AA13" s="2947"/>
      <c r="AB13" s="2948"/>
      <c r="AC13" s="618"/>
    </row>
    <row r="14" spans="1:32" ht="33.75" customHeight="1" x14ac:dyDescent="0.2">
      <c r="A14" s="618"/>
      <c r="B14" s="2952" t="s">
        <v>993</v>
      </c>
      <c r="C14" s="843"/>
      <c r="D14" s="2955" t="s">
        <v>994</v>
      </c>
      <c r="E14" s="2956"/>
      <c r="F14" s="2956"/>
      <c r="G14" s="2956"/>
      <c r="H14" s="2956"/>
      <c r="I14" s="2956"/>
      <c r="J14" s="2956"/>
      <c r="K14" s="2956"/>
      <c r="L14" s="2956"/>
      <c r="M14" s="2956"/>
      <c r="N14" s="2956"/>
      <c r="O14" s="2956"/>
      <c r="P14" s="2956"/>
      <c r="Q14" s="2957" t="s">
        <v>995</v>
      </c>
      <c r="R14" s="2957"/>
      <c r="S14" s="2957"/>
      <c r="T14" s="2957"/>
      <c r="U14" s="2957"/>
      <c r="V14" s="2957"/>
      <c r="W14" s="2957"/>
      <c r="X14" s="2957"/>
      <c r="Y14" s="2957"/>
      <c r="Z14" s="2957"/>
      <c r="AA14" s="2957"/>
      <c r="AB14" s="2958"/>
      <c r="AC14" s="618"/>
    </row>
    <row r="15" spans="1:32" ht="33.75" customHeight="1" x14ac:dyDescent="0.2">
      <c r="A15" s="618"/>
      <c r="B15" s="2953"/>
      <c r="C15" s="844"/>
      <c r="D15" s="2943" t="s">
        <v>996</v>
      </c>
      <c r="E15" s="2944"/>
      <c r="F15" s="2944"/>
      <c r="G15" s="2944"/>
      <c r="H15" s="2944"/>
      <c r="I15" s="2944"/>
      <c r="J15" s="2944"/>
      <c r="K15" s="2944"/>
      <c r="L15" s="2944"/>
      <c r="M15" s="2944"/>
      <c r="N15" s="2944"/>
      <c r="O15" s="2944"/>
      <c r="P15" s="2944"/>
      <c r="Q15" s="2959" t="s">
        <v>997</v>
      </c>
      <c r="R15" s="2959"/>
      <c r="S15" s="2959"/>
      <c r="T15" s="2959"/>
      <c r="U15" s="2959"/>
      <c r="V15" s="2959"/>
      <c r="W15" s="2959"/>
      <c r="X15" s="2959"/>
      <c r="Y15" s="2959"/>
      <c r="Z15" s="2959"/>
      <c r="AA15" s="2959"/>
      <c r="AB15" s="2960"/>
      <c r="AC15" s="618"/>
    </row>
    <row r="16" spans="1:32" ht="33.75" customHeight="1" x14ac:dyDescent="0.2">
      <c r="A16" s="618"/>
      <c r="B16" s="2953"/>
      <c r="C16" s="844"/>
      <c r="D16" s="2943" t="s">
        <v>998</v>
      </c>
      <c r="E16" s="2944"/>
      <c r="F16" s="2944"/>
      <c r="G16" s="2944"/>
      <c r="H16" s="2944"/>
      <c r="I16" s="2944"/>
      <c r="J16" s="2944"/>
      <c r="K16" s="2944"/>
      <c r="L16" s="2944"/>
      <c r="M16" s="2944"/>
      <c r="N16" s="2944"/>
      <c r="O16" s="2944"/>
      <c r="P16" s="2944"/>
      <c r="Q16" s="624" t="s">
        <v>999</v>
      </c>
      <c r="R16" s="624"/>
      <c r="S16" s="624"/>
      <c r="T16" s="624"/>
      <c r="U16" s="624"/>
      <c r="V16" s="624"/>
      <c r="W16" s="624"/>
      <c r="X16" s="624"/>
      <c r="Y16" s="624"/>
      <c r="Z16" s="624"/>
      <c r="AA16" s="624"/>
      <c r="AB16" s="625"/>
      <c r="AC16" s="618"/>
    </row>
    <row r="17" spans="1:29" ht="33.75" customHeight="1" x14ac:dyDescent="0.2">
      <c r="A17" s="618"/>
      <c r="B17" s="2953"/>
      <c r="C17" s="844"/>
      <c r="D17" s="2943" t="s">
        <v>1000</v>
      </c>
      <c r="E17" s="2944"/>
      <c r="F17" s="2944"/>
      <c r="G17" s="2944"/>
      <c r="H17" s="2944"/>
      <c r="I17" s="2944"/>
      <c r="J17" s="2944"/>
      <c r="K17" s="2944"/>
      <c r="L17" s="2944"/>
      <c r="M17" s="2944"/>
      <c r="N17" s="2944"/>
      <c r="O17" s="2944"/>
      <c r="P17" s="2944"/>
      <c r="Q17" s="624" t="s">
        <v>1001</v>
      </c>
      <c r="R17" s="624"/>
      <c r="S17" s="624"/>
      <c r="T17" s="624"/>
      <c r="U17" s="624"/>
      <c r="V17" s="624"/>
      <c r="W17" s="624"/>
      <c r="X17" s="624"/>
      <c r="Y17" s="624"/>
      <c r="Z17" s="624"/>
      <c r="AA17" s="624"/>
      <c r="AB17" s="625"/>
      <c r="AC17" s="618"/>
    </row>
    <row r="18" spans="1:29" ht="33.75" customHeight="1" x14ac:dyDescent="0.2">
      <c r="A18" s="618"/>
      <c r="B18" s="2953"/>
      <c r="C18" s="845"/>
      <c r="D18" s="2943" t="s">
        <v>1655</v>
      </c>
      <c r="E18" s="2944"/>
      <c r="F18" s="2944"/>
      <c r="G18" s="2944"/>
      <c r="H18" s="2944"/>
      <c r="I18" s="2944"/>
      <c r="J18" s="2944"/>
      <c r="K18" s="2944"/>
      <c r="L18" s="2944"/>
      <c r="M18" s="2944"/>
      <c r="N18" s="2944"/>
      <c r="O18" s="2944"/>
      <c r="P18" s="2944"/>
      <c r="Q18" s="624" t="s">
        <v>1002</v>
      </c>
      <c r="R18" s="624"/>
      <c r="S18" s="624"/>
      <c r="T18" s="624"/>
      <c r="U18" s="624"/>
      <c r="V18" s="624"/>
      <c r="W18" s="624"/>
      <c r="X18" s="624"/>
      <c r="Y18" s="624"/>
      <c r="Z18" s="624"/>
      <c r="AA18" s="624"/>
      <c r="AB18" s="625"/>
      <c r="AC18" s="618"/>
    </row>
    <row r="19" spans="1:29" ht="33.75" customHeight="1" x14ac:dyDescent="0.2">
      <c r="A19" s="618"/>
      <c r="B19" s="2953"/>
      <c r="C19" s="846"/>
      <c r="D19" s="2943" t="s">
        <v>1656</v>
      </c>
      <c r="E19" s="2944"/>
      <c r="F19" s="2944"/>
      <c r="G19" s="2944"/>
      <c r="H19" s="2944"/>
      <c r="I19" s="2944"/>
      <c r="J19" s="2944"/>
      <c r="K19" s="2944"/>
      <c r="L19" s="2944"/>
      <c r="M19" s="2944"/>
      <c r="N19" s="2944"/>
      <c r="O19" s="2944"/>
      <c r="P19" s="2944"/>
      <c r="Q19" s="624" t="s">
        <v>1003</v>
      </c>
      <c r="R19" s="624"/>
      <c r="S19" s="624"/>
      <c r="T19" s="624"/>
      <c r="U19" s="624"/>
      <c r="V19" s="624"/>
      <c r="W19" s="624"/>
      <c r="X19" s="624"/>
      <c r="Y19" s="624"/>
      <c r="Z19" s="624"/>
      <c r="AA19" s="624"/>
      <c r="AB19" s="625"/>
      <c r="AC19" s="618"/>
    </row>
    <row r="20" spans="1:29" ht="33.75" customHeight="1" x14ac:dyDescent="0.2">
      <c r="A20" s="618"/>
      <c r="B20" s="2953"/>
      <c r="C20" s="846"/>
      <c r="D20" s="2943" t="s">
        <v>1657</v>
      </c>
      <c r="E20" s="2944"/>
      <c r="F20" s="2944"/>
      <c r="G20" s="2944"/>
      <c r="H20" s="2944"/>
      <c r="I20" s="2944"/>
      <c r="J20" s="2944"/>
      <c r="K20" s="2944"/>
      <c r="L20" s="2944"/>
      <c r="M20" s="2944"/>
      <c r="N20" s="2944"/>
      <c r="O20" s="2944"/>
      <c r="P20" s="2944"/>
      <c r="Q20" s="626" t="s">
        <v>1004</v>
      </c>
      <c r="R20" s="626"/>
      <c r="S20" s="626"/>
      <c r="T20" s="626"/>
      <c r="U20" s="627"/>
      <c r="V20" s="627"/>
      <c r="W20" s="626"/>
      <c r="X20" s="626"/>
      <c r="Y20" s="626"/>
      <c r="Z20" s="626"/>
      <c r="AA20" s="626"/>
      <c r="AB20" s="628"/>
      <c r="AC20" s="618"/>
    </row>
    <row r="21" spans="1:29" ht="33.75" customHeight="1" thickBot="1" x14ac:dyDescent="0.25">
      <c r="A21" s="618"/>
      <c r="B21" s="2954"/>
      <c r="C21" s="847"/>
      <c r="D21" s="2961" t="s">
        <v>1005</v>
      </c>
      <c r="E21" s="2962"/>
      <c r="F21" s="2962"/>
      <c r="G21" s="2962"/>
      <c r="H21" s="2962"/>
      <c r="I21" s="2962"/>
      <c r="J21" s="2962"/>
      <c r="K21" s="2962"/>
      <c r="L21" s="2962"/>
      <c r="M21" s="2962"/>
      <c r="N21" s="2962"/>
      <c r="O21" s="2962"/>
      <c r="P21" s="2962"/>
      <c r="Q21" s="629" t="s">
        <v>1006</v>
      </c>
      <c r="R21" s="629"/>
      <c r="S21" s="629"/>
      <c r="T21" s="629"/>
      <c r="U21" s="629"/>
      <c r="V21" s="629"/>
      <c r="W21" s="629"/>
      <c r="X21" s="629"/>
      <c r="Y21" s="629"/>
      <c r="Z21" s="629"/>
      <c r="AA21" s="629"/>
      <c r="AB21" s="630"/>
      <c r="AC21" s="618"/>
    </row>
    <row r="22" spans="1:29" ht="6.75" customHeight="1" x14ac:dyDescent="0.2">
      <c r="A22" s="618"/>
      <c r="B22" s="2963"/>
      <c r="C22" s="2963"/>
      <c r="D22" s="2963"/>
      <c r="E22" s="2963"/>
      <c r="F22" s="2963"/>
      <c r="G22" s="2963"/>
      <c r="H22" s="2963"/>
      <c r="I22" s="2963"/>
      <c r="J22" s="2963"/>
      <c r="K22" s="2963"/>
      <c r="L22" s="2963"/>
      <c r="M22" s="2963"/>
      <c r="N22" s="2963"/>
      <c r="O22" s="2963"/>
      <c r="P22" s="2963"/>
      <c r="Q22" s="2963"/>
      <c r="R22" s="2963"/>
      <c r="S22" s="2963"/>
      <c r="T22" s="2963"/>
      <c r="U22" s="2963"/>
      <c r="V22" s="2963"/>
      <c r="W22" s="2963"/>
      <c r="X22" s="2963"/>
      <c r="Y22" s="2963"/>
      <c r="Z22" s="2963"/>
      <c r="AA22" s="2963"/>
      <c r="AB22" s="2963"/>
      <c r="AC22" s="618"/>
    </row>
    <row r="23" spans="1:29" ht="21" customHeight="1" x14ac:dyDescent="0.2">
      <c r="A23" s="631"/>
      <c r="B23" s="2964" t="s">
        <v>1654</v>
      </c>
      <c r="C23" s="2964"/>
      <c r="D23" s="2964"/>
      <c r="E23" s="2964"/>
      <c r="F23" s="2964"/>
      <c r="G23" s="2964"/>
      <c r="H23" s="2964"/>
      <c r="I23" s="2964"/>
      <c r="J23" s="2964"/>
      <c r="K23" s="2964"/>
      <c r="L23" s="2964"/>
      <c r="M23" s="2964"/>
      <c r="N23" s="2964"/>
      <c r="O23" s="2964"/>
      <c r="P23" s="2964"/>
      <c r="Q23" s="2964"/>
      <c r="R23" s="2964"/>
      <c r="S23" s="2964"/>
      <c r="T23" s="2964"/>
      <c r="U23" s="2964"/>
      <c r="V23" s="2964"/>
      <c r="W23" s="2964"/>
      <c r="X23" s="2964"/>
      <c r="Y23" s="2964"/>
      <c r="Z23" s="2964"/>
      <c r="AA23" s="2964"/>
      <c r="AB23" s="2964"/>
      <c r="AC23" s="632"/>
    </row>
    <row r="24" spans="1:29" ht="21" customHeight="1" x14ac:dyDescent="0.2">
      <c r="A24" s="631"/>
      <c r="B24" s="2964"/>
      <c r="C24" s="2964"/>
      <c r="D24" s="2964"/>
      <c r="E24" s="2964"/>
      <c r="F24" s="2964"/>
      <c r="G24" s="2964"/>
      <c r="H24" s="2964"/>
      <c r="I24" s="2964"/>
      <c r="J24" s="2964"/>
      <c r="K24" s="2964"/>
      <c r="L24" s="2964"/>
      <c r="M24" s="2964"/>
      <c r="N24" s="2964"/>
      <c r="O24" s="2964"/>
      <c r="P24" s="2964"/>
      <c r="Q24" s="2964"/>
      <c r="R24" s="2964"/>
      <c r="S24" s="2964"/>
      <c r="T24" s="2964"/>
      <c r="U24" s="2964"/>
      <c r="V24" s="2964"/>
      <c r="W24" s="2964"/>
      <c r="X24" s="2964"/>
      <c r="Y24" s="2964"/>
      <c r="Z24" s="2964"/>
      <c r="AA24" s="2964"/>
      <c r="AB24" s="2964"/>
      <c r="AC24" s="632"/>
    </row>
    <row r="25" spans="1:29" ht="21" customHeight="1" x14ac:dyDescent="0.2">
      <c r="A25" s="618"/>
      <c r="B25" s="2964"/>
      <c r="C25" s="2964"/>
      <c r="D25" s="2964"/>
      <c r="E25" s="2964"/>
      <c r="F25" s="2964"/>
      <c r="G25" s="2964"/>
      <c r="H25" s="2964"/>
      <c r="I25" s="2964"/>
      <c r="J25" s="2964"/>
      <c r="K25" s="2964"/>
      <c r="L25" s="2964"/>
      <c r="M25" s="2964"/>
      <c r="N25" s="2964"/>
      <c r="O25" s="2964"/>
      <c r="P25" s="2964"/>
      <c r="Q25" s="2964"/>
      <c r="R25" s="2964"/>
      <c r="S25" s="2964"/>
      <c r="T25" s="2964"/>
      <c r="U25" s="2964"/>
      <c r="V25" s="2964"/>
      <c r="W25" s="2964"/>
      <c r="X25" s="2964"/>
      <c r="Y25" s="2964"/>
      <c r="Z25" s="2964"/>
      <c r="AA25" s="2964"/>
      <c r="AB25" s="2964"/>
      <c r="AC25" s="632"/>
    </row>
    <row r="26" spans="1:29" ht="16.5" customHeight="1" x14ac:dyDescent="0.2">
      <c r="A26" s="620"/>
      <c r="B26" s="2964"/>
      <c r="C26" s="2964"/>
      <c r="D26" s="2964"/>
      <c r="E26" s="2964"/>
      <c r="F26" s="2964"/>
      <c r="G26" s="2964"/>
      <c r="H26" s="2964"/>
      <c r="I26" s="2964"/>
      <c r="J26" s="2964"/>
      <c r="K26" s="2964"/>
      <c r="L26" s="2964"/>
      <c r="M26" s="2964"/>
      <c r="N26" s="2964"/>
      <c r="O26" s="2964"/>
      <c r="P26" s="2964"/>
      <c r="Q26" s="2964"/>
      <c r="R26" s="2964"/>
      <c r="S26" s="2964"/>
      <c r="T26" s="2964"/>
      <c r="U26" s="2964"/>
      <c r="V26" s="2964"/>
      <c r="W26" s="2964"/>
      <c r="X26" s="2964"/>
      <c r="Y26" s="2964"/>
      <c r="Z26" s="2964"/>
      <c r="AA26" s="2964"/>
      <c r="AB26" s="2964"/>
      <c r="AC26" s="632"/>
    </row>
    <row r="27" spans="1:29" ht="24" customHeight="1" x14ac:dyDescent="0.2">
      <c r="A27" s="620"/>
      <c r="B27" s="2964"/>
      <c r="C27" s="2964"/>
      <c r="D27" s="2964"/>
      <c r="E27" s="2964"/>
      <c r="F27" s="2964"/>
      <c r="G27" s="2964"/>
      <c r="H27" s="2964"/>
      <c r="I27" s="2964"/>
      <c r="J27" s="2964"/>
      <c r="K27" s="2964"/>
      <c r="L27" s="2964"/>
      <c r="M27" s="2964"/>
      <c r="N27" s="2964"/>
      <c r="O27" s="2964"/>
      <c r="P27" s="2964"/>
      <c r="Q27" s="2964"/>
      <c r="R27" s="2964"/>
      <c r="S27" s="2964"/>
      <c r="T27" s="2964"/>
      <c r="U27" s="2964"/>
      <c r="V27" s="2964"/>
      <c r="W27" s="2964"/>
      <c r="X27" s="2964"/>
      <c r="Y27" s="2964"/>
      <c r="Z27" s="2964"/>
      <c r="AA27" s="2964"/>
      <c r="AB27" s="2964"/>
      <c r="AC27" s="632"/>
    </row>
    <row r="28" spans="1:29" ht="44.4" customHeight="1" x14ac:dyDescent="0.2">
      <c r="A28" s="620"/>
      <c r="B28" s="2964"/>
      <c r="C28" s="2964"/>
      <c r="D28" s="2964"/>
      <c r="E28" s="2964"/>
      <c r="F28" s="2964"/>
      <c r="G28" s="2964"/>
      <c r="H28" s="2964"/>
      <c r="I28" s="2964"/>
      <c r="J28" s="2964"/>
      <c r="K28" s="2964"/>
      <c r="L28" s="2964"/>
      <c r="M28" s="2964"/>
      <c r="N28" s="2964"/>
      <c r="O28" s="2964"/>
      <c r="P28" s="2964"/>
      <c r="Q28" s="2964"/>
      <c r="R28" s="2964"/>
      <c r="S28" s="2964"/>
      <c r="T28" s="2964"/>
      <c r="U28" s="2964"/>
      <c r="V28" s="2964"/>
      <c r="W28" s="2964"/>
      <c r="X28" s="2964"/>
      <c r="Y28" s="2964"/>
      <c r="Z28" s="2964"/>
      <c r="AA28" s="2964"/>
      <c r="AB28" s="2964"/>
      <c r="AC28" s="632"/>
    </row>
    <row r="29" spans="1:29" ht="3" customHeight="1" x14ac:dyDescent="0.2">
      <c r="A29" s="633"/>
      <c r="B29" s="634"/>
      <c r="C29" s="635"/>
      <c r="D29" s="633"/>
      <c r="E29" s="633"/>
      <c r="F29" s="633"/>
      <c r="G29" s="633"/>
      <c r="H29" s="633"/>
      <c r="I29" s="633"/>
      <c r="J29" s="633"/>
      <c r="K29" s="633"/>
      <c r="L29" s="633"/>
      <c r="M29" s="633"/>
      <c r="N29" s="633"/>
      <c r="O29" s="633"/>
      <c r="P29" s="633"/>
      <c r="Q29" s="633"/>
      <c r="R29" s="633"/>
      <c r="S29" s="633"/>
      <c r="T29" s="633"/>
      <c r="U29" s="633"/>
      <c r="V29" s="633"/>
      <c r="W29" s="633"/>
      <c r="X29" s="633"/>
      <c r="Y29" s="633"/>
      <c r="Z29" s="633"/>
      <c r="AA29" s="633"/>
      <c r="AB29" s="633"/>
      <c r="AC29" s="633"/>
    </row>
    <row r="30" spans="1:29" ht="24" customHeight="1" x14ac:dyDescent="0.2">
      <c r="A30" s="620"/>
      <c r="B30" s="636"/>
      <c r="C30" s="2951"/>
      <c r="D30" s="2951"/>
      <c r="E30" s="2951"/>
      <c r="F30" s="2951"/>
      <c r="G30" s="2951"/>
      <c r="H30" s="2951"/>
      <c r="I30" s="2951"/>
      <c r="J30" s="2951"/>
      <c r="K30" s="2951"/>
      <c r="L30" s="2951"/>
      <c r="M30" s="2951"/>
      <c r="N30" s="2951"/>
      <c r="O30" s="2951"/>
      <c r="P30" s="2951"/>
      <c r="Q30" s="2951"/>
      <c r="R30" s="2951"/>
      <c r="S30" s="2951"/>
      <c r="T30" s="2951"/>
      <c r="U30" s="2951"/>
      <c r="V30" s="2951"/>
      <c r="W30" s="2951"/>
      <c r="X30" s="2951"/>
      <c r="Y30" s="2951"/>
      <c r="Z30" s="2951"/>
      <c r="AA30" s="2951"/>
      <c r="AB30" s="2951"/>
      <c r="AC30" s="2951"/>
    </row>
    <row r="31" spans="1:29" ht="24" customHeight="1" x14ac:dyDescent="0.2">
      <c r="A31" s="620"/>
      <c r="B31" s="636"/>
      <c r="C31" s="2951"/>
      <c r="D31" s="2951"/>
      <c r="E31" s="2951"/>
      <c r="F31" s="2951"/>
      <c r="G31" s="2951"/>
      <c r="H31" s="2951"/>
      <c r="I31" s="2951"/>
      <c r="J31" s="2951"/>
      <c r="K31" s="2951"/>
      <c r="L31" s="2951"/>
      <c r="M31" s="2951"/>
      <c r="N31" s="2951"/>
      <c r="O31" s="2951"/>
      <c r="P31" s="2951"/>
      <c r="Q31" s="2951"/>
      <c r="R31" s="2951"/>
      <c r="S31" s="2951"/>
      <c r="T31" s="2951"/>
      <c r="U31" s="2951"/>
      <c r="V31" s="2951"/>
      <c r="W31" s="2951"/>
      <c r="X31" s="2951"/>
      <c r="Y31" s="2951"/>
      <c r="Z31" s="2951"/>
      <c r="AA31" s="2951"/>
      <c r="AB31" s="2951"/>
      <c r="AC31" s="2951"/>
    </row>
    <row r="32" spans="1:29" ht="24" customHeight="1" x14ac:dyDescent="0.2">
      <c r="A32" s="620"/>
      <c r="B32" s="637"/>
      <c r="C32" s="620"/>
      <c r="D32" s="620"/>
      <c r="E32" s="620"/>
      <c r="F32" s="620"/>
      <c r="G32" s="620"/>
      <c r="H32" s="620"/>
      <c r="I32" s="620"/>
      <c r="J32" s="620"/>
      <c r="K32" s="620"/>
      <c r="L32" s="620"/>
      <c r="M32" s="620"/>
      <c r="N32" s="620"/>
      <c r="O32" s="620"/>
      <c r="P32" s="620"/>
      <c r="Q32" s="620"/>
      <c r="R32" s="620"/>
      <c r="S32" s="620"/>
      <c r="T32" s="620"/>
      <c r="U32" s="620"/>
      <c r="V32" s="620"/>
      <c r="W32" s="620"/>
      <c r="X32" s="620"/>
      <c r="Y32" s="620"/>
      <c r="Z32" s="620"/>
      <c r="AA32" s="620"/>
      <c r="AB32" s="620"/>
      <c r="AC32" s="620"/>
    </row>
    <row r="33" spans="1:29" ht="24" customHeight="1" x14ac:dyDescent="0.2">
      <c r="A33" s="620"/>
      <c r="B33" s="636"/>
      <c r="C33" s="2951"/>
      <c r="D33" s="2951"/>
      <c r="E33" s="2951"/>
      <c r="F33" s="2951"/>
      <c r="G33" s="2951"/>
      <c r="H33" s="2951"/>
      <c r="I33" s="2951"/>
      <c r="J33" s="2951"/>
      <c r="K33" s="2951"/>
      <c r="L33" s="2951"/>
      <c r="M33" s="2951"/>
      <c r="N33" s="2951"/>
      <c r="O33" s="2951"/>
      <c r="P33" s="2951"/>
      <c r="Q33" s="2951"/>
      <c r="R33" s="2951"/>
      <c r="S33" s="2951"/>
      <c r="T33" s="2951"/>
      <c r="U33" s="2951"/>
      <c r="V33" s="2951"/>
      <c r="W33" s="2951"/>
      <c r="X33" s="2951"/>
      <c r="Y33" s="2951"/>
      <c r="Z33" s="2951"/>
      <c r="AA33" s="2951"/>
      <c r="AB33" s="2951"/>
      <c r="AC33" s="2951"/>
    </row>
    <row r="34" spans="1:29" ht="24" customHeight="1" x14ac:dyDescent="0.2">
      <c r="A34" s="620"/>
      <c r="B34" s="636"/>
      <c r="C34" s="2951"/>
      <c r="D34" s="2951"/>
      <c r="E34" s="2951"/>
      <c r="F34" s="2951"/>
      <c r="G34" s="2951"/>
      <c r="H34" s="2951"/>
      <c r="I34" s="2951"/>
      <c r="J34" s="2951"/>
      <c r="K34" s="2951"/>
      <c r="L34" s="2951"/>
      <c r="M34" s="2951"/>
      <c r="N34" s="2951"/>
      <c r="O34" s="2951"/>
      <c r="P34" s="2951"/>
      <c r="Q34" s="2951"/>
      <c r="R34" s="2951"/>
      <c r="S34" s="2951"/>
      <c r="T34" s="2951"/>
      <c r="U34" s="2951"/>
      <c r="V34" s="2951"/>
      <c r="W34" s="2951"/>
      <c r="X34" s="2951"/>
      <c r="Y34" s="2951"/>
      <c r="Z34" s="2951"/>
      <c r="AA34" s="2951"/>
      <c r="AB34" s="2951"/>
      <c r="AC34" s="2951"/>
    </row>
    <row r="35" spans="1:29" ht="24" customHeight="1" x14ac:dyDescent="0.2">
      <c r="A35" s="620"/>
      <c r="B35" s="637"/>
      <c r="C35" s="620"/>
      <c r="D35" s="620"/>
      <c r="E35" s="620"/>
      <c r="F35" s="620"/>
      <c r="G35" s="620"/>
      <c r="H35" s="620"/>
      <c r="I35" s="620"/>
      <c r="J35" s="620"/>
      <c r="K35" s="620"/>
      <c r="L35" s="620"/>
      <c r="M35" s="620"/>
      <c r="N35" s="620"/>
      <c r="O35" s="620"/>
      <c r="P35" s="620"/>
      <c r="Q35" s="620"/>
      <c r="R35" s="620"/>
      <c r="S35" s="620"/>
      <c r="T35" s="620"/>
      <c r="U35" s="620"/>
      <c r="V35" s="620"/>
      <c r="W35" s="620"/>
      <c r="X35" s="620"/>
      <c r="Y35" s="620"/>
      <c r="Z35" s="620"/>
      <c r="AA35" s="620"/>
      <c r="AB35" s="620"/>
      <c r="AC35" s="620"/>
    </row>
    <row r="36" spans="1:29" ht="24" customHeight="1" x14ac:dyDescent="0.2">
      <c r="A36" s="620"/>
      <c r="B36" s="636"/>
      <c r="C36" s="2951"/>
      <c r="D36" s="2951"/>
      <c r="E36" s="2951"/>
      <c r="F36" s="2951"/>
      <c r="G36" s="2951"/>
      <c r="H36" s="2951"/>
      <c r="I36" s="2951"/>
      <c r="J36" s="2951"/>
      <c r="K36" s="2951"/>
      <c r="L36" s="2951"/>
      <c r="M36" s="2951"/>
      <c r="N36" s="2951"/>
      <c r="O36" s="2951"/>
      <c r="P36" s="2951"/>
      <c r="Q36" s="2951"/>
      <c r="R36" s="2951"/>
      <c r="S36" s="2951"/>
      <c r="T36" s="2951"/>
      <c r="U36" s="2951"/>
      <c r="V36" s="2951"/>
      <c r="W36" s="2951"/>
      <c r="X36" s="2951"/>
      <c r="Y36" s="2951"/>
      <c r="Z36" s="2951"/>
      <c r="AA36" s="2951"/>
      <c r="AB36" s="2951"/>
      <c r="AC36" s="2951"/>
    </row>
    <row r="37" spans="1:29" ht="24" customHeight="1" x14ac:dyDescent="0.2">
      <c r="A37" s="620"/>
      <c r="B37" s="636"/>
      <c r="C37" s="2951"/>
      <c r="D37" s="2951"/>
      <c r="E37" s="2951"/>
      <c r="F37" s="2951"/>
      <c r="G37" s="2951"/>
      <c r="H37" s="2951"/>
      <c r="I37" s="2951"/>
      <c r="J37" s="2951"/>
      <c r="K37" s="2951"/>
      <c r="L37" s="2951"/>
      <c r="M37" s="2951"/>
      <c r="N37" s="2951"/>
      <c r="O37" s="2951"/>
      <c r="P37" s="2951"/>
      <c r="Q37" s="2951"/>
      <c r="R37" s="2951"/>
      <c r="S37" s="2951"/>
      <c r="T37" s="2951"/>
      <c r="U37" s="2951"/>
      <c r="V37" s="2951"/>
      <c r="W37" s="2951"/>
      <c r="X37" s="2951"/>
      <c r="Y37" s="2951"/>
      <c r="Z37" s="2951"/>
      <c r="AA37" s="2951"/>
      <c r="AB37" s="2951"/>
      <c r="AC37" s="2951"/>
    </row>
    <row r="38" spans="1:29" ht="24" customHeight="1" x14ac:dyDescent="0.2">
      <c r="A38" s="620"/>
      <c r="B38" s="636"/>
      <c r="C38" s="638"/>
      <c r="D38" s="638"/>
      <c r="E38" s="638"/>
      <c r="F38" s="638"/>
      <c r="G38" s="638"/>
      <c r="H38" s="638"/>
      <c r="I38" s="638"/>
      <c r="J38" s="638"/>
      <c r="K38" s="638"/>
      <c r="L38" s="638"/>
      <c r="M38" s="638"/>
      <c r="N38" s="638"/>
      <c r="O38" s="638"/>
      <c r="P38" s="638"/>
      <c r="Q38" s="638"/>
      <c r="R38" s="638"/>
      <c r="S38" s="638"/>
      <c r="T38" s="638"/>
      <c r="U38" s="638"/>
      <c r="V38" s="638"/>
      <c r="W38" s="638"/>
      <c r="X38" s="638"/>
      <c r="Y38" s="638"/>
      <c r="Z38" s="638"/>
      <c r="AA38" s="638"/>
      <c r="AB38" s="638"/>
      <c r="AC38" s="638"/>
    </row>
    <row r="39" spans="1:29" ht="24" customHeight="1" x14ac:dyDescent="0.2">
      <c r="A39" s="620"/>
      <c r="B39" s="636"/>
      <c r="C39" s="2951"/>
      <c r="D39" s="2951"/>
      <c r="E39" s="2951"/>
      <c r="F39" s="2951"/>
      <c r="G39" s="2951"/>
      <c r="H39" s="2951"/>
      <c r="I39" s="2951"/>
      <c r="J39" s="2951"/>
      <c r="K39" s="2951"/>
      <c r="L39" s="2951"/>
      <c r="M39" s="2951"/>
      <c r="N39" s="2951"/>
      <c r="O39" s="2951"/>
      <c r="P39" s="2951"/>
      <c r="Q39" s="2951"/>
      <c r="R39" s="2951"/>
      <c r="S39" s="2951"/>
      <c r="T39" s="2951"/>
      <c r="U39" s="2951"/>
      <c r="V39" s="2951"/>
      <c r="W39" s="2951"/>
      <c r="X39" s="2951"/>
      <c r="Y39" s="2951"/>
      <c r="Z39" s="2951"/>
      <c r="AA39" s="2951"/>
      <c r="AB39" s="2951"/>
      <c r="AC39" s="2951"/>
    </row>
    <row r="40" spans="1:29" ht="24" customHeight="1" x14ac:dyDescent="0.2">
      <c r="A40" s="621"/>
      <c r="B40" s="639"/>
      <c r="C40" s="2965"/>
      <c r="D40" s="2965"/>
      <c r="E40" s="2965"/>
      <c r="F40" s="2965"/>
      <c r="G40" s="2965"/>
      <c r="H40" s="2965"/>
      <c r="I40" s="2965"/>
      <c r="J40" s="2965"/>
      <c r="K40" s="2965"/>
      <c r="L40" s="2965"/>
      <c r="M40" s="2965"/>
      <c r="N40" s="2965"/>
      <c r="O40" s="2965"/>
      <c r="P40" s="2965"/>
      <c r="Q40" s="2965"/>
      <c r="R40" s="2965"/>
      <c r="S40" s="2965"/>
      <c r="T40" s="2965"/>
      <c r="U40" s="2965"/>
      <c r="V40" s="2965"/>
      <c r="W40" s="2965"/>
      <c r="X40" s="2965"/>
      <c r="Y40" s="2965"/>
      <c r="Z40" s="2965"/>
      <c r="AA40" s="2965"/>
      <c r="AB40" s="2965"/>
      <c r="AC40" s="2965"/>
    </row>
    <row r="41" spans="1:29" ht="24" customHeight="1" x14ac:dyDescent="0.2">
      <c r="A41" s="621"/>
      <c r="B41" s="621"/>
      <c r="C41" s="640"/>
      <c r="D41" s="640"/>
      <c r="E41" s="640"/>
      <c r="F41" s="640"/>
      <c r="G41" s="640"/>
      <c r="H41" s="640"/>
      <c r="I41" s="640"/>
      <c r="J41" s="640"/>
      <c r="K41" s="640"/>
      <c r="L41" s="640"/>
      <c r="M41" s="640"/>
      <c r="N41" s="640"/>
      <c r="O41" s="640"/>
      <c r="P41" s="640"/>
      <c r="Q41" s="640"/>
      <c r="R41" s="640"/>
      <c r="S41" s="640"/>
      <c r="T41" s="640"/>
      <c r="U41" s="640"/>
      <c r="V41" s="640"/>
      <c r="W41" s="640"/>
      <c r="X41" s="640"/>
      <c r="Y41" s="640"/>
      <c r="Z41" s="640"/>
      <c r="AA41" s="640"/>
      <c r="AB41" s="640"/>
      <c r="AC41" s="640"/>
    </row>
    <row r="42" spans="1:29" ht="24" customHeight="1" x14ac:dyDescent="0.2">
      <c r="A42" s="641"/>
      <c r="C42" s="621"/>
      <c r="D42" s="621"/>
      <c r="E42" s="621"/>
      <c r="F42" s="621"/>
      <c r="G42" s="621"/>
      <c r="H42" s="621"/>
      <c r="I42" s="621"/>
      <c r="J42" s="621"/>
      <c r="K42" s="621"/>
      <c r="L42" s="621"/>
      <c r="M42" s="621"/>
      <c r="N42" s="621"/>
      <c r="O42" s="621"/>
      <c r="P42" s="621"/>
      <c r="Q42" s="621"/>
      <c r="R42" s="621"/>
      <c r="S42" s="621"/>
      <c r="T42" s="621"/>
      <c r="U42" s="621"/>
      <c r="V42" s="621"/>
      <c r="W42" s="621"/>
      <c r="X42" s="621"/>
      <c r="Y42" s="621"/>
      <c r="Z42" s="621"/>
      <c r="AA42" s="621"/>
      <c r="AB42" s="621"/>
      <c r="AC42" s="621"/>
    </row>
    <row r="43" spans="1:29" ht="24" customHeight="1" x14ac:dyDescent="0.2">
      <c r="A43" s="621"/>
      <c r="B43" s="642"/>
      <c r="C43" s="621"/>
      <c r="D43" s="621"/>
      <c r="E43" s="621"/>
      <c r="F43" s="621"/>
      <c r="G43" s="621"/>
      <c r="H43" s="621"/>
      <c r="I43" s="621"/>
      <c r="J43" s="621"/>
      <c r="K43" s="621"/>
      <c r="L43" s="621"/>
      <c r="M43" s="621"/>
      <c r="N43" s="621"/>
      <c r="O43" s="621"/>
      <c r="P43" s="621"/>
      <c r="Q43" s="621"/>
      <c r="R43" s="621"/>
      <c r="S43" s="621"/>
      <c r="T43" s="621"/>
      <c r="U43" s="621"/>
      <c r="V43" s="621"/>
      <c r="W43" s="621"/>
      <c r="X43" s="621"/>
      <c r="Y43" s="621"/>
      <c r="Z43" s="621"/>
      <c r="AA43" s="621"/>
      <c r="AB43" s="621"/>
      <c r="AC43" s="621"/>
    </row>
    <row r="44" spans="1:29" ht="24" customHeight="1" x14ac:dyDescent="0.2">
      <c r="A44" s="621"/>
      <c r="B44" s="639"/>
      <c r="C44" s="2965"/>
      <c r="D44" s="2965"/>
      <c r="E44" s="2965"/>
      <c r="F44" s="2965"/>
      <c r="G44" s="2965"/>
      <c r="H44" s="2965"/>
      <c r="I44" s="2965"/>
      <c r="J44" s="2965"/>
      <c r="K44" s="2965"/>
      <c r="L44" s="2965"/>
      <c r="M44" s="2965"/>
      <c r="N44" s="2965"/>
      <c r="O44" s="2965"/>
      <c r="P44" s="2965"/>
      <c r="Q44" s="2965"/>
      <c r="R44" s="2965"/>
      <c r="S44" s="2965"/>
      <c r="T44" s="2965"/>
      <c r="U44" s="2965"/>
      <c r="V44" s="2965"/>
      <c r="W44" s="2965"/>
      <c r="X44" s="2965"/>
      <c r="Y44" s="2965"/>
      <c r="Z44" s="2965"/>
      <c r="AA44" s="2965"/>
      <c r="AB44" s="2965"/>
      <c r="AC44" s="2965"/>
    </row>
    <row r="45" spans="1:29" ht="24" customHeight="1" x14ac:dyDescent="0.2">
      <c r="A45" s="621"/>
      <c r="B45" s="639"/>
      <c r="C45" s="2965"/>
      <c r="D45" s="2965"/>
      <c r="E45" s="2965"/>
      <c r="F45" s="2965"/>
      <c r="G45" s="2965"/>
      <c r="H45" s="2965"/>
      <c r="I45" s="2965"/>
      <c r="J45" s="2965"/>
      <c r="K45" s="2965"/>
      <c r="L45" s="2965"/>
      <c r="M45" s="2965"/>
      <c r="N45" s="2965"/>
      <c r="O45" s="2965"/>
      <c r="P45" s="2965"/>
      <c r="Q45" s="2965"/>
      <c r="R45" s="2965"/>
      <c r="S45" s="2965"/>
      <c r="T45" s="2965"/>
      <c r="U45" s="2965"/>
      <c r="V45" s="2965"/>
      <c r="W45" s="2965"/>
      <c r="X45" s="2965"/>
      <c r="Y45" s="2965"/>
      <c r="Z45" s="2965"/>
      <c r="AA45" s="2965"/>
      <c r="AB45" s="2965"/>
      <c r="AC45" s="2965"/>
    </row>
    <row r="46" spans="1:29" ht="24" customHeight="1" x14ac:dyDescent="0.2">
      <c r="A46" s="621"/>
      <c r="B46" s="642"/>
      <c r="C46" s="621"/>
      <c r="D46" s="621"/>
      <c r="E46" s="621"/>
      <c r="F46" s="621"/>
      <c r="G46" s="621"/>
      <c r="H46" s="621"/>
      <c r="I46" s="621"/>
      <c r="J46" s="621"/>
      <c r="K46" s="621"/>
      <c r="L46" s="621"/>
      <c r="M46" s="621"/>
      <c r="N46" s="621"/>
      <c r="O46" s="621"/>
      <c r="P46" s="621"/>
      <c r="Q46" s="621"/>
      <c r="R46" s="621"/>
      <c r="S46" s="621"/>
      <c r="T46" s="621"/>
      <c r="U46" s="621"/>
      <c r="V46" s="621"/>
      <c r="W46" s="621"/>
      <c r="X46" s="621"/>
      <c r="Y46" s="621"/>
      <c r="Z46" s="621"/>
      <c r="AA46" s="621"/>
      <c r="AB46" s="621"/>
      <c r="AC46" s="621"/>
    </row>
    <row r="47" spans="1:29" ht="24" customHeight="1" x14ac:dyDescent="0.2">
      <c r="A47" s="621"/>
      <c r="B47" s="639"/>
      <c r="C47" s="2965"/>
      <c r="D47" s="2965"/>
      <c r="E47" s="2965"/>
      <c r="F47" s="2965"/>
      <c r="G47" s="2965"/>
      <c r="H47" s="2965"/>
      <c r="I47" s="2965"/>
      <c r="J47" s="2965"/>
      <c r="K47" s="2965"/>
      <c r="L47" s="2965"/>
      <c r="M47" s="2965"/>
      <c r="N47" s="2965"/>
      <c r="O47" s="2965"/>
      <c r="P47" s="2965"/>
      <c r="Q47" s="2965"/>
      <c r="R47" s="2965"/>
      <c r="S47" s="2965"/>
      <c r="T47" s="2965"/>
      <c r="U47" s="2965"/>
      <c r="V47" s="2965"/>
      <c r="W47" s="2965"/>
      <c r="X47" s="2965"/>
      <c r="Y47" s="2965"/>
      <c r="Z47" s="2965"/>
      <c r="AA47" s="2965"/>
      <c r="AB47" s="2965"/>
      <c r="AC47" s="2965"/>
    </row>
    <row r="48" spans="1:29" ht="24" customHeight="1" x14ac:dyDescent="0.2">
      <c r="A48" s="621"/>
      <c r="B48" s="639"/>
      <c r="C48" s="2965"/>
      <c r="D48" s="2965"/>
      <c r="E48" s="2965"/>
      <c r="F48" s="2965"/>
      <c r="G48" s="2965"/>
      <c r="H48" s="2965"/>
      <c r="I48" s="2965"/>
      <c r="J48" s="2965"/>
      <c r="K48" s="2965"/>
      <c r="L48" s="2965"/>
      <c r="M48" s="2965"/>
      <c r="N48" s="2965"/>
      <c r="O48" s="2965"/>
      <c r="P48" s="2965"/>
      <c r="Q48" s="2965"/>
      <c r="R48" s="2965"/>
      <c r="S48" s="2965"/>
      <c r="T48" s="2965"/>
      <c r="U48" s="2965"/>
      <c r="V48" s="2965"/>
      <c r="W48" s="2965"/>
      <c r="X48" s="2965"/>
      <c r="Y48" s="2965"/>
      <c r="Z48" s="2965"/>
      <c r="AA48" s="2965"/>
      <c r="AB48" s="2965"/>
      <c r="AC48" s="2965"/>
    </row>
    <row r="49" spans="1:29" ht="24" customHeight="1" x14ac:dyDescent="0.2">
      <c r="A49" s="621"/>
      <c r="B49" s="621"/>
      <c r="C49" s="640"/>
      <c r="D49" s="640"/>
      <c r="E49" s="640"/>
      <c r="F49" s="640"/>
      <c r="G49" s="640"/>
      <c r="H49" s="640"/>
      <c r="I49" s="640"/>
      <c r="J49" s="640"/>
      <c r="K49" s="640"/>
      <c r="L49" s="640"/>
      <c r="M49" s="640"/>
      <c r="N49" s="640"/>
      <c r="O49" s="640"/>
      <c r="P49" s="640"/>
      <c r="Q49" s="640"/>
      <c r="R49" s="640"/>
      <c r="S49" s="640"/>
      <c r="T49" s="640"/>
      <c r="U49" s="640"/>
      <c r="V49" s="640"/>
      <c r="W49" s="640"/>
      <c r="X49" s="640"/>
      <c r="Y49" s="640"/>
      <c r="Z49" s="640"/>
      <c r="AA49" s="640"/>
      <c r="AB49" s="640"/>
      <c r="AC49" s="640"/>
    </row>
    <row r="50" spans="1:29" ht="24" customHeight="1" x14ac:dyDescent="0.2">
      <c r="A50" s="621"/>
      <c r="C50" s="621"/>
      <c r="D50" s="621"/>
      <c r="E50" s="621"/>
      <c r="F50" s="621"/>
      <c r="G50" s="621"/>
      <c r="H50" s="621"/>
      <c r="I50" s="621"/>
      <c r="J50" s="621"/>
      <c r="K50" s="621"/>
      <c r="L50" s="621"/>
      <c r="M50" s="621"/>
      <c r="N50" s="621"/>
      <c r="O50" s="621"/>
      <c r="P50" s="621"/>
      <c r="Q50" s="621"/>
      <c r="R50" s="621"/>
      <c r="S50" s="621"/>
      <c r="T50" s="621"/>
      <c r="U50" s="621"/>
      <c r="V50" s="621"/>
      <c r="W50" s="621"/>
      <c r="X50" s="621"/>
      <c r="Y50" s="621"/>
      <c r="Z50" s="621"/>
      <c r="AA50" s="621"/>
      <c r="AB50" s="621"/>
      <c r="AC50" s="621"/>
    </row>
    <row r="51" spans="1:29" ht="24" customHeight="1" x14ac:dyDescent="0.2">
      <c r="A51" s="621"/>
      <c r="B51" s="642"/>
      <c r="C51" s="621"/>
      <c r="D51" s="621"/>
      <c r="E51" s="621"/>
      <c r="F51" s="621"/>
      <c r="G51" s="621"/>
      <c r="H51" s="621"/>
      <c r="I51" s="621"/>
      <c r="J51" s="621"/>
      <c r="K51" s="621"/>
      <c r="L51" s="621"/>
      <c r="M51" s="621"/>
      <c r="N51" s="621"/>
      <c r="O51" s="621"/>
      <c r="P51" s="621"/>
      <c r="Q51" s="621"/>
      <c r="R51" s="621"/>
      <c r="S51" s="621"/>
      <c r="T51" s="621"/>
      <c r="U51" s="621"/>
      <c r="V51" s="621"/>
      <c r="W51" s="621"/>
      <c r="X51" s="621"/>
      <c r="Y51" s="621"/>
      <c r="Z51" s="621"/>
      <c r="AA51" s="621"/>
      <c r="AB51" s="621"/>
      <c r="AC51" s="621"/>
    </row>
    <row r="52" spans="1:29" ht="24" customHeight="1" x14ac:dyDescent="0.2">
      <c r="A52" s="621"/>
      <c r="B52" s="639"/>
      <c r="C52" s="2965"/>
      <c r="D52" s="2965"/>
      <c r="E52" s="2965"/>
      <c r="F52" s="2965"/>
      <c r="G52" s="2965"/>
      <c r="H52" s="2965"/>
      <c r="I52" s="2965"/>
      <c r="J52" s="2965"/>
      <c r="K52" s="2965"/>
      <c r="L52" s="2965"/>
      <c r="M52" s="2965"/>
      <c r="N52" s="2965"/>
      <c r="O52" s="2965"/>
      <c r="P52" s="2965"/>
      <c r="Q52" s="2965"/>
      <c r="R52" s="2965"/>
      <c r="S52" s="2965"/>
      <c r="T52" s="2965"/>
      <c r="U52" s="2965"/>
      <c r="V52" s="2965"/>
      <c r="W52" s="2965"/>
      <c r="X52" s="2965"/>
      <c r="Y52" s="2965"/>
      <c r="Z52" s="2965"/>
      <c r="AA52" s="2965"/>
      <c r="AB52" s="2965"/>
      <c r="AC52" s="2965"/>
    </row>
    <row r="53" spans="1:29" ht="24" customHeight="1" x14ac:dyDescent="0.2">
      <c r="A53" s="621"/>
      <c r="B53" s="639"/>
      <c r="C53" s="2965"/>
      <c r="D53" s="2965"/>
      <c r="E53" s="2965"/>
      <c r="F53" s="2965"/>
      <c r="G53" s="2965"/>
      <c r="H53" s="2965"/>
      <c r="I53" s="2965"/>
      <c r="J53" s="2965"/>
      <c r="K53" s="2965"/>
      <c r="L53" s="2965"/>
      <c r="M53" s="2965"/>
      <c r="N53" s="2965"/>
      <c r="O53" s="2965"/>
      <c r="P53" s="2965"/>
      <c r="Q53" s="2965"/>
      <c r="R53" s="2965"/>
      <c r="S53" s="2965"/>
      <c r="T53" s="2965"/>
      <c r="U53" s="2965"/>
      <c r="V53" s="2965"/>
      <c r="W53" s="2965"/>
      <c r="X53" s="2965"/>
      <c r="Y53" s="2965"/>
      <c r="Z53" s="2965"/>
      <c r="AA53" s="2965"/>
      <c r="AB53" s="2965"/>
      <c r="AC53" s="2965"/>
    </row>
    <row r="54" spans="1:29" ht="24" customHeight="1" x14ac:dyDescent="0.2">
      <c r="A54" s="621"/>
      <c r="B54" s="639"/>
      <c r="C54" s="2965"/>
      <c r="D54" s="2965"/>
      <c r="E54" s="2965"/>
      <c r="F54" s="2965"/>
      <c r="G54" s="2965"/>
      <c r="H54" s="2965"/>
      <c r="I54" s="2965"/>
      <c r="J54" s="2965"/>
      <c r="K54" s="2965"/>
      <c r="L54" s="2965"/>
      <c r="M54" s="2965"/>
      <c r="N54" s="2965"/>
      <c r="O54" s="2965"/>
      <c r="P54" s="2965"/>
      <c r="Q54" s="2965"/>
      <c r="R54" s="2965"/>
      <c r="S54" s="2965"/>
      <c r="T54" s="2965"/>
      <c r="U54" s="2965"/>
      <c r="V54" s="2965"/>
      <c r="W54" s="2965"/>
      <c r="X54" s="2965"/>
      <c r="Y54" s="2965"/>
      <c r="Z54" s="2965"/>
      <c r="AA54" s="2965"/>
      <c r="AB54" s="2965"/>
      <c r="AC54" s="2965"/>
    </row>
    <row r="55" spans="1:29" ht="24" customHeight="1" x14ac:dyDescent="0.2">
      <c r="A55" s="621"/>
      <c r="B55" s="639"/>
      <c r="C55" s="640"/>
      <c r="D55" s="640"/>
      <c r="E55" s="640"/>
      <c r="F55" s="640"/>
      <c r="G55" s="640"/>
      <c r="H55" s="640"/>
      <c r="I55" s="640"/>
      <c r="J55" s="640"/>
      <c r="K55" s="640"/>
      <c r="L55" s="640"/>
      <c r="M55" s="640"/>
      <c r="N55" s="640"/>
      <c r="O55" s="640"/>
      <c r="P55" s="640"/>
      <c r="Q55" s="640"/>
      <c r="R55" s="640"/>
      <c r="S55" s="640"/>
      <c r="T55" s="640"/>
      <c r="U55" s="640"/>
      <c r="V55" s="640"/>
      <c r="W55" s="640"/>
      <c r="X55" s="640"/>
      <c r="Y55" s="640"/>
      <c r="Z55" s="640"/>
      <c r="AA55" s="640"/>
      <c r="AB55" s="640"/>
      <c r="AC55" s="640"/>
    </row>
    <row r="56" spans="1:29" ht="24" customHeight="1" x14ac:dyDescent="0.2">
      <c r="A56" s="621"/>
      <c r="B56" s="639"/>
      <c r="C56" s="640"/>
      <c r="D56" s="640"/>
      <c r="E56" s="640"/>
      <c r="F56" s="640"/>
      <c r="G56" s="640"/>
      <c r="H56" s="640"/>
      <c r="I56" s="640"/>
      <c r="J56" s="640"/>
      <c r="K56" s="640"/>
      <c r="L56" s="640"/>
      <c r="M56" s="640"/>
      <c r="N56" s="640"/>
      <c r="O56" s="640"/>
      <c r="P56" s="640"/>
      <c r="Q56" s="640"/>
      <c r="R56" s="640"/>
      <c r="S56" s="640"/>
      <c r="T56" s="640"/>
      <c r="U56" s="640"/>
      <c r="V56" s="640"/>
      <c r="W56" s="640"/>
      <c r="X56" s="640"/>
      <c r="Y56" s="640"/>
      <c r="Z56" s="640"/>
      <c r="AA56" s="640"/>
      <c r="AB56" s="640"/>
      <c r="AC56" s="640"/>
    </row>
    <row r="57" spans="1:29" ht="17.25" customHeight="1" x14ac:dyDescent="0.2">
      <c r="C57" s="621"/>
      <c r="D57" s="621"/>
      <c r="E57" s="621"/>
      <c r="F57" s="621"/>
      <c r="G57" s="621"/>
      <c r="H57" s="621"/>
      <c r="I57" s="621"/>
      <c r="J57" s="621"/>
      <c r="K57" s="621"/>
      <c r="L57" s="621"/>
      <c r="M57" s="621"/>
      <c r="N57" s="621"/>
      <c r="O57" s="621"/>
      <c r="P57" s="621"/>
      <c r="Q57" s="621"/>
      <c r="R57" s="621"/>
      <c r="S57" s="621"/>
      <c r="T57" s="621"/>
      <c r="U57" s="621"/>
      <c r="V57" s="621"/>
      <c r="W57" s="621"/>
      <c r="X57" s="621"/>
      <c r="Y57" s="621"/>
      <c r="Z57" s="621"/>
      <c r="AA57" s="621"/>
      <c r="AB57" s="621"/>
      <c r="AC57" s="621"/>
    </row>
    <row r="58" spans="1:29" ht="17.25" customHeight="1" x14ac:dyDescent="0.2">
      <c r="C58" s="621"/>
      <c r="D58" s="621"/>
      <c r="E58" s="621"/>
      <c r="F58" s="621"/>
      <c r="G58" s="621"/>
      <c r="H58" s="621"/>
      <c r="I58" s="621"/>
      <c r="J58" s="621"/>
      <c r="K58" s="621"/>
      <c r="L58" s="621"/>
      <c r="M58" s="621"/>
      <c r="N58" s="621"/>
      <c r="O58" s="621"/>
      <c r="P58" s="621"/>
      <c r="Q58" s="621"/>
      <c r="R58" s="621"/>
      <c r="S58" s="621"/>
      <c r="T58" s="621"/>
      <c r="U58" s="621"/>
      <c r="V58" s="621"/>
      <c r="W58" s="621"/>
      <c r="X58" s="621"/>
      <c r="Y58" s="621"/>
      <c r="Z58" s="621"/>
      <c r="AA58" s="621"/>
      <c r="AB58" s="621"/>
      <c r="AC58" s="621"/>
    </row>
    <row r="59" spans="1:29" ht="17.25" customHeight="1" x14ac:dyDescent="0.2">
      <c r="C59" s="621"/>
      <c r="D59" s="621"/>
      <c r="E59" s="621"/>
      <c r="F59" s="621"/>
      <c r="G59" s="621"/>
      <c r="H59" s="621"/>
      <c r="I59" s="621"/>
      <c r="J59" s="621"/>
      <c r="K59" s="621"/>
      <c r="L59" s="621"/>
      <c r="M59" s="621"/>
      <c r="N59" s="621"/>
      <c r="O59" s="621"/>
      <c r="P59" s="621"/>
      <c r="Q59" s="621"/>
      <c r="R59" s="621"/>
      <c r="S59" s="621"/>
      <c r="T59" s="621"/>
      <c r="U59" s="621"/>
      <c r="V59" s="621"/>
      <c r="W59" s="621"/>
      <c r="X59" s="621"/>
      <c r="Y59" s="621"/>
      <c r="Z59" s="621"/>
      <c r="AA59" s="621"/>
      <c r="AB59" s="621"/>
      <c r="AC59" s="621"/>
    </row>
    <row r="60" spans="1:29" ht="17.25" customHeight="1" x14ac:dyDescent="0.2">
      <c r="C60" s="621"/>
      <c r="D60" s="621"/>
      <c r="E60" s="621"/>
      <c r="F60" s="621"/>
      <c r="G60" s="621"/>
      <c r="H60" s="621"/>
      <c r="I60" s="621"/>
      <c r="J60" s="621"/>
      <c r="K60" s="621"/>
      <c r="L60" s="621"/>
      <c r="M60" s="621"/>
      <c r="N60" s="621"/>
      <c r="O60" s="621"/>
      <c r="P60" s="621"/>
      <c r="Q60" s="621"/>
      <c r="R60" s="621"/>
      <c r="S60" s="621"/>
      <c r="T60" s="621"/>
      <c r="U60" s="621"/>
      <c r="V60" s="621"/>
      <c r="W60" s="621"/>
      <c r="X60" s="621"/>
      <c r="Y60" s="621"/>
      <c r="Z60" s="621"/>
      <c r="AA60" s="621"/>
      <c r="AB60" s="621"/>
      <c r="AC60" s="621"/>
    </row>
    <row r="61" spans="1:29" ht="17.25" customHeight="1" x14ac:dyDescent="0.2">
      <c r="C61" s="621"/>
      <c r="D61" s="621"/>
      <c r="E61" s="621"/>
      <c r="F61" s="621"/>
      <c r="G61" s="621"/>
      <c r="H61" s="621"/>
      <c r="I61" s="621"/>
      <c r="J61" s="621"/>
      <c r="K61" s="621"/>
      <c r="L61" s="621"/>
      <c r="M61" s="621"/>
      <c r="N61" s="621"/>
      <c r="O61" s="621"/>
      <c r="P61" s="621"/>
      <c r="Q61" s="621"/>
      <c r="R61" s="621"/>
      <c r="S61" s="621"/>
      <c r="T61" s="621"/>
      <c r="U61" s="621"/>
      <c r="V61" s="621"/>
      <c r="W61" s="621"/>
      <c r="X61" s="621"/>
      <c r="Y61" s="621"/>
      <c r="Z61" s="621"/>
      <c r="AA61" s="621"/>
      <c r="AB61" s="621"/>
      <c r="AC61" s="621"/>
    </row>
  </sheetData>
  <mergeCells count="41">
    <mergeCell ref="C54:AC54"/>
    <mergeCell ref="C34:AC34"/>
    <mergeCell ref="C36:AC36"/>
    <mergeCell ref="C37:AC37"/>
    <mergeCell ref="C39:AC39"/>
    <mergeCell ref="C40:AC40"/>
    <mergeCell ref="C44:AC44"/>
    <mergeCell ref="C45:AC45"/>
    <mergeCell ref="C47:AC47"/>
    <mergeCell ref="C48:AC48"/>
    <mergeCell ref="C52:AC52"/>
    <mergeCell ref="C53:AC53"/>
    <mergeCell ref="C33:AC33"/>
    <mergeCell ref="B14:B21"/>
    <mergeCell ref="D14:P14"/>
    <mergeCell ref="Q14:AB14"/>
    <mergeCell ref="D15:P15"/>
    <mergeCell ref="Q15:AB15"/>
    <mergeCell ref="D16:P16"/>
    <mergeCell ref="D17:P17"/>
    <mergeCell ref="D18:P18"/>
    <mergeCell ref="D19:P19"/>
    <mergeCell ref="D20:P20"/>
    <mergeCell ref="D21:P21"/>
    <mergeCell ref="B22:AB22"/>
    <mergeCell ref="B23:AB28"/>
    <mergeCell ref="C30:AC30"/>
    <mergeCell ref="C31:AC31"/>
    <mergeCell ref="B10:F12"/>
    <mergeCell ref="G10:T11"/>
    <mergeCell ref="U10:AB11"/>
    <mergeCell ref="G12:T12"/>
    <mergeCell ref="B13:F13"/>
    <mergeCell ref="G13:AB13"/>
    <mergeCell ref="U12:W12"/>
    <mergeCell ref="T2:AB2"/>
    <mergeCell ref="A4:AC4"/>
    <mergeCell ref="B8:F8"/>
    <mergeCell ref="G8:AB8"/>
    <mergeCell ref="B9:F9"/>
    <mergeCell ref="G9:AB9"/>
  </mergeCells>
  <phoneticPr fontId="5"/>
  <dataValidations count="4">
    <dataValidation type="list" allowBlank="1" showInputMessage="1" showErrorMessage="1" sqref="B52:B54 B47:B48 B44:B45 B39:B40 B36:B37 B33:B34 B30:B31" xr:uid="{00000000-0002-0000-3000-000000000000}">
      <formula1>"✓"</formula1>
    </dataValidation>
    <dataValidation type="list" allowBlank="1" showInputMessage="1" showErrorMessage="1" sqref="C14:C21" xr:uid="{00000000-0002-0000-3000-000001000000}">
      <formula1>"○"</formula1>
    </dataValidation>
    <dataValidation type="list" allowBlank="1" showInputMessage="1" showErrorMessage="1" sqref="G8:AB8" xr:uid="{00000000-0002-0000-3000-000002000000}">
      <formula1>$AD$8:$AF$8</formula1>
    </dataValidation>
    <dataValidation type="list" allowBlank="1" showInputMessage="1" showErrorMessage="1" sqref="U10:AB11" xr:uid="{00000000-0002-0000-3000-000003000000}">
      <formula1>$AD$10:$AE$10</formula1>
    </dataValidation>
  </dataValidations>
  <printOptions horizontalCentered="1" verticalCentered="1"/>
  <pageMargins left="0.19685039370078741" right="0.19685039370078741" top="0.19685039370078741" bottom="0.19685039370078741" header="0.19685039370078741" footer="0.19685039370078741"/>
  <pageSetup paperSize="9" scale="81" orientation="portrait" r:id="rId1"/>
  <headerFooter alignWithMargins="0">
    <oddHeader>&amp;R別紙６９</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pageSetUpPr fitToPage="1"/>
  </sheetPr>
  <dimension ref="B1:AH53"/>
  <sheetViews>
    <sheetView view="pageBreakPreview" zoomScaleNormal="70" zoomScaleSheetLayoutView="100" zoomScalePageLayoutView="85" workbookViewId="0">
      <selection activeCell="AG5" sqref="AG5"/>
    </sheetView>
  </sheetViews>
  <sheetFormatPr defaultColWidth="4" defaultRowHeight="13" x14ac:dyDescent="0.2"/>
  <cols>
    <col min="1" max="1" width="10.1796875" style="645" customWidth="1"/>
    <col min="2" max="2" width="2.08984375" style="645" customWidth="1"/>
    <col min="3" max="3" width="2.36328125" style="645" customWidth="1"/>
    <col min="4" max="22" width="4" style="645" customWidth="1"/>
    <col min="23" max="23" width="2.6328125" style="645" customWidth="1"/>
    <col min="24" max="24" width="5.453125" style="645" customWidth="1"/>
    <col min="25" max="28" width="4" style="645" customWidth="1"/>
    <col min="29" max="29" width="2.08984375" style="645" customWidth="1"/>
    <col min="30" max="258" width="4" style="645"/>
    <col min="259" max="259" width="1.81640625" style="645" customWidth="1"/>
    <col min="260" max="260" width="2.08984375" style="645" customWidth="1"/>
    <col min="261" max="261" width="2.36328125" style="645" customWidth="1"/>
    <col min="262" max="280" width="4" style="645" customWidth="1"/>
    <col min="281" max="284" width="2.36328125" style="645" customWidth="1"/>
    <col min="285" max="285" width="2.08984375" style="645" customWidth="1"/>
    <col min="286" max="514" width="4" style="645"/>
    <col min="515" max="515" width="1.81640625" style="645" customWidth="1"/>
    <col min="516" max="516" width="2.08984375" style="645" customWidth="1"/>
    <col min="517" max="517" width="2.36328125" style="645" customWidth="1"/>
    <col min="518" max="536" width="4" style="645" customWidth="1"/>
    <col min="537" max="540" width="2.36328125" style="645" customWidth="1"/>
    <col min="541" max="541" width="2.08984375" style="645" customWidth="1"/>
    <col min="542" max="770" width="4" style="645"/>
    <col min="771" max="771" width="1.81640625" style="645" customWidth="1"/>
    <col min="772" max="772" width="2.08984375" style="645" customWidth="1"/>
    <col min="773" max="773" width="2.36328125" style="645" customWidth="1"/>
    <col min="774" max="792" width="4" style="645" customWidth="1"/>
    <col min="793" max="796" width="2.36328125" style="645" customWidth="1"/>
    <col min="797" max="797" width="2.08984375" style="645" customWidth="1"/>
    <col min="798" max="1026" width="4" style="645"/>
    <col min="1027" max="1027" width="1.81640625" style="645" customWidth="1"/>
    <col min="1028" max="1028" width="2.08984375" style="645" customWidth="1"/>
    <col min="1029" max="1029" width="2.36328125" style="645" customWidth="1"/>
    <col min="1030" max="1048" width="4" style="645" customWidth="1"/>
    <col min="1049" max="1052" width="2.36328125" style="645" customWidth="1"/>
    <col min="1053" max="1053" width="2.08984375" style="645" customWidth="1"/>
    <col min="1054" max="1282" width="4" style="645"/>
    <col min="1283" max="1283" width="1.81640625" style="645" customWidth="1"/>
    <col min="1284" max="1284" width="2.08984375" style="645" customWidth="1"/>
    <col min="1285" max="1285" width="2.36328125" style="645" customWidth="1"/>
    <col min="1286" max="1304" width="4" style="645" customWidth="1"/>
    <col min="1305" max="1308" width="2.36328125" style="645" customWidth="1"/>
    <col min="1309" max="1309" width="2.08984375" style="645" customWidth="1"/>
    <col min="1310" max="1538" width="4" style="645"/>
    <col min="1539" max="1539" width="1.81640625" style="645" customWidth="1"/>
    <col min="1540" max="1540" width="2.08984375" style="645" customWidth="1"/>
    <col min="1541" max="1541" width="2.36328125" style="645" customWidth="1"/>
    <col min="1542" max="1560" width="4" style="645" customWidth="1"/>
    <col min="1561" max="1564" width="2.36328125" style="645" customWidth="1"/>
    <col min="1565" max="1565" width="2.08984375" style="645" customWidth="1"/>
    <col min="1566" max="1794" width="4" style="645"/>
    <col min="1795" max="1795" width="1.81640625" style="645" customWidth="1"/>
    <col min="1796" max="1796" width="2.08984375" style="645" customWidth="1"/>
    <col min="1797" max="1797" width="2.36328125" style="645" customWidth="1"/>
    <col min="1798" max="1816" width="4" style="645" customWidth="1"/>
    <col min="1817" max="1820" width="2.36328125" style="645" customWidth="1"/>
    <col min="1821" max="1821" width="2.08984375" style="645" customWidth="1"/>
    <col min="1822" max="2050" width="4" style="645"/>
    <col min="2051" max="2051" width="1.81640625" style="645" customWidth="1"/>
    <col min="2052" max="2052" width="2.08984375" style="645" customWidth="1"/>
    <col min="2053" max="2053" width="2.36328125" style="645" customWidth="1"/>
    <col min="2054" max="2072" width="4" style="645" customWidth="1"/>
    <col min="2073" max="2076" width="2.36328125" style="645" customWidth="1"/>
    <col min="2077" max="2077" width="2.08984375" style="645" customWidth="1"/>
    <col min="2078" max="2306" width="4" style="645"/>
    <col min="2307" max="2307" width="1.81640625" style="645" customWidth="1"/>
    <col min="2308" max="2308" width="2.08984375" style="645" customWidth="1"/>
    <col min="2309" max="2309" width="2.36328125" style="645" customWidth="1"/>
    <col min="2310" max="2328" width="4" style="645" customWidth="1"/>
    <col min="2329" max="2332" width="2.36328125" style="645" customWidth="1"/>
    <col min="2333" max="2333" width="2.08984375" style="645" customWidth="1"/>
    <col min="2334" max="2562" width="4" style="645"/>
    <col min="2563" max="2563" width="1.81640625" style="645" customWidth="1"/>
    <col min="2564" max="2564" width="2.08984375" style="645" customWidth="1"/>
    <col min="2565" max="2565" width="2.36328125" style="645" customWidth="1"/>
    <col min="2566" max="2584" width="4" style="645" customWidth="1"/>
    <col min="2585" max="2588" width="2.36328125" style="645" customWidth="1"/>
    <col min="2589" max="2589" width="2.08984375" style="645" customWidth="1"/>
    <col min="2590" max="2818" width="4" style="645"/>
    <col min="2819" max="2819" width="1.81640625" style="645" customWidth="1"/>
    <col min="2820" max="2820" width="2.08984375" style="645" customWidth="1"/>
    <col min="2821" max="2821" width="2.36328125" style="645" customWidth="1"/>
    <col min="2822" max="2840" width="4" style="645" customWidth="1"/>
    <col min="2841" max="2844" width="2.36328125" style="645" customWidth="1"/>
    <col min="2845" max="2845" width="2.08984375" style="645" customWidth="1"/>
    <col min="2846" max="3074" width="4" style="645"/>
    <col min="3075" max="3075" width="1.81640625" style="645" customWidth="1"/>
    <col min="3076" max="3076" width="2.08984375" style="645" customWidth="1"/>
    <col min="3077" max="3077" width="2.36328125" style="645" customWidth="1"/>
    <col min="3078" max="3096" width="4" style="645" customWidth="1"/>
    <col min="3097" max="3100" width="2.36328125" style="645" customWidth="1"/>
    <col min="3101" max="3101" width="2.08984375" style="645" customWidth="1"/>
    <col min="3102" max="3330" width="4" style="645"/>
    <col min="3331" max="3331" width="1.81640625" style="645" customWidth="1"/>
    <col min="3332" max="3332" width="2.08984375" style="645" customWidth="1"/>
    <col min="3333" max="3333" width="2.36328125" style="645" customWidth="1"/>
    <col min="3334" max="3352" width="4" style="645" customWidth="1"/>
    <col min="3353" max="3356" width="2.36328125" style="645" customWidth="1"/>
    <col min="3357" max="3357" width="2.08984375" style="645" customWidth="1"/>
    <col min="3358" max="3586" width="4" style="645"/>
    <col min="3587" max="3587" width="1.81640625" style="645" customWidth="1"/>
    <col min="3588" max="3588" width="2.08984375" style="645" customWidth="1"/>
    <col min="3589" max="3589" width="2.36328125" style="645" customWidth="1"/>
    <col min="3590" max="3608" width="4" style="645" customWidth="1"/>
    <col min="3609" max="3612" width="2.36328125" style="645" customWidth="1"/>
    <col min="3613" max="3613" width="2.08984375" style="645" customWidth="1"/>
    <col min="3614" max="3842" width="4" style="645"/>
    <col min="3843" max="3843" width="1.81640625" style="645" customWidth="1"/>
    <col min="3844" max="3844" width="2.08984375" style="645" customWidth="1"/>
    <col min="3845" max="3845" width="2.36328125" style="645" customWidth="1"/>
    <col min="3846" max="3864" width="4" style="645" customWidth="1"/>
    <col min="3865" max="3868" width="2.36328125" style="645" customWidth="1"/>
    <col min="3869" max="3869" width="2.08984375" style="645" customWidth="1"/>
    <col min="3870" max="4098" width="4" style="645"/>
    <col min="4099" max="4099" width="1.81640625" style="645" customWidth="1"/>
    <col min="4100" max="4100" width="2.08984375" style="645" customWidth="1"/>
    <col min="4101" max="4101" width="2.36328125" style="645" customWidth="1"/>
    <col min="4102" max="4120" width="4" style="645" customWidth="1"/>
    <col min="4121" max="4124" width="2.36328125" style="645" customWidth="1"/>
    <col min="4125" max="4125" width="2.08984375" style="645" customWidth="1"/>
    <col min="4126" max="4354" width="4" style="645"/>
    <col min="4355" max="4355" width="1.81640625" style="645" customWidth="1"/>
    <col min="4356" max="4356" width="2.08984375" style="645" customWidth="1"/>
    <col min="4357" max="4357" width="2.36328125" style="645" customWidth="1"/>
    <col min="4358" max="4376" width="4" style="645" customWidth="1"/>
    <col min="4377" max="4380" width="2.36328125" style="645" customWidth="1"/>
    <col min="4381" max="4381" width="2.08984375" style="645" customWidth="1"/>
    <col min="4382" max="4610" width="4" style="645"/>
    <col min="4611" max="4611" width="1.81640625" style="645" customWidth="1"/>
    <col min="4612" max="4612" width="2.08984375" style="645" customWidth="1"/>
    <col min="4613" max="4613" width="2.36328125" style="645" customWidth="1"/>
    <col min="4614" max="4632" width="4" style="645" customWidth="1"/>
    <col min="4633" max="4636" width="2.36328125" style="645" customWidth="1"/>
    <col min="4637" max="4637" width="2.08984375" style="645" customWidth="1"/>
    <col min="4638" max="4866" width="4" style="645"/>
    <col min="4867" max="4867" width="1.81640625" style="645" customWidth="1"/>
    <col min="4868" max="4868" width="2.08984375" style="645" customWidth="1"/>
    <col min="4869" max="4869" width="2.36328125" style="645" customWidth="1"/>
    <col min="4870" max="4888" width="4" style="645" customWidth="1"/>
    <col min="4889" max="4892" width="2.36328125" style="645" customWidth="1"/>
    <col min="4893" max="4893" width="2.08984375" style="645" customWidth="1"/>
    <col min="4894" max="5122" width="4" style="645"/>
    <col min="5123" max="5123" width="1.81640625" style="645" customWidth="1"/>
    <col min="5124" max="5124" width="2.08984375" style="645" customWidth="1"/>
    <col min="5125" max="5125" width="2.36328125" style="645" customWidth="1"/>
    <col min="5126" max="5144" width="4" style="645" customWidth="1"/>
    <col min="5145" max="5148" width="2.36328125" style="645" customWidth="1"/>
    <col min="5149" max="5149" width="2.08984375" style="645" customWidth="1"/>
    <col min="5150" max="5378" width="4" style="645"/>
    <col min="5379" max="5379" width="1.81640625" style="645" customWidth="1"/>
    <col min="5380" max="5380" width="2.08984375" style="645" customWidth="1"/>
    <col min="5381" max="5381" width="2.36328125" style="645" customWidth="1"/>
    <col min="5382" max="5400" width="4" style="645" customWidth="1"/>
    <col min="5401" max="5404" width="2.36328125" style="645" customWidth="1"/>
    <col min="5405" max="5405" width="2.08984375" style="645" customWidth="1"/>
    <col min="5406" max="5634" width="4" style="645"/>
    <col min="5635" max="5635" width="1.81640625" style="645" customWidth="1"/>
    <col min="5636" max="5636" width="2.08984375" style="645" customWidth="1"/>
    <col min="5637" max="5637" width="2.36328125" style="645" customWidth="1"/>
    <col min="5638" max="5656" width="4" style="645" customWidth="1"/>
    <col min="5657" max="5660" width="2.36328125" style="645" customWidth="1"/>
    <col min="5661" max="5661" width="2.08984375" style="645" customWidth="1"/>
    <col min="5662" max="5890" width="4" style="645"/>
    <col min="5891" max="5891" width="1.81640625" style="645" customWidth="1"/>
    <col min="5892" max="5892" width="2.08984375" style="645" customWidth="1"/>
    <col min="5893" max="5893" width="2.36328125" style="645" customWidth="1"/>
    <col min="5894" max="5912" width="4" style="645" customWidth="1"/>
    <col min="5913" max="5916" width="2.36328125" style="645" customWidth="1"/>
    <col min="5917" max="5917" width="2.08984375" style="645" customWidth="1"/>
    <col min="5918" max="6146" width="4" style="645"/>
    <col min="6147" max="6147" width="1.81640625" style="645" customWidth="1"/>
    <col min="6148" max="6148" width="2.08984375" style="645" customWidth="1"/>
    <col min="6149" max="6149" width="2.36328125" style="645" customWidth="1"/>
    <col min="6150" max="6168" width="4" style="645" customWidth="1"/>
    <col min="6169" max="6172" width="2.36328125" style="645" customWidth="1"/>
    <col min="6173" max="6173" width="2.08984375" style="645" customWidth="1"/>
    <col min="6174" max="6402" width="4" style="645"/>
    <col min="6403" max="6403" width="1.81640625" style="645" customWidth="1"/>
    <col min="6404" max="6404" width="2.08984375" style="645" customWidth="1"/>
    <col min="6405" max="6405" width="2.36328125" style="645" customWidth="1"/>
    <col min="6406" max="6424" width="4" style="645" customWidth="1"/>
    <col min="6425" max="6428" width="2.36328125" style="645" customWidth="1"/>
    <col min="6429" max="6429" width="2.08984375" style="645" customWidth="1"/>
    <col min="6430" max="6658" width="4" style="645"/>
    <col min="6659" max="6659" width="1.81640625" style="645" customWidth="1"/>
    <col min="6660" max="6660" width="2.08984375" style="645" customWidth="1"/>
    <col min="6661" max="6661" width="2.36328125" style="645" customWidth="1"/>
    <col min="6662" max="6680" width="4" style="645" customWidth="1"/>
    <col min="6681" max="6684" width="2.36328125" style="645" customWidth="1"/>
    <col min="6685" max="6685" width="2.08984375" style="645" customWidth="1"/>
    <col min="6686" max="6914" width="4" style="645"/>
    <col min="6915" max="6915" width="1.81640625" style="645" customWidth="1"/>
    <col min="6916" max="6916" width="2.08984375" style="645" customWidth="1"/>
    <col min="6917" max="6917" width="2.36328125" style="645" customWidth="1"/>
    <col min="6918" max="6936" width="4" style="645" customWidth="1"/>
    <col min="6937" max="6940" width="2.36328125" style="645" customWidth="1"/>
    <col min="6941" max="6941" width="2.08984375" style="645" customWidth="1"/>
    <col min="6942" max="7170" width="4" style="645"/>
    <col min="7171" max="7171" width="1.81640625" style="645" customWidth="1"/>
    <col min="7172" max="7172" width="2.08984375" style="645" customWidth="1"/>
    <col min="7173" max="7173" width="2.36328125" style="645" customWidth="1"/>
    <col min="7174" max="7192" width="4" style="645" customWidth="1"/>
    <col min="7193" max="7196" width="2.36328125" style="645" customWidth="1"/>
    <col min="7197" max="7197" width="2.08984375" style="645" customWidth="1"/>
    <col min="7198" max="7426" width="4" style="645"/>
    <col min="7427" max="7427" width="1.81640625" style="645" customWidth="1"/>
    <col min="7428" max="7428" width="2.08984375" style="645" customWidth="1"/>
    <col min="7429" max="7429" width="2.36328125" style="645" customWidth="1"/>
    <col min="7430" max="7448" width="4" style="645" customWidth="1"/>
    <col min="7449" max="7452" width="2.36328125" style="645" customWidth="1"/>
    <col min="7453" max="7453" width="2.08984375" style="645" customWidth="1"/>
    <col min="7454" max="7682" width="4" style="645"/>
    <col min="7683" max="7683" width="1.81640625" style="645" customWidth="1"/>
    <col min="7684" max="7684" width="2.08984375" style="645" customWidth="1"/>
    <col min="7685" max="7685" width="2.36328125" style="645" customWidth="1"/>
    <col min="7686" max="7704" width="4" style="645" customWidth="1"/>
    <col min="7705" max="7708" width="2.36328125" style="645" customWidth="1"/>
    <col min="7709" max="7709" width="2.08984375" style="645" customWidth="1"/>
    <col min="7710" max="7938" width="4" style="645"/>
    <col min="7939" max="7939" width="1.81640625" style="645" customWidth="1"/>
    <col min="7940" max="7940" width="2.08984375" style="645" customWidth="1"/>
    <col min="7941" max="7941" width="2.36328125" style="645" customWidth="1"/>
    <col min="7942" max="7960" width="4" style="645" customWidth="1"/>
    <col min="7961" max="7964" width="2.36328125" style="645" customWidth="1"/>
    <col min="7965" max="7965" width="2.08984375" style="645" customWidth="1"/>
    <col min="7966" max="8194" width="4" style="645"/>
    <col min="8195" max="8195" width="1.81640625" style="645" customWidth="1"/>
    <col min="8196" max="8196" width="2.08984375" style="645" customWidth="1"/>
    <col min="8197" max="8197" width="2.36328125" style="645" customWidth="1"/>
    <col min="8198" max="8216" width="4" style="645" customWidth="1"/>
    <col min="8217" max="8220" width="2.36328125" style="645" customWidth="1"/>
    <col min="8221" max="8221" width="2.08984375" style="645" customWidth="1"/>
    <col min="8222" max="8450" width="4" style="645"/>
    <col min="8451" max="8451" width="1.81640625" style="645" customWidth="1"/>
    <col min="8452" max="8452" width="2.08984375" style="645" customWidth="1"/>
    <col min="8453" max="8453" width="2.36328125" style="645" customWidth="1"/>
    <col min="8454" max="8472" width="4" style="645" customWidth="1"/>
    <col min="8473" max="8476" width="2.36328125" style="645" customWidth="1"/>
    <col min="8477" max="8477" width="2.08984375" style="645" customWidth="1"/>
    <col min="8478" max="8706" width="4" style="645"/>
    <col min="8707" max="8707" width="1.81640625" style="645" customWidth="1"/>
    <col min="8708" max="8708" width="2.08984375" style="645" customWidth="1"/>
    <col min="8709" max="8709" width="2.36328125" style="645" customWidth="1"/>
    <col min="8710" max="8728" width="4" style="645" customWidth="1"/>
    <col min="8729" max="8732" width="2.36328125" style="645" customWidth="1"/>
    <col min="8733" max="8733" width="2.08984375" style="645" customWidth="1"/>
    <col min="8734" max="8962" width="4" style="645"/>
    <col min="8963" max="8963" width="1.81640625" style="645" customWidth="1"/>
    <col min="8964" max="8964" width="2.08984375" style="645" customWidth="1"/>
    <col min="8965" max="8965" width="2.36328125" style="645" customWidth="1"/>
    <col min="8966" max="8984" width="4" style="645" customWidth="1"/>
    <col min="8985" max="8988" width="2.36328125" style="645" customWidth="1"/>
    <col min="8989" max="8989" width="2.08984375" style="645" customWidth="1"/>
    <col min="8990" max="9218" width="4" style="645"/>
    <col min="9219" max="9219" width="1.81640625" style="645" customWidth="1"/>
    <col min="9220" max="9220" width="2.08984375" style="645" customWidth="1"/>
    <col min="9221" max="9221" width="2.36328125" style="645" customWidth="1"/>
    <col min="9222" max="9240" width="4" style="645" customWidth="1"/>
    <col min="9241" max="9244" width="2.36328125" style="645" customWidth="1"/>
    <col min="9245" max="9245" width="2.08984375" style="645" customWidth="1"/>
    <col min="9246" max="9474" width="4" style="645"/>
    <col min="9475" max="9475" width="1.81640625" style="645" customWidth="1"/>
    <col min="9476" max="9476" width="2.08984375" style="645" customWidth="1"/>
    <col min="9477" max="9477" width="2.36328125" style="645" customWidth="1"/>
    <col min="9478" max="9496" width="4" style="645" customWidth="1"/>
    <col min="9497" max="9500" width="2.36328125" style="645" customWidth="1"/>
    <col min="9501" max="9501" width="2.08984375" style="645" customWidth="1"/>
    <col min="9502" max="9730" width="4" style="645"/>
    <col min="9731" max="9731" width="1.81640625" style="645" customWidth="1"/>
    <col min="9732" max="9732" width="2.08984375" style="645" customWidth="1"/>
    <col min="9733" max="9733" width="2.36328125" style="645" customWidth="1"/>
    <col min="9734" max="9752" width="4" style="645" customWidth="1"/>
    <col min="9753" max="9756" width="2.36328125" style="645" customWidth="1"/>
    <col min="9757" max="9757" width="2.08984375" style="645" customWidth="1"/>
    <col min="9758" max="9986" width="4" style="645"/>
    <col min="9987" max="9987" width="1.81640625" style="645" customWidth="1"/>
    <col min="9988" max="9988" width="2.08984375" style="645" customWidth="1"/>
    <col min="9989" max="9989" width="2.36328125" style="645" customWidth="1"/>
    <col min="9990" max="10008" width="4" style="645" customWidth="1"/>
    <col min="10009" max="10012" width="2.36328125" style="645" customWidth="1"/>
    <col min="10013" max="10013" width="2.08984375" style="645" customWidth="1"/>
    <col min="10014" max="10242" width="4" style="645"/>
    <col min="10243" max="10243" width="1.81640625" style="645" customWidth="1"/>
    <col min="10244" max="10244" width="2.08984375" style="645" customWidth="1"/>
    <col min="10245" max="10245" width="2.36328125" style="645" customWidth="1"/>
    <col min="10246" max="10264" width="4" style="645" customWidth="1"/>
    <col min="10265" max="10268" width="2.36328125" style="645" customWidth="1"/>
    <col min="10269" max="10269" width="2.08984375" style="645" customWidth="1"/>
    <col min="10270" max="10498" width="4" style="645"/>
    <col min="10499" max="10499" width="1.81640625" style="645" customWidth="1"/>
    <col min="10500" max="10500" width="2.08984375" style="645" customWidth="1"/>
    <col min="10501" max="10501" width="2.36328125" style="645" customWidth="1"/>
    <col min="10502" max="10520" width="4" style="645" customWidth="1"/>
    <col min="10521" max="10524" width="2.36328125" style="645" customWidth="1"/>
    <col min="10525" max="10525" width="2.08984375" style="645" customWidth="1"/>
    <col min="10526" max="10754" width="4" style="645"/>
    <col min="10755" max="10755" width="1.81640625" style="645" customWidth="1"/>
    <col min="10756" max="10756" width="2.08984375" style="645" customWidth="1"/>
    <col min="10757" max="10757" width="2.36328125" style="645" customWidth="1"/>
    <col min="10758" max="10776" width="4" style="645" customWidth="1"/>
    <col min="10777" max="10780" width="2.36328125" style="645" customWidth="1"/>
    <col min="10781" max="10781" width="2.08984375" style="645" customWidth="1"/>
    <col min="10782" max="11010" width="4" style="645"/>
    <col min="11011" max="11011" width="1.81640625" style="645" customWidth="1"/>
    <col min="11012" max="11012" width="2.08984375" style="645" customWidth="1"/>
    <col min="11013" max="11013" width="2.36328125" style="645" customWidth="1"/>
    <col min="11014" max="11032" width="4" style="645" customWidth="1"/>
    <col min="11033" max="11036" width="2.36328125" style="645" customWidth="1"/>
    <col min="11037" max="11037" width="2.08984375" style="645" customWidth="1"/>
    <col min="11038" max="11266" width="4" style="645"/>
    <col min="11267" max="11267" width="1.81640625" style="645" customWidth="1"/>
    <col min="11268" max="11268" width="2.08984375" style="645" customWidth="1"/>
    <col min="11269" max="11269" width="2.36328125" style="645" customWidth="1"/>
    <col min="11270" max="11288" width="4" style="645" customWidth="1"/>
    <col min="11289" max="11292" width="2.36328125" style="645" customWidth="1"/>
    <col min="11293" max="11293" width="2.08984375" style="645" customWidth="1"/>
    <col min="11294" max="11522" width="4" style="645"/>
    <col min="11523" max="11523" width="1.81640625" style="645" customWidth="1"/>
    <col min="11524" max="11524" width="2.08984375" style="645" customWidth="1"/>
    <col min="11525" max="11525" width="2.36328125" style="645" customWidth="1"/>
    <col min="11526" max="11544" width="4" style="645" customWidth="1"/>
    <col min="11545" max="11548" width="2.36328125" style="645" customWidth="1"/>
    <col min="11549" max="11549" width="2.08984375" style="645" customWidth="1"/>
    <col min="11550" max="11778" width="4" style="645"/>
    <col min="11779" max="11779" width="1.81640625" style="645" customWidth="1"/>
    <col min="11780" max="11780" width="2.08984375" style="645" customWidth="1"/>
    <col min="11781" max="11781" width="2.36328125" style="645" customWidth="1"/>
    <col min="11782" max="11800" width="4" style="645" customWidth="1"/>
    <col min="11801" max="11804" width="2.36328125" style="645" customWidth="1"/>
    <col min="11805" max="11805" width="2.08984375" style="645" customWidth="1"/>
    <col min="11806" max="12034" width="4" style="645"/>
    <col min="12035" max="12035" width="1.81640625" style="645" customWidth="1"/>
    <col min="12036" max="12036" width="2.08984375" style="645" customWidth="1"/>
    <col min="12037" max="12037" width="2.36328125" style="645" customWidth="1"/>
    <col min="12038" max="12056" width="4" style="645" customWidth="1"/>
    <col min="12057" max="12060" width="2.36328125" style="645" customWidth="1"/>
    <col min="12061" max="12061" width="2.08984375" style="645" customWidth="1"/>
    <col min="12062" max="12290" width="4" style="645"/>
    <col min="12291" max="12291" width="1.81640625" style="645" customWidth="1"/>
    <col min="12292" max="12292" width="2.08984375" style="645" customWidth="1"/>
    <col min="12293" max="12293" width="2.36328125" style="645" customWidth="1"/>
    <col min="12294" max="12312" width="4" style="645" customWidth="1"/>
    <col min="12313" max="12316" width="2.36328125" style="645" customWidth="1"/>
    <col min="12317" max="12317" width="2.08984375" style="645" customWidth="1"/>
    <col min="12318" max="12546" width="4" style="645"/>
    <col min="12547" max="12547" width="1.81640625" style="645" customWidth="1"/>
    <col min="12548" max="12548" width="2.08984375" style="645" customWidth="1"/>
    <col min="12549" max="12549" width="2.36328125" style="645" customWidth="1"/>
    <col min="12550" max="12568" width="4" style="645" customWidth="1"/>
    <col min="12569" max="12572" width="2.36328125" style="645" customWidth="1"/>
    <col min="12573" max="12573" width="2.08984375" style="645" customWidth="1"/>
    <col min="12574" max="12802" width="4" style="645"/>
    <col min="12803" max="12803" width="1.81640625" style="645" customWidth="1"/>
    <col min="12804" max="12804" width="2.08984375" style="645" customWidth="1"/>
    <col min="12805" max="12805" width="2.36328125" style="645" customWidth="1"/>
    <col min="12806" max="12824" width="4" style="645" customWidth="1"/>
    <col min="12825" max="12828" width="2.36328125" style="645" customWidth="1"/>
    <col min="12829" max="12829" width="2.08984375" style="645" customWidth="1"/>
    <col min="12830" max="13058" width="4" style="645"/>
    <col min="13059" max="13059" width="1.81640625" style="645" customWidth="1"/>
    <col min="13060" max="13060" width="2.08984375" style="645" customWidth="1"/>
    <col min="13061" max="13061" width="2.36328125" style="645" customWidth="1"/>
    <col min="13062" max="13080" width="4" style="645" customWidth="1"/>
    <col min="13081" max="13084" width="2.36328125" style="645" customWidth="1"/>
    <col min="13085" max="13085" width="2.08984375" style="645" customWidth="1"/>
    <col min="13086" max="13314" width="4" style="645"/>
    <col min="13315" max="13315" width="1.81640625" style="645" customWidth="1"/>
    <col min="13316" max="13316" width="2.08984375" style="645" customWidth="1"/>
    <col min="13317" max="13317" width="2.36328125" style="645" customWidth="1"/>
    <col min="13318" max="13336" width="4" style="645" customWidth="1"/>
    <col min="13337" max="13340" width="2.36328125" style="645" customWidth="1"/>
    <col min="13341" max="13341" width="2.08984375" style="645" customWidth="1"/>
    <col min="13342" max="13570" width="4" style="645"/>
    <col min="13571" max="13571" width="1.81640625" style="645" customWidth="1"/>
    <col min="13572" max="13572" width="2.08984375" style="645" customWidth="1"/>
    <col min="13573" max="13573" width="2.36328125" style="645" customWidth="1"/>
    <col min="13574" max="13592" width="4" style="645" customWidth="1"/>
    <col min="13593" max="13596" width="2.36328125" style="645" customWidth="1"/>
    <col min="13597" max="13597" width="2.08984375" style="645" customWidth="1"/>
    <col min="13598" max="13826" width="4" style="645"/>
    <col min="13827" max="13827" width="1.81640625" style="645" customWidth="1"/>
    <col min="13828" max="13828" width="2.08984375" style="645" customWidth="1"/>
    <col min="13829" max="13829" width="2.36328125" style="645" customWidth="1"/>
    <col min="13830" max="13848" width="4" style="645" customWidth="1"/>
    <col min="13849" max="13852" width="2.36328125" style="645" customWidth="1"/>
    <col min="13853" max="13853" width="2.08984375" style="645" customWidth="1"/>
    <col min="13854" max="14082" width="4" style="645"/>
    <col min="14083" max="14083" width="1.81640625" style="645" customWidth="1"/>
    <col min="14084" max="14084" width="2.08984375" style="645" customWidth="1"/>
    <col min="14085" max="14085" width="2.36328125" style="645" customWidth="1"/>
    <col min="14086" max="14104" width="4" style="645" customWidth="1"/>
    <col min="14105" max="14108" width="2.36328125" style="645" customWidth="1"/>
    <col min="14109" max="14109" width="2.08984375" style="645" customWidth="1"/>
    <col min="14110" max="14338" width="4" style="645"/>
    <col min="14339" max="14339" width="1.81640625" style="645" customWidth="1"/>
    <col min="14340" max="14340" width="2.08984375" style="645" customWidth="1"/>
    <col min="14341" max="14341" width="2.36328125" style="645" customWidth="1"/>
    <col min="14342" max="14360" width="4" style="645" customWidth="1"/>
    <col min="14361" max="14364" width="2.36328125" style="645" customWidth="1"/>
    <col min="14365" max="14365" width="2.08984375" style="645" customWidth="1"/>
    <col min="14366" max="14594" width="4" style="645"/>
    <col min="14595" max="14595" width="1.81640625" style="645" customWidth="1"/>
    <col min="14596" max="14596" width="2.08984375" style="645" customWidth="1"/>
    <col min="14597" max="14597" width="2.36328125" style="645" customWidth="1"/>
    <col min="14598" max="14616" width="4" style="645" customWidth="1"/>
    <col min="14617" max="14620" width="2.36328125" style="645" customWidth="1"/>
    <col min="14621" max="14621" width="2.08984375" style="645" customWidth="1"/>
    <col min="14622" max="14850" width="4" style="645"/>
    <col min="14851" max="14851" width="1.81640625" style="645" customWidth="1"/>
    <col min="14852" max="14852" width="2.08984375" style="645" customWidth="1"/>
    <col min="14853" max="14853" width="2.36328125" style="645" customWidth="1"/>
    <col min="14854" max="14872" width="4" style="645" customWidth="1"/>
    <col min="14873" max="14876" width="2.36328125" style="645" customWidth="1"/>
    <col min="14877" max="14877" width="2.08984375" style="645" customWidth="1"/>
    <col min="14878" max="15106" width="4" style="645"/>
    <col min="15107" max="15107" width="1.81640625" style="645" customWidth="1"/>
    <col min="15108" max="15108" width="2.08984375" style="645" customWidth="1"/>
    <col min="15109" max="15109" width="2.36328125" style="645" customWidth="1"/>
    <col min="15110" max="15128" width="4" style="645" customWidth="1"/>
    <col min="15129" max="15132" width="2.36328125" style="645" customWidth="1"/>
    <col min="15133" max="15133" width="2.08984375" style="645" customWidth="1"/>
    <col min="15134" max="15362" width="4" style="645"/>
    <col min="15363" max="15363" width="1.81640625" style="645" customWidth="1"/>
    <col min="15364" max="15364" width="2.08984375" style="645" customWidth="1"/>
    <col min="15365" max="15365" width="2.36328125" style="645" customWidth="1"/>
    <col min="15366" max="15384" width="4" style="645" customWidth="1"/>
    <col min="15385" max="15388" width="2.36328125" style="645" customWidth="1"/>
    <col min="15389" max="15389" width="2.08984375" style="645" customWidth="1"/>
    <col min="15390" max="15618" width="4" style="645"/>
    <col min="15619" max="15619" width="1.81640625" style="645" customWidth="1"/>
    <col min="15620" max="15620" width="2.08984375" style="645" customWidth="1"/>
    <col min="15621" max="15621" width="2.36328125" style="645" customWidth="1"/>
    <col min="15622" max="15640" width="4" style="645" customWidth="1"/>
    <col min="15641" max="15644" width="2.36328125" style="645" customWidth="1"/>
    <col min="15645" max="15645" width="2.08984375" style="645" customWidth="1"/>
    <col min="15646" max="15874" width="4" style="645"/>
    <col min="15875" max="15875" width="1.81640625" style="645" customWidth="1"/>
    <col min="15876" max="15876" width="2.08984375" style="645" customWidth="1"/>
    <col min="15877" max="15877" width="2.36328125" style="645" customWidth="1"/>
    <col min="15878" max="15896" width="4" style="645" customWidth="1"/>
    <col min="15897" max="15900" width="2.36328125" style="645" customWidth="1"/>
    <col min="15901" max="15901" width="2.08984375" style="645" customWidth="1"/>
    <col min="15902" max="16130" width="4" style="645"/>
    <col min="16131" max="16131" width="1.81640625" style="645" customWidth="1"/>
    <col min="16132" max="16132" width="2.08984375" style="645" customWidth="1"/>
    <col min="16133" max="16133" width="2.36328125" style="645" customWidth="1"/>
    <col min="16134" max="16152" width="4" style="645" customWidth="1"/>
    <col min="16153" max="16156" width="2.36328125" style="645" customWidth="1"/>
    <col min="16157" max="16157" width="2.08984375" style="645" customWidth="1"/>
    <col min="16158" max="16384" width="4" style="645"/>
  </cols>
  <sheetData>
    <row r="1" spans="2:34" x14ac:dyDescent="0.2">
      <c r="B1" s="643"/>
      <c r="C1" s="643"/>
      <c r="D1" s="643"/>
      <c r="E1" s="643"/>
      <c r="F1" s="643"/>
      <c r="G1" s="643"/>
      <c r="H1" s="643"/>
      <c r="I1" s="643"/>
      <c r="J1" s="643"/>
      <c r="K1" s="643"/>
      <c r="L1" s="643"/>
      <c r="M1" s="643"/>
      <c r="N1" s="643"/>
      <c r="O1" s="643"/>
      <c r="P1" s="643"/>
      <c r="Q1" s="643"/>
      <c r="R1" s="643"/>
      <c r="S1" s="643"/>
      <c r="T1" s="643"/>
      <c r="U1" s="643"/>
      <c r="V1" s="643"/>
      <c r="W1" s="644"/>
      <c r="X1" s="644"/>
      <c r="Y1" s="643"/>
      <c r="Z1" s="643"/>
      <c r="AA1" s="643"/>
      <c r="AB1" s="643"/>
      <c r="AC1" s="643"/>
    </row>
    <row r="2" spans="2:34" x14ac:dyDescent="0.2">
      <c r="B2" s="643"/>
      <c r="C2" s="643"/>
      <c r="D2" s="643"/>
      <c r="E2" s="643"/>
      <c r="F2" s="643"/>
      <c r="G2" s="643"/>
      <c r="H2" s="643"/>
      <c r="I2" s="643"/>
      <c r="J2" s="643"/>
      <c r="K2" s="643"/>
      <c r="L2" s="643"/>
      <c r="M2" s="643"/>
      <c r="N2" s="643"/>
      <c r="O2" s="643"/>
      <c r="P2" s="643"/>
      <c r="Q2" s="643"/>
      <c r="R2" s="643"/>
      <c r="S2" s="643"/>
      <c r="T2" s="643"/>
      <c r="U2" s="643"/>
      <c r="V2" s="643"/>
      <c r="W2" s="643"/>
      <c r="X2" s="643"/>
      <c r="Y2" s="643"/>
      <c r="Z2" s="643"/>
      <c r="AA2" s="643"/>
      <c r="AB2" s="643"/>
      <c r="AC2" s="643"/>
    </row>
    <row r="3" spans="2:34" x14ac:dyDescent="0.2">
      <c r="B3" s="643"/>
      <c r="C3" s="643"/>
      <c r="D3" s="643"/>
      <c r="E3" s="643"/>
      <c r="F3" s="643"/>
      <c r="G3" s="643"/>
      <c r="H3" s="643"/>
      <c r="I3" s="643"/>
      <c r="J3" s="643"/>
      <c r="K3" s="643"/>
      <c r="L3" s="643"/>
      <c r="M3" s="643"/>
      <c r="N3" s="643"/>
      <c r="O3" s="643"/>
      <c r="P3" s="643"/>
      <c r="Q3" s="643"/>
      <c r="R3" s="643"/>
      <c r="S3" s="643"/>
      <c r="T3" s="643"/>
      <c r="U3" s="2971" t="s">
        <v>49</v>
      </c>
      <c r="V3" s="2971"/>
      <c r="W3" s="2971"/>
      <c r="X3" s="2971"/>
      <c r="Y3" s="2971"/>
      <c r="Z3" s="2971"/>
      <c r="AA3" s="2971"/>
      <c r="AB3" s="2971"/>
      <c r="AC3" s="643"/>
    </row>
    <row r="4" spans="2:34" x14ac:dyDescent="0.2">
      <c r="B4" s="643"/>
      <c r="C4" s="643"/>
      <c r="D4" s="643"/>
      <c r="E4" s="643"/>
      <c r="F4" s="643"/>
      <c r="G4" s="643"/>
      <c r="H4" s="643"/>
      <c r="I4" s="643"/>
      <c r="J4" s="643"/>
      <c r="K4" s="643"/>
      <c r="L4" s="643"/>
      <c r="M4" s="643"/>
      <c r="N4" s="643"/>
      <c r="O4" s="643"/>
      <c r="P4" s="643"/>
      <c r="Q4" s="643"/>
      <c r="R4" s="643"/>
      <c r="S4" s="643"/>
      <c r="T4" s="643"/>
      <c r="U4" s="643"/>
      <c r="V4" s="643"/>
      <c r="W4" s="643"/>
      <c r="X4" s="643"/>
      <c r="Y4" s="643"/>
      <c r="Z4" s="643"/>
      <c r="AA4" s="643"/>
      <c r="AB4" s="643"/>
      <c r="AC4" s="643"/>
    </row>
    <row r="5" spans="2:34" x14ac:dyDescent="0.2">
      <c r="B5" s="646"/>
      <c r="C5" s="2972"/>
      <c r="D5" s="2972"/>
      <c r="E5" s="2972"/>
      <c r="F5" s="2972"/>
      <c r="G5" s="2972"/>
      <c r="H5" s="2972"/>
      <c r="I5" s="2972"/>
      <c r="J5" s="2972"/>
      <c r="K5" s="2972"/>
      <c r="L5" s="2972"/>
      <c r="M5" s="2972"/>
      <c r="N5" s="2972"/>
      <c r="O5" s="2972"/>
      <c r="P5" s="2972"/>
      <c r="Q5" s="2972"/>
      <c r="R5" s="2972"/>
      <c r="S5" s="2972"/>
      <c r="T5" s="2972"/>
      <c r="U5" s="2972"/>
      <c r="V5" s="2972"/>
      <c r="W5" s="2972"/>
      <c r="X5" s="2972"/>
      <c r="Y5" s="2972"/>
      <c r="Z5" s="2972"/>
      <c r="AA5" s="2972"/>
      <c r="AB5" s="2972"/>
      <c r="AC5" s="646"/>
    </row>
    <row r="6" spans="2:34" ht="16.5" x14ac:dyDescent="0.2">
      <c r="B6" s="646"/>
      <c r="C6" s="2973" t="s">
        <v>1007</v>
      </c>
      <c r="D6" s="2973"/>
      <c r="E6" s="2973"/>
      <c r="F6" s="2973"/>
      <c r="G6" s="2973"/>
      <c r="H6" s="2973"/>
      <c r="I6" s="2973"/>
      <c r="J6" s="2973"/>
      <c r="K6" s="2973"/>
      <c r="L6" s="2973"/>
      <c r="M6" s="2973"/>
      <c r="N6" s="2973"/>
      <c r="O6" s="2973"/>
      <c r="P6" s="2973"/>
      <c r="Q6" s="2973"/>
      <c r="R6" s="2973"/>
      <c r="S6" s="2973"/>
      <c r="T6" s="2973"/>
      <c r="U6" s="2973"/>
      <c r="V6" s="2973"/>
      <c r="W6" s="2973"/>
      <c r="X6" s="2973"/>
      <c r="Y6" s="2973"/>
      <c r="Z6" s="2973"/>
      <c r="AA6" s="2973"/>
      <c r="AB6" s="2973"/>
      <c r="AC6" s="646"/>
    </row>
    <row r="7" spans="2:34" x14ac:dyDescent="0.2">
      <c r="B7" s="646"/>
      <c r="C7" s="646"/>
      <c r="D7" s="646"/>
      <c r="E7" s="646"/>
      <c r="F7" s="646"/>
      <c r="G7" s="646"/>
      <c r="H7" s="646"/>
      <c r="I7" s="646"/>
      <c r="J7" s="646"/>
      <c r="K7" s="646"/>
      <c r="L7" s="646"/>
      <c r="M7" s="646"/>
      <c r="N7" s="646"/>
      <c r="O7" s="646"/>
      <c r="P7" s="646"/>
      <c r="Q7" s="646"/>
      <c r="R7" s="646"/>
      <c r="S7" s="646"/>
      <c r="T7" s="646"/>
      <c r="U7" s="646"/>
      <c r="V7" s="646"/>
      <c r="W7" s="646"/>
      <c r="X7" s="646"/>
      <c r="Y7" s="646"/>
      <c r="Z7" s="646"/>
      <c r="AA7" s="646"/>
      <c r="AB7" s="646"/>
      <c r="AC7" s="646"/>
    </row>
    <row r="8" spans="2:34" ht="23.25" customHeight="1" x14ac:dyDescent="0.2">
      <c r="B8" s="646"/>
      <c r="C8" s="2966" t="s">
        <v>1008</v>
      </c>
      <c r="D8" s="2967"/>
      <c r="E8" s="2967"/>
      <c r="F8" s="2967"/>
      <c r="G8" s="2968"/>
      <c r="H8" s="2974"/>
      <c r="I8" s="2974"/>
      <c r="J8" s="2974"/>
      <c r="K8" s="2974"/>
      <c r="L8" s="2974"/>
      <c r="M8" s="2974"/>
      <c r="N8" s="2974"/>
      <c r="O8" s="2974"/>
      <c r="P8" s="2974"/>
      <c r="Q8" s="2974"/>
      <c r="R8" s="2974"/>
      <c r="S8" s="2974"/>
      <c r="T8" s="2974"/>
      <c r="U8" s="2974"/>
      <c r="V8" s="2974"/>
      <c r="W8" s="2974"/>
      <c r="X8" s="2974"/>
      <c r="Y8" s="2974"/>
      <c r="Z8" s="2974"/>
      <c r="AA8" s="2974"/>
      <c r="AB8" s="2975"/>
      <c r="AC8" s="646"/>
    </row>
    <row r="9" spans="2:34" ht="23.25" customHeight="1" x14ac:dyDescent="0.2">
      <c r="B9" s="646"/>
      <c r="C9" s="2966" t="s">
        <v>1009</v>
      </c>
      <c r="D9" s="2967"/>
      <c r="E9" s="2967"/>
      <c r="F9" s="2967"/>
      <c r="G9" s="2968"/>
      <c r="H9" s="2969"/>
      <c r="I9" s="2969"/>
      <c r="J9" s="2969"/>
      <c r="K9" s="2969"/>
      <c r="L9" s="2969"/>
      <c r="M9" s="2969"/>
      <c r="N9" s="2969"/>
      <c r="O9" s="2969"/>
      <c r="P9" s="2969"/>
      <c r="Q9" s="2969"/>
      <c r="R9" s="2969"/>
      <c r="S9" s="2969"/>
      <c r="T9" s="2969"/>
      <c r="U9" s="2969"/>
      <c r="V9" s="2969"/>
      <c r="W9" s="2969"/>
      <c r="X9" s="2969"/>
      <c r="Y9" s="2969"/>
      <c r="Z9" s="2969"/>
      <c r="AA9" s="2969"/>
      <c r="AB9" s="2970"/>
      <c r="AC9" s="646"/>
      <c r="AF9" s="62" t="s">
        <v>1363</v>
      </c>
      <c r="AG9" s="62" t="s">
        <v>1364</v>
      </c>
      <c r="AH9" s="62" t="s">
        <v>1365</v>
      </c>
    </row>
    <row r="10" spans="2:34" ht="3" customHeight="1" x14ac:dyDescent="0.2">
      <c r="B10" s="646"/>
      <c r="C10" s="647"/>
      <c r="D10" s="647"/>
      <c r="E10" s="647"/>
      <c r="F10" s="647"/>
      <c r="G10" s="647"/>
      <c r="H10" s="648"/>
      <c r="I10" s="648"/>
      <c r="J10" s="648"/>
      <c r="K10" s="648"/>
      <c r="L10" s="648"/>
      <c r="M10" s="648"/>
      <c r="N10" s="648"/>
      <c r="O10" s="648"/>
      <c r="P10" s="648"/>
      <c r="Q10" s="648"/>
      <c r="R10" s="648"/>
      <c r="S10" s="648"/>
      <c r="T10" s="648"/>
      <c r="U10" s="648"/>
      <c r="V10" s="648"/>
      <c r="W10" s="648"/>
      <c r="X10" s="648"/>
      <c r="Y10" s="648"/>
      <c r="Z10" s="648"/>
      <c r="AA10" s="648"/>
      <c r="AB10" s="648"/>
      <c r="AC10" s="646"/>
      <c r="AF10" s="649"/>
    </row>
    <row r="11" spans="2:34" ht="13.5" customHeight="1" x14ac:dyDescent="0.2">
      <c r="B11" s="646"/>
      <c r="C11" s="2976"/>
      <c r="D11" s="2976"/>
      <c r="E11" s="2976"/>
      <c r="F11" s="2976"/>
      <c r="G11" s="2976"/>
      <c r="H11" s="2976"/>
      <c r="I11" s="2976"/>
      <c r="J11" s="2976"/>
      <c r="K11" s="2976"/>
      <c r="L11" s="2976"/>
      <c r="M11" s="2976"/>
      <c r="N11" s="2976"/>
      <c r="O11" s="2976"/>
      <c r="P11" s="2976"/>
      <c r="Q11" s="2976"/>
      <c r="R11" s="2976"/>
      <c r="S11" s="2976"/>
      <c r="T11" s="2976"/>
      <c r="U11" s="2976"/>
      <c r="V11" s="2976"/>
      <c r="W11" s="2976"/>
      <c r="X11" s="2976"/>
      <c r="Y11" s="2976"/>
      <c r="Z11" s="2976"/>
      <c r="AA11" s="2976"/>
      <c r="AB11" s="2976"/>
      <c r="AC11" s="646"/>
      <c r="AF11" s="649"/>
    </row>
    <row r="12" spans="2:34" ht="6" customHeight="1" x14ac:dyDescent="0.2">
      <c r="B12" s="650"/>
      <c r="C12" s="650"/>
      <c r="D12" s="650"/>
      <c r="E12" s="650"/>
      <c r="F12" s="650"/>
      <c r="G12" s="650"/>
      <c r="H12" s="650"/>
      <c r="I12" s="650"/>
      <c r="J12" s="650"/>
      <c r="K12" s="650"/>
      <c r="L12" s="650"/>
      <c r="M12" s="650"/>
      <c r="N12" s="650"/>
      <c r="O12" s="650"/>
      <c r="P12" s="650"/>
      <c r="Q12" s="650"/>
      <c r="R12" s="650"/>
      <c r="S12" s="650"/>
      <c r="T12" s="650"/>
      <c r="U12" s="650"/>
      <c r="V12" s="650"/>
      <c r="W12" s="650"/>
      <c r="X12" s="650"/>
      <c r="Y12" s="650"/>
      <c r="Z12" s="650"/>
      <c r="AA12" s="650"/>
      <c r="AB12" s="650"/>
      <c r="AC12" s="650"/>
    </row>
    <row r="13" spans="2:34" ht="17.25" customHeight="1" x14ac:dyDescent="0.2">
      <c r="B13" s="651"/>
      <c r="C13" s="652"/>
      <c r="D13" s="652"/>
      <c r="E13" s="652"/>
      <c r="F13" s="652"/>
      <c r="G13" s="652"/>
      <c r="H13" s="652"/>
      <c r="I13" s="652"/>
      <c r="J13" s="652"/>
      <c r="K13" s="652"/>
      <c r="L13" s="652"/>
      <c r="M13" s="652"/>
      <c r="N13" s="652"/>
      <c r="O13" s="652"/>
      <c r="P13" s="652"/>
      <c r="Q13" s="652"/>
      <c r="R13" s="652"/>
      <c r="S13" s="652"/>
      <c r="T13" s="652"/>
      <c r="U13" s="652"/>
      <c r="V13" s="652"/>
      <c r="W13" s="652"/>
      <c r="X13" s="652"/>
      <c r="Y13" s="652"/>
      <c r="Z13" s="652"/>
      <c r="AA13" s="652"/>
      <c r="AB13" s="652"/>
      <c r="AC13" s="653"/>
    </row>
    <row r="14" spans="2:34" ht="37.5" customHeight="1" x14ac:dyDescent="0.2">
      <c r="B14" s="654"/>
      <c r="C14" s="646"/>
      <c r="D14" s="2977" t="s">
        <v>1010</v>
      </c>
      <c r="E14" s="2978"/>
      <c r="F14" s="2978"/>
      <c r="G14" s="2978"/>
      <c r="H14" s="2978"/>
      <c r="I14" s="2978"/>
      <c r="J14" s="2978"/>
      <c r="K14" s="2978"/>
      <c r="L14" s="2978"/>
      <c r="M14" s="2978"/>
      <c r="N14" s="2978"/>
      <c r="O14" s="2978"/>
      <c r="P14" s="2978"/>
      <c r="Q14" s="2978"/>
      <c r="R14" s="2978"/>
      <c r="S14" s="2978"/>
      <c r="T14" s="2978"/>
      <c r="U14" s="2978"/>
      <c r="V14" s="2978"/>
      <c r="W14" s="2978"/>
      <c r="X14" s="2978"/>
      <c r="Y14" s="2978"/>
      <c r="Z14" s="2978"/>
      <c r="AA14" s="2978"/>
      <c r="AB14" s="2978"/>
      <c r="AC14" s="655"/>
    </row>
    <row r="15" spans="2:34" ht="9" customHeight="1" thickBot="1" x14ac:dyDescent="0.25">
      <c r="B15" s="654"/>
      <c r="C15" s="646"/>
      <c r="D15" s="656"/>
      <c r="E15" s="657"/>
      <c r="F15" s="657"/>
      <c r="G15" s="657"/>
      <c r="H15" s="657"/>
      <c r="I15" s="657"/>
      <c r="J15" s="658"/>
      <c r="K15" s="658"/>
      <c r="L15" s="658"/>
      <c r="M15" s="658"/>
      <c r="N15" s="658"/>
      <c r="O15" s="658"/>
      <c r="P15" s="658"/>
      <c r="Q15" s="658"/>
      <c r="R15" s="658"/>
      <c r="S15" s="658"/>
      <c r="T15" s="658"/>
      <c r="U15" s="658"/>
      <c r="V15" s="658"/>
      <c r="W15" s="658"/>
      <c r="X15" s="658"/>
      <c r="Y15" s="659"/>
      <c r="Z15" s="659"/>
      <c r="AA15" s="659"/>
      <c r="AB15" s="659"/>
      <c r="AC15" s="655"/>
    </row>
    <row r="16" spans="2:34" ht="17.25" customHeight="1" thickBot="1" x14ac:dyDescent="0.25">
      <c r="B16" s="654"/>
      <c r="C16" s="646"/>
      <c r="D16" s="659"/>
      <c r="E16" s="657"/>
      <c r="F16" s="657"/>
      <c r="G16" s="657"/>
      <c r="H16" s="657"/>
      <c r="I16" s="657"/>
      <c r="J16" s="658"/>
      <c r="K16" s="658"/>
      <c r="L16" s="658"/>
      <c r="M16" s="658"/>
      <c r="N16" s="658"/>
      <c r="O16" s="658"/>
      <c r="P16" s="658"/>
      <c r="Q16" s="658"/>
      <c r="R16" s="658"/>
      <c r="S16" s="658"/>
      <c r="T16" s="658"/>
      <c r="U16" s="660"/>
      <c r="V16" s="661" t="s">
        <v>1011</v>
      </c>
      <c r="W16" s="658"/>
      <c r="X16" s="658"/>
      <c r="Y16" s="2979"/>
      <c r="Z16" s="2980"/>
      <c r="AA16" s="2981"/>
      <c r="AB16" s="646"/>
      <c r="AC16" s="662"/>
      <c r="AF16" s="617" t="s">
        <v>1366</v>
      </c>
      <c r="AG16" s="617" t="s">
        <v>1367</v>
      </c>
    </row>
    <row r="17" spans="2:29" ht="17.25" customHeight="1" x14ac:dyDescent="0.2">
      <c r="B17" s="654"/>
      <c r="C17" s="646"/>
      <c r="D17" s="659"/>
      <c r="E17" s="657"/>
      <c r="F17" s="657"/>
      <c r="G17" s="657"/>
      <c r="H17" s="657"/>
      <c r="I17" s="657"/>
      <c r="J17" s="658"/>
      <c r="K17" s="658"/>
      <c r="L17" s="658"/>
      <c r="M17" s="658"/>
      <c r="N17" s="658"/>
      <c r="O17" s="658"/>
      <c r="P17" s="658"/>
      <c r="Q17" s="658"/>
      <c r="R17" s="658"/>
      <c r="S17" s="658"/>
      <c r="T17" s="658"/>
      <c r="U17" s="658"/>
      <c r="V17" s="658"/>
      <c r="W17" s="658"/>
      <c r="X17" s="658"/>
      <c r="Y17" s="663"/>
      <c r="Z17" s="663"/>
      <c r="AA17" s="663"/>
      <c r="AB17" s="646"/>
      <c r="AC17" s="662"/>
    </row>
    <row r="18" spans="2:29" ht="37.5" customHeight="1" x14ac:dyDescent="0.2">
      <c r="B18" s="654"/>
      <c r="C18" s="646"/>
      <c r="D18" s="2977" t="s">
        <v>1012</v>
      </c>
      <c r="E18" s="2977"/>
      <c r="F18" s="2977"/>
      <c r="G18" s="2977"/>
      <c r="H18" s="2977"/>
      <c r="I18" s="2977"/>
      <c r="J18" s="2977"/>
      <c r="K18" s="2977"/>
      <c r="L18" s="2977"/>
      <c r="M18" s="2977"/>
      <c r="N18" s="2977"/>
      <c r="O18" s="2977"/>
      <c r="P18" s="2977"/>
      <c r="Q18" s="2977"/>
      <c r="R18" s="2977"/>
      <c r="S18" s="2977"/>
      <c r="T18" s="2977"/>
      <c r="U18" s="2977"/>
      <c r="V18" s="2977"/>
      <c r="W18" s="2977"/>
      <c r="X18" s="2977"/>
      <c r="Y18" s="2977"/>
      <c r="Z18" s="2977"/>
      <c r="AA18" s="2977"/>
      <c r="AB18" s="2977"/>
      <c r="AC18" s="662"/>
    </row>
    <row r="19" spans="2:29" ht="20.25" customHeight="1" x14ac:dyDescent="0.2">
      <c r="B19" s="654"/>
      <c r="C19" s="646"/>
      <c r="D19" s="659"/>
      <c r="E19" s="659" t="s">
        <v>1013</v>
      </c>
      <c r="F19" s="646"/>
      <c r="G19" s="646"/>
      <c r="H19" s="646"/>
      <c r="I19" s="646"/>
      <c r="J19" s="646"/>
      <c r="K19" s="646"/>
      <c r="L19" s="646"/>
      <c r="M19" s="646"/>
      <c r="N19" s="646"/>
      <c r="O19" s="646"/>
      <c r="P19" s="646"/>
      <c r="Q19" s="646"/>
      <c r="R19" s="646"/>
      <c r="S19" s="646"/>
      <c r="T19" s="646"/>
      <c r="U19" s="646"/>
      <c r="V19" s="646"/>
      <c r="W19" s="646"/>
      <c r="X19" s="646"/>
      <c r="Y19" s="646"/>
      <c r="Z19" s="646"/>
      <c r="AA19" s="664"/>
      <c r="AB19" s="646"/>
      <c r="AC19" s="662"/>
    </row>
    <row r="20" spans="2:29" ht="18.75" customHeight="1" x14ac:dyDescent="0.2">
      <c r="B20" s="654"/>
      <c r="C20" s="646"/>
      <c r="D20" s="646"/>
      <c r="E20" s="665" t="s">
        <v>1014</v>
      </c>
      <c r="F20" s="665"/>
      <c r="G20" s="666"/>
      <c r="H20" s="666"/>
      <c r="I20" s="666"/>
      <c r="J20" s="848"/>
      <c r="K20" s="848"/>
      <c r="L20" s="848"/>
      <c r="M20" s="848"/>
      <c r="N20" s="848"/>
      <c r="O20" s="848"/>
      <c r="P20" s="848"/>
      <c r="Q20" s="848"/>
      <c r="R20" s="848"/>
      <c r="S20" s="848"/>
      <c r="T20" s="848"/>
      <c r="U20" s="848"/>
      <c r="V20" s="646"/>
      <c r="W20" s="646"/>
      <c r="X20" s="646"/>
      <c r="Y20" s="646"/>
      <c r="Z20" s="646"/>
      <c r="AA20" s="664"/>
      <c r="AB20" s="646"/>
      <c r="AC20" s="662"/>
    </row>
    <row r="21" spans="2:29" ht="18.75" customHeight="1" x14ac:dyDescent="0.2">
      <c r="B21" s="654"/>
      <c r="C21" s="646"/>
      <c r="D21" s="646"/>
      <c r="E21" s="659"/>
      <c r="F21" s="646"/>
      <c r="G21" s="659"/>
      <c r="H21" s="667" t="s">
        <v>1015</v>
      </c>
      <c r="I21" s="667"/>
      <c r="J21" s="849"/>
      <c r="K21" s="849"/>
      <c r="L21" s="849"/>
      <c r="M21" s="849"/>
      <c r="N21" s="849"/>
      <c r="O21" s="850"/>
      <c r="P21" s="850"/>
      <c r="Q21" s="850"/>
      <c r="R21" s="850"/>
      <c r="S21" s="850"/>
      <c r="T21" s="850"/>
      <c r="U21" s="850"/>
      <c r="V21" s="646"/>
      <c r="W21" s="646"/>
      <c r="X21" s="646"/>
      <c r="Y21" s="646"/>
      <c r="Z21" s="646"/>
      <c r="AA21" s="664"/>
      <c r="AB21" s="646"/>
      <c r="AC21" s="662"/>
    </row>
    <row r="22" spans="2:29" ht="8.25" customHeight="1" x14ac:dyDescent="0.2">
      <c r="B22" s="654"/>
      <c r="C22" s="646"/>
      <c r="D22" s="646"/>
      <c r="E22" s="646"/>
      <c r="F22" s="646"/>
      <c r="G22" s="646"/>
      <c r="H22" s="646"/>
      <c r="I22" s="646"/>
      <c r="J22" s="646"/>
      <c r="K22" s="646"/>
      <c r="L22" s="646"/>
      <c r="M22" s="646"/>
      <c r="N22" s="646"/>
      <c r="O22" s="646"/>
      <c r="P22" s="646"/>
      <c r="Q22" s="646"/>
      <c r="R22" s="646"/>
      <c r="S22" s="646"/>
      <c r="T22" s="646"/>
      <c r="U22" s="646"/>
      <c r="V22" s="646"/>
      <c r="W22" s="646"/>
      <c r="X22" s="646"/>
      <c r="Y22" s="646"/>
      <c r="Z22" s="646"/>
      <c r="AA22" s="664"/>
      <c r="AB22" s="646"/>
      <c r="AC22" s="662"/>
    </row>
    <row r="23" spans="2:29" ht="18.75" customHeight="1" x14ac:dyDescent="0.2">
      <c r="B23" s="654"/>
      <c r="C23" s="646"/>
      <c r="D23" s="646"/>
      <c r="E23" s="665" t="s">
        <v>1016</v>
      </c>
      <c r="F23" s="665"/>
      <c r="G23" s="666"/>
      <c r="H23" s="666"/>
      <c r="I23" s="666"/>
      <c r="J23" s="848"/>
      <c r="K23" s="848"/>
      <c r="L23" s="848"/>
      <c r="M23" s="848"/>
      <c r="N23" s="848"/>
      <c r="O23" s="851"/>
      <c r="P23" s="851"/>
      <c r="Q23" s="851"/>
      <c r="R23" s="851"/>
      <c r="S23" s="851"/>
      <c r="T23" s="851"/>
      <c r="U23" s="851"/>
      <c r="V23" s="646"/>
      <c r="W23" s="646"/>
      <c r="X23" s="646"/>
      <c r="Y23" s="646"/>
      <c r="Z23" s="646"/>
      <c r="AA23" s="664"/>
      <c r="AB23" s="646"/>
      <c r="AC23" s="662"/>
    </row>
    <row r="24" spans="2:29" ht="18.75" customHeight="1" x14ac:dyDescent="0.2">
      <c r="B24" s="654"/>
      <c r="C24" s="646"/>
      <c r="D24" s="646"/>
      <c r="E24" s="646"/>
      <c r="F24" s="646"/>
      <c r="G24" s="659"/>
      <c r="H24" s="667" t="s">
        <v>1015</v>
      </c>
      <c r="I24" s="667"/>
      <c r="J24" s="849"/>
      <c r="K24" s="849"/>
      <c r="L24" s="849"/>
      <c r="M24" s="849"/>
      <c r="N24" s="849"/>
      <c r="O24" s="850"/>
      <c r="P24" s="850"/>
      <c r="Q24" s="850"/>
      <c r="R24" s="850"/>
      <c r="S24" s="850"/>
      <c r="T24" s="850"/>
      <c r="U24" s="850"/>
      <c r="V24" s="646"/>
      <c r="W24" s="646"/>
      <c r="X24" s="646"/>
      <c r="Y24" s="646"/>
      <c r="Z24" s="646"/>
      <c r="AA24" s="664"/>
      <c r="AB24" s="646"/>
      <c r="AC24" s="662"/>
    </row>
    <row r="25" spans="2:29" ht="13.5" customHeight="1" thickBot="1" x14ac:dyDescent="0.25">
      <c r="B25" s="654"/>
      <c r="C25" s="646"/>
      <c r="D25" s="646"/>
      <c r="E25" s="646"/>
      <c r="F25" s="646"/>
      <c r="G25" s="646"/>
      <c r="H25" s="646"/>
      <c r="I25" s="646"/>
      <c r="J25" s="646"/>
      <c r="K25" s="646"/>
      <c r="L25" s="646"/>
      <c r="M25" s="646"/>
      <c r="N25" s="646"/>
      <c r="O25" s="646"/>
      <c r="P25" s="646"/>
      <c r="Q25" s="646"/>
      <c r="R25" s="646"/>
      <c r="S25" s="646"/>
      <c r="T25" s="646"/>
      <c r="U25" s="646"/>
      <c r="V25" s="646"/>
      <c r="W25" s="646"/>
      <c r="X25" s="646"/>
      <c r="Y25" s="646"/>
      <c r="Z25" s="646"/>
      <c r="AA25" s="664"/>
      <c r="AB25" s="646"/>
      <c r="AC25" s="662"/>
    </row>
    <row r="26" spans="2:29" ht="15" customHeight="1" thickBot="1" x14ac:dyDescent="0.25">
      <c r="B26" s="654"/>
      <c r="C26" s="646"/>
      <c r="D26" s="646"/>
      <c r="E26" s="646"/>
      <c r="F26" s="646"/>
      <c r="G26" s="646"/>
      <c r="H26" s="646"/>
      <c r="I26" s="646"/>
      <c r="J26" s="2982" t="s">
        <v>1017</v>
      </c>
      <c r="K26" s="2982"/>
      <c r="L26" s="2982"/>
      <c r="M26" s="2982"/>
      <c r="N26" s="2982"/>
      <c r="O26" s="2982"/>
      <c r="P26" s="2982"/>
      <c r="Q26" s="2982"/>
      <c r="R26" s="2982"/>
      <c r="S26" s="2982"/>
      <c r="T26" s="2982"/>
      <c r="U26" s="2982"/>
      <c r="V26" s="2982"/>
      <c r="W26" s="646" t="s">
        <v>1018</v>
      </c>
      <c r="X26" s="668" t="s">
        <v>1019</v>
      </c>
      <c r="Y26" s="2983"/>
      <c r="Z26" s="2984"/>
      <c r="AA26" s="669" t="s">
        <v>46</v>
      </c>
      <c r="AB26" s="646"/>
      <c r="AC26" s="662"/>
    </row>
    <row r="27" spans="2:29" ht="15" customHeight="1" thickBot="1" x14ac:dyDescent="0.25">
      <c r="B27" s="654"/>
      <c r="C27" s="646"/>
      <c r="D27" s="646"/>
      <c r="E27" s="646"/>
      <c r="F27" s="646"/>
      <c r="G27" s="646"/>
      <c r="H27" s="646"/>
      <c r="I27" s="646"/>
      <c r="J27" s="646"/>
      <c r="K27" s="659"/>
      <c r="L27" s="646"/>
      <c r="M27" s="646"/>
      <c r="N27" s="646"/>
      <c r="O27" s="646"/>
      <c r="P27" s="646"/>
      <c r="Q27" s="646"/>
      <c r="R27" s="646"/>
      <c r="S27" s="646"/>
      <c r="T27" s="646"/>
      <c r="U27" s="646"/>
      <c r="V27" s="646"/>
      <c r="W27" s="646"/>
      <c r="X27" s="646"/>
      <c r="Y27" s="663"/>
      <c r="Z27" s="663"/>
      <c r="AA27" s="646"/>
      <c r="AB27" s="646"/>
      <c r="AC27" s="662"/>
    </row>
    <row r="28" spans="2:29" ht="19.5" customHeight="1" thickBot="1" x14ac:dyDescent="0.25">
      <c r="B28" s="654"/>
      <c r="C28" s="646"/>
      <c r="D28" s="659"/>
      <c r="E28" s="657"/>
      <c r="F28" s="670"/>
      <c r="G28" s="2982" t="s">
        <v>1020</v>
      </c>
      <c r="H28" s="2982"/>
      <c r="I28" s="2982"/>
      <c r="J28" s="2982"/>
      <c r="K28" s="2982"/>
      <c r="L28" s="2982"/>
      <c r="M28" s="2982"/>
      <c r="N28" s="2982"/>
      <c r="O28" s="2982"/>
      <c r="P28" s="2982"/>
      <c r="Q28" s="2982"/>
      <c r="R28" s="2982"/>
      <c r="S28" s="2982"/>
      <c r="T28" s="2982"/>
      <c r="U28" s="2982"/>
      <c r="V28" s="2982"/>
      <c r="W28" s="646" t="s">
        <v>1021</v>
      </c>
      <c r="X28" s="668" t="s">
        <v>1022</v>
      </c>
      <c r="Y28" s="2985">
        <f>Y26*100</f>
        <v>0</v>
      </c>
      <c r="Z28" s="2986"/>
      <c r="AA28" s="669" t="s">
        <v>1023</v>
      </c>
      <c r="AB28" s="646"/>
      <c r="AC28" s="671"/>
    </row>
    <row r="29" spans="2:29" ht="19.5" customHeight="1" x14ac:dyDescent="0.2">
      <c r="B29" s="654"/>
      <c r="C29" s="646"/>
      <c r="D29" s="659"/>
      <c r="E29" s="657"/>
      <c r="F29" s="657"/>
      <c r="G29" s="659"/>
      <c r="H29" s="657"/>
      <c r="I29" s="657"/>
      <c r="J29" s="658"/>
      <c r="K29" s="658"/>
      <c r="L29" s="658"/>
      <c r="M29" s="658"/>
      <c r="N29" s="658"/>
      <c r="O29" s="658"/>
      <c r="P29" s="658"/>
      <c r="Q29" s="658"/>
      <c r="R29" s="658"/>
      <c r="S29" s="658"/>
      <c r="T29" s="658"/>
      <c r="U29" s="658"/>
      <c r="V29" s="663"/>
      <c r="W29" s="646" t="s">
        <v>1024</v>
      </c>
      <c r="X29" s="646"/>
      <c r="Y29" s="646"/>
      <c r="Z29" s="663"/>
      <c r="AA29" s="663"/>
      <c r="AB29" s="646"/>
      <c r="AC29" s="671"/>
    </row>
    <row r="30" spans="2:29" ht="19.5" customHeight="1" x14ac:dyDescent="0.2">
      <c r="B30" s="654"/>
      <c r="C30" s="646"/>
      <c r="D30" s="659"/>
      <c r="E30" s="657"/>
      <c r="F30" s="657"/>
      <c r="G30" s="659"/>
      <c r="H30" s="657"/>
      <c r="I30" s="657"/>
      <c r="J30" s="658"/>
      <c r="K30" s="658"/>
      <c r="L30" s="658"/>
      <c r="M30" s="658"/>
      <c r="N30" s="658"/>
      <c r="O30" s="658"/>
      <c r="P30" s="658"/>
      <c r="Q30" s="658"/>
      <c r="R30" s="658"/>
      <c r="S30" s="646"/>
      <c r="T30" s="658"/>
      <c r="U30" s="658"/>
      <c r="V30" s="658"/>
      <c r="W30" s="658"/>
      <c r="X30" s="658"/>
      <c r="Y30" s="663"/>
      <c r="Z30" s="663"/>
      <c r="AA30" s="663"/>
      <c r="AB30" s="646"/>
      <c r="AC30" s="671"/>
    </row>
    <row r="31" spans="2:29" ht="18.75" customHeight="1" x14ac:dyDescent="0.2">
      <c r="B31" s="654"/>
      <c r="C31" s="646"/>
      <c r="D31" s="656" t="s">
        <v>1025</v>
      </c>
      <c r="E31" s="657"/>
      <c r="F31" s="657"/>
      <c r="G31" s="657"/>
      <c r="H31" s="657"/>
      <c r="I31" s="657"/>
      <c r="J31" s="658"/>
      <c r="K31" s="658"/>
      <c r="L31" s="658"/>
      <c r="M31" s="658"/>
      <c r="N31" s="658"/>
      <c r="O31" s="658"/>
      <c r="P31" s="658"/>
      <c r="Q31" s="658"/>
      <c r="R31" s="658"/>
      <c r="S31" s="658"/>
      <c r="T31" s="658"/>
      <c r="U31" s="658"/>
      <c r="V31" s="658"/>
      <c r="W31" s="658"/>
      <c r="X31" s="658"/>
      <c r="Y31" s="663"/>
      <c r="Z31" s="663"/>
      <c r="AA31" s="663"/>
      <c r="AB31" s="646"/>
      <c r="AC31" s="662"/>
    </row>
    <row r="32" spans="2:29" ht="18.75" customHeight="1" thickBot="1" x14ac:dyDescent="0.25">
      <c r="B32" s="654"/>
      <c r="C32" s="646"/>
      <c r="D32" s="656"/>
      <c r="E32" s="656" t="s">
        <v>1026</v>
      </c>
      <c r="F32" s="672"/>
      <c r="G32" s="672"/>
      <c r="H32" s="672"/>
      <c r="I32" s="672"/>
      <c r="J32" s="673"/>
      <c r="K32" s="673"/>
      <c r="L32" s="673"/>
      <c r="M32" s="673"/>
      <c r="N32" s="673"/>
      <c r="O32" s="674"/>
      <c r="P32" s="674"/>
      <c r="Q32" s="673"/>
      <c r="R32" s="673"/>
      <c r="S32" s="658"/>
      <c r="T32" s="658"/>
      <c r="U32" s="658"/>
      <c r="V32" s="658"/>
      <c r="W32" s="658"/>
      <c r="X32" s="658"/>
      <c r="Y32" s="663"/>
      <c r="Z32" s="663"/>
      <c r="AA32" s="663"/>
      <c r="AB32" s="646"/>
      <c r="AC32" s="662"/>
    </row>
    <row r="33" spans="2:34" ht="21" customHeight="1" thickBot="1" x14ac:dyDescent="0.25">
      <c r="B33" s="654"/>
      <c r="C33" s="646"/>
      <c r="D33" s="656"/>
      <c r="E33" s="657"/>
      <c r="F33" s="657"/>
      <c r="G33" s="657"/>
      <c r="H33" s="657"/>
      <c r="I33" s="657"/>
      <c r="J33" s="658"/>
      <c r="K33" s="658"/>
      <c r="L33" s="674" t="s">
        <v>1011</v>
      </c>
      <c r="M33" s="658"/>
      <c r="N33" s="658"/>
      <c r="O33" s="2987"/>
      <c r="P33" s="2988"/>
      <c r="Q33" s="2988"/>
      <c r="R33" s="2988"/>
      <c r="S33" s="2988"/>
      <c r="T33" s="2988"/>
      <c r="U33" s="2988"/>
      <c r="V33" s="2988"/>
      <c r="W33" s="2988"/>
      <c r="X33" s="2988"/>
      <c r="Y33" s="2988"/>
      <c r="Z33" s="2989"/>
      <c r="AA33" s="662"/>
      <c r="AB33" s="646"/>
      <c r="AC33" s="662"/>
      <c r="AF33" s="268" t="s">
        <v>1368</v>
      </c>
      <c r="AG33" s="268" t="s">
        <v>1369</v>
      </c>
      <c r="AH33" s="268"/>
    </row>
    <row r="34" spans="2:34" ht="12.75" customHeight="1" x14ac:dyDescent="0.2">
      <c r="B34" s="654"/>
      <c r="C34" s="646"/>
      <c r="D34" s="656"/>
      <c r="E34" s="657"/>
      <c r="F34" s="657"/>
      <c r="G34" s="657"/>
      <c r="H34" s="657"/>
      <c r="I34" s="657"/>
      <c r="J34" s="658"/>
      <c r="K34" s="658"/>
      <c r="L34" s="674"/>
      <c r="M34" s="658"/>
      <c r="N34" s="658"/>
      <c r="O34" s="658"/>
      <c r="P34" s="658"/>
      <c r="Q34" s="658"/>
      <c r="R34" s="658"/>
      <c r="S34" s="658"/>
      <c r="T34" s="658"/>
      <c r="U34" s="663"/>
      <c r="V34" s="663"/>
      <c r="W34" s="663"/>
      <c r="X34" s="646"/>
      <c r="Y34" s="658"/>
      <c r="Z34" s="663"/>
      <c r="AA34" s="646"/>
      <c r="AB34" s="646"/>
      <c r="AC34" s="662"/>
    </row>
    <row r="35" spans="2:34" ht="18.75" customHeight="1" thickBot="1" x14ac:dyDescent="0.25">
      <c r="B35" s="654"/>
      <c r="C35" s="663"/>
      <c r="D35" s="646"/>
      <c r="E35" s="675" t="s">
        <v>1027</v>
      </c>
      <c r="F35" s="676"/>
      <c r="G35" s="676"/>
      <c r="H35" s="676"/>
      <c r="I35" s="676"/>
      <c r="J35" s="663"/>
      <c r="K35" s="663"/>
      <c r="L35" s="663"/>
      <c r="M35" s="663"/>
      <c r="N35" s="663"/>
      <c r="O35" s="663"/>
      <c r="P35" s="663"/>
      <c r="Q35" s="663"/>
      <c r="R35" s="663"/>
      <c r="S35" s="663"/>
      <c r="T35" s="663"/>
      <c r="U35" s="663"/>
      <c r="V35" s="663"/>
      <c r="W35" s="663"/>
      <c r="X35" s="663"/>
      <c r="Y35" s="663"/>
      <c r="Z35" s="663"/>
      <c r="AA35" s="663"/>
      <c r="AB35" s="646"/>
      <c r="AC35" s="662"/>
    </row>
    <row r="36" spans="2:34" ht="18.75" customHeight="1" x14ac:dyDescent="0.2">
      <c r="B36" s="654"/>
      <c r="C36" s="2990" t="s">
        <v>1028</v>
      </c>
      <c r="D36" s="2991"/>
      <c r="E36" s="2994" t="s">
        <v>1029</v>
      </c>
      <c r="F36" s="2995"/>
      <c r="G36" s="2995"/>
      <c r="H36" s="2995"/>
      <c r="I36" s="2995"/>
      <c r="J36" s="2995"/>
      <c r="K36" s="2995"/>
      <c r="L36" s="2995"/>
      <c r="M36" s="2995"/>
      <c r="N36" s="2995"/>
      <c r="O36" s="2996"/>
      <c r="P36" s="3000" t="s">
        <v>1030</v>
      </c>
      <c r="Q36" s="3001"/>
      <c r="R36" s="3001"/>
      <c r="S36" s="3001"/>
      <c r="T36" s="3001"/>
      <c r="U36" s="3001"/>
      <c r="V36" s="3001"/>
      <c r="W36" s="3001"/>
      <c r="X36" s="3002"/>
      <c r="Y36" s="3006" t="s">
        <v>1031</v>
      </c>
      <c r="Z36" s="3007"/>
      <c r="AA36" s="3008"/>
      <c r="AB36" s="646"/>
      <c r="AC36" s="662"/>
    </row>
    <row r="37" spans="2:34" ht="18.75" customHeight="1" thickBot="1" x14ac:dyDescent="0.25">
      <c r="B37" s="654"/>
      <c r="C37" s="2992"/>
      <c r="D37" s="2993"/>
      <c r="E37" s="2997"/>
      <c r="F37" s="2998"/>
      <c r="G37" s="2998"/>
      <c r="H37" s="2998"/>
      <c r="I37" s="2998"/>
      <c r="J37" s="2998"/>
      <c r="K37" s="2998"/>
      <c r="L37" s="2998"/>
      <c r="M37" s="2998"/>
      <c r="N37" s="2998"/>
      <c r="O37" s="2999"/>
      <c r="P37" s="3003"/>
      <c r="Q37" s="3004"/>
      <c r="R37" s="3004"/>
      <c r="S37" s="3004"/>
      <c r="T37" s="3004"/>
      <c r="U37" s="3004"/>
      <c r="V37" s="3004"/>
      <c r="W37" s="3004"/>
      <c r="X37" s="3005"/>
      <c r="Y37" s="3009"/>
      <c r="Z37" s="3010"/>
      <c r="AA37" s="3011"/>
      <c r="AB37" s="646"/>
      <c r="AC37" s="662"/>
    </row>
    <row r="38" spans="2:34" ht="56.25" customHeight="1" thickBot="1" x14ac:dyDescent="0.25">
      <c r="B38" s="654"/>
      <c r="C38" s="2983"/>
      <c r="D38" s="2984"/>
      <c r="E38" s="3012"/>
      <c r="F38" s="3012"/>
      <c r="G38" s="3012"/>
      <c r="H38" s="3012"/>
      <c r="I38" s="3012"/>
      <c r="J38" s="3012"/>
      <c r="K38" s="3012"/>
      <c r="L38" s="3012"/>
      <c r="M38" s="3012"/>
      <c r="N38" s="3012"/>
      <c r="O38" s="3013"/>
      <c r="P38" s="3014" t="s">
        <v>1032</v>
      </c>
      <c r="Q38" s="3015"/>
      <c r="R38" s="3015"/>
      <c r="S38" s="3015"/>
      <c r="T38" s="3015"/>
      <c r="U38" s="3015"/>
      <c r="V38" s="3015"/>
      <c r="W38" s="3015"/>
      <c r="X38" s="3016"/>
      <c r="Y38" s="3017"/>
      <c r="Z38" s="3018"/>
      <c r="AA38" s="3019" t="s">
        <v>1023</v>
      </c>
      <c r="AB38" s="646"/>
      <c r="AC38" s="662"/>
    </row>
    <row r="39" spans="2:34" ht="56.25" customHeight="1" thickBot="1" x14ac:dyDescent="0.25">
      <c r="B39" s="654"/>
      <c r="C39" s="2983"/>
      <c r="D39" s="2984"/>
      <c r="E39" s="3020"/>
      <c r="F39" s="3020"/>
      <c r="G39" s="3020"/>
      <c r="H39" s="3020"/>
      <c r="I39" s="3020"/>
      <c r="J39" s="3020"/>
      <c r="K39" s="3020"/>
      <c r="L39" s="3020"/>
      <c r="M39" s="3020"/>
      <c r="N39" s="3020"/>
      <c r="O39" s="3021"/>
      <c r="P39" s="3022" t="s">
        <v>26</v>
      </c>
      <c r="Q39" s="3023"/>
      <c r="R39" s="3023"/>
      <c r="S39" s="3023"/>
      <c r="T39" s="3023"/>
      <c r="U39" s="3023"/>
      <c r="V39" s="3023"/>
      <c r="W39" s="3023"/>
      <c r="X39" s="3024"/>
      <c r="Y39" s="3025"/>
      <c r="Z39" s="3026"/>
      <c r="AA39" s="3019"/>
      <c r="AB39" s="646"/>
      <c r="AC39" s="662"/>
    </row>
    <row r="40" spans="2:34" ht="56.25" customHeight="1" thickBot="1" x14ac:dyDescent="0.25">
      <c r="B40" s="654"/>
      <c r="C40" s="2983"/>
      <c r="D40" s="2984"/>
      <c r="E40" s="3020"/>
      <c r="F40" s="3020"/>
      <c r="G40" s="3020"/>
      <c r="H40" s="3020"/>
      <c r="I40" s="3020"/>
      <c r="J40" s="3020"/>
      <c r="K40" s="3020"/>
      <c r="L40" s="3020"/>
      <c r="M40" s="3020"/>
      <c r="N40" s="3020"/>
      <c r="O40" s="3021"/>
      <c r="P40" s="3022" t="s">
        <v>27</v>
      </c>
      <c r="Q40" s="3023"/>
      <c r="R40" s="3023"/>
      <c r="S40" s="3023"/>
      <c r="T40" s="3023"/>
      <c r="U40" s="3023"/>
      <c r="V40" s="3023"/>
      <c r="W40" s="3023"/>
      <c r="X40" s="3024"/>
      <c r="Y40" s="3025"/>
      <c r="Z40" s="3026"/>
      <c r="AA40" s="3019"/>
      <c r="AB40" s="646"/>
      <c r="AC40" s="662"/>
    </row>
    <row r="41" spans="2:34" ht="54.75" customHeight="1" thickBot="1" x14ac:dyDescent="0.25">
      <c r="B41" s="654"/>
      <c r="C41" s="2983"/>
      <c r="D41" s="2984"/>
      <c r="E41" s="3020"/>
      <c r="F41" s="3020"/>
      <c r="G41" s="3020"/>
      <c r="H41" s="3020"/>
      <c r="I41" s="3020"/>
      <c r="J41" s="3020"/>
      <c r="K41" s="3020"/>
      <c r="L41" s="3020"/>
      <c r="M41" s="3020"/>
      <c r="N41" s="3020"/>
      <c r="O41" s="3021"/>
      <c r="P41" s="3022" t="s">
        <v>28</v>
      </c>
      <c r="Q41" s="3023"/>
      <c r="R41" s="3023"/>
      <c r="S41" s="3023"/>
      <c r="T41" s="3023"/>
      <c r="U41" s="3023"/>
      <c r="V41" s="3023"/>
      <c r="W41" s="3023"/>
      <c r="X41" s="3024"/>
      <c r="Y41" s="3025"/>
      <c r="Z41" s="3026"/>
      <c r="AA41" s="3019"/>
      <c r="AB41" s="646"/>
      <c r="AC41" s="662"/>
    </row>
    <row r="42" spans="2:34" ht="56.25" customHeight="1" thickBot="1" x14ac:dyDescent="0.25">
      <c r="B42" s="654"/>
      <c r="C42" s="2983"/>
      <c r="D42" s="2984"/>
      <c r="E42" s="3027"/>
      <c r="F42" s="3027"/>
      <c r="G42" s="3027"/>
      <c r="H42" s="3027"/>
      <c r="I42" s="3027"/>
      <c r="J42" s="3027"/>
      <c r="K42" s="3027"/>
      <c r="L42" s="3027"/>
      <c r="M42" s="3027"/>
      <c r="N42" s="3027"/>
      <c r="O42" s="3028"/>
      <c r="P42" s="3029"/>
      <c r="Q42" s="3030"/>
      <c r="R42" s="3030"/>
      <c r="S42" s="3030"/>
      <c r="T42" s="3030"/>
      <c r="U42" s="3030"/>
      <c r="V42" s="3030"/>
      <c r="W42" s="3030"/>
      <c r="X42" s="3031"/>
      <c r="Y42" s="3032"/>
      <c r="Z42" s="3033"/>
      <c r="AA42" s="3019"/>
      <c r="AB42" s="646"/>
      <c r="AC42" s="662"/>
    </row>
    <row r="43" spans="2:34" ht="18.75" customHeight="1" thickBot="1" x14ac:dyDescent="0.25">
      <c r="B43" s="654"/>
      <c r="C43" s="3034" t="s">
        <v>1033</v>
      </c>
      <c r="D43" s="3035"/>
      <c r="E43" s="3035"/>
      <c r="F43" s="3035"/>
      <c r="G43" s="3035"/>
      <c r="H43" s="3035"/>
      <c r="I43" s="3035"/>
      <c r="J43" s="3035"/>
      <c r="K43" s="3035"/>
      <c r="L43" s="3035"/>
      <c r="M43" s="3035"/>
      <c r="N43" s="3035"/>
      <c r="O43" s="3035"/>
      <c r="P43" s="3035"/>
      <c r="Q43" s="3035"/>
      <c r="R43" s="3035"/>
      <c r="S43" s="3035"/>
      <c r="T43" s="3035"/>
      <c r="U43" s="3035"/>
      <c r="V43" s="3035"/>
      <c r="W43" s="3036"/>
      <c r="X43" s="677" t="s">
        <v>1034</v>
      </c>
      <c r="Y43" s="3037">
        <f>SUM(Y38:Z42)</f>
        <v>0</v>
      </c>
      <c r="Z43" s="3038"/>
      <c r="AA43" s="678"/>
      <c r="AB43" s="646"/>
      <c r="AC43" s="662"/>
    </row>
    <row r="44" spans="2:34" ht="18" customHeight="1" thickBot="1" x14ac:dyDescent="0.25">
      <c r="B44" s="654"/>
      <c r="C44" s="3049" t="s">
        <v>1035</v>
      </c>
      <c r="D44" s="3050"/>
      <c r="E44" s="3050"/>
      <c r="F44" s="3050"/>
      <c r="G44" s="3050"/>
      <c r="H44" s="3050"/>
      <c r="I44" s="3050"/>
      <c r="J44" s="3050"/>
      <c r="K44" s="3050"/>
      <c r="L44" s="3050"/>
      <c r="M44" s="3050"/>
      <c r="N44" s="3050"/>
      <c r="O44" s="3050"/>
      <c r="P44" s="3050"/>
      <c r="Q44" s="3050"/>
      <c r="R44" s="3050"/>
      <c r="S44" s="3051"/>
      <c r="T44" s="3052" t="s">
        <v>1036</v>
      </c>
      <c r="U44" s="3053"/>
      <c r="V44" s="3053"/>
      <c r="W44" s="3053"/>
      <c r="X44" s="3056" t="s">
        <v>1037</v>
      </c>
      <c r="Y44" s="3058" t="s">
        <v>1038</v>
      </c>
      <c r="Z44" s="3059"/>
      <c r="AA44" s="646"/>
      <c r="AB44" s="646"/>
      <c r="AC44" s="662"/>
    </row>
    <row r="45" spans="2:34" ht="34.5" customHeight="1" thickBot="1" x14ac:dyDescent="0.25">
      <c r="B45" s="654"/>
      <c r="C45" s="3060" t="s">
        <v>1039</v>
      </c>
      <c r="D45" s="3061"/>
      <c r="E45" s="3061"/>
      <c r="F45" s="3061"/>
      <c r="G45" s="3061"/>
      <c r="H45" s="3061"/>
      <c r="I45" s="3061"/>
      <c r="J45" s="3061"/>
      <c r="K45" s="3061"/>
      <c r="L45" s="3061"/>
      <c r="M45" s="3061"/>
      <c r="N45" s="3061"/>
      <c r="O45" s="3061"/>
      <c r="P45" s="3061"/>
      <c r="Q45" s="3061"/>
      <c r="R45" s="3061"/>
      <c r="S45" s="3062"/>
      <c r="T45" s="3054"/>
      <c r="U45" s="3055"/>
      <c r="V45" s="3055"/>
      <c r="W45" s="3055"/>
      <c r="X45" s="3057"/>
      <c r="Y45" s="3063" t="str">
        <f>IF(Y43&lt;=Y28,"OK","上限超え")</f>
        <v>OK</v>
      </c>
      <c r="Z45" s="3064"/>
      <c r="AA45" s="646"/>
      <c r="AB45" s="646"/>
      <c r="AC45" s="662"/>
    </row>
    <row r="46" spans="2:34" ht="18.75" customHeight="1" x14ac:dyDescent="0.2">
      <c r="B46" s="654"/>
      <c r="C46" s="646"/>
      <c r="D46" s="646" t="s">
        <v>1040</v>
      </c>
      <c r="E46" s="646"/>
      <c r="F46" s="646"/>
      <c r="G46" s="646"/>
      <c r="H46" s="646"/>
      <c r="I46" s="646"/>
      <c r="J46" s="646"/>
      <c r="K46" s="646"/>
      <c r="L46" s="646"/>
      <c r="M46" s="646"/>
      <c r="N46" s="646"/>
      <c r="O46" s="646"/>
      <c r="P46" s="646"/>
      <c r="Q46" s="646"/>
      <c r="R46" s="676"/>
      <c r="S46" s="676"/>
      <c r="T46" s="646"/>
      <c r="U46" s="676"/>
      <c r="V46" s="676"/>
      <c r="W46" s="676"/>
      <c r="X46" s="676"/>
      <c r="Y46" s="646"/>
      <c r="Z46" s="676"/>
      <c r="AA46" s="663"/>
      <c r="AB46" s="646"/>
      <c r="AC46" s="662"/>
    </row>
    <row r="47" spans="2:34" ht="18.75" customHeight="1" x14ac:dyDescent="0.2">
      <c r="B47" s="654"/>
      <c r="C47" s="646"/>
      <c r="D47" s="646" t="s">
        <v>1041</v>
      </c>
      <c r="E47" s="679"/>
      <c r="F47" s="679"/>
      <c r="G47" s="646"/>
      <c r="H47" s="679"/>
      <c r="I47" s="679"/>
      <c r="J47" s="646"/>
      <c r="K47" s="679"/>
      <c r="L47" s="679"/>
      <c r="M47" s="646"/>
      <c r="N47" s="646"/>
      <c r="O47" s="679"/>
      <c r="P47" s="679"/>
      <c r="Q47" s="646"/>
      <c r="R47" s="679"/>
      <c r="S47" s="679"/>
      <c r="T47" s="646"/>
      <c r="U47" s="679"/>
      <c r="V47" s="679"/>
      <c r="W47" s="679"/>
      <c r="X47" s="679"/>
      <c r="Y47" s="646"/>
      <c r="Z47" s="679"/>
      <c r="AA47" s="646"/>
      <c r="AB47" s="646"/>
      <c r="AC47" s="662"/>
    </row>
    <row r="48" spans="2:34" ht="13.5" thickBot="1" x14ac:dyDescent="0.25">
      <c r="B48" s="654"/>
      <c r="C48" s="646"/>
      <c r="D48" s="646"/>
      <c r="E48" s="646"/>
      <c r="F48" s="646"/>
      <c r="G48" s="646"/>
      <c r="H48" s="646"/>
      <c r="I48" s="646"/>
      <c r="J48" s="646"/>
      <c r="K48" s="646"/>
      <c r="L48" s="646"/>
      <c r="M48" s="646"/>
      <c r="N48" s="646"/>
      <c r="O48" s="646"/>
      <c r="P48" s="646"/>
      <c r="Q48" s="646"/>
      <c r="R48" s="646"/>
      <c r="S48" s="646"/>
      <c r="T48" s="646"/>
      <c r="U48" s="646"/>
      <c r="V48" s="646"/>
      <c r="W48" s="646"/>
      <c r="X48" s="646"/>
      <c r="Y48" s="663"/>
      <c r="Z48" s="663"/>
      <c r="AA48" s="663"/>
      <c r="AB48" s="646"/>
      <c r="AC48" s="662"/>
    </row>
    <row r="49" spans="2:33" ht="14" x14ac:dyDescent="0.2">
      <c r="B49" s="654"/>
      <c r="C49" s="3039" t="s">
        <v>1042</v>
      </c>
      <c r="D49" s="3040"/>
      <c r="E49" s="3040"/>
      <c r="F49" s="3040"/>
      <c r="G49" s="3040"/>
      <c r="H49" s="3040"/>
      <c r="I49" s="3040"/>
      <c r="J49" s="3040"/>
      <c r="K49" s="3040"/>
      <c r="L49" s="3040"/>
      <c r="M49" s="3040"/>
      <c r="N49" s="3040"/>
      <c r="O49" s="3040"/>
      <c r="P49" s="3040"/>
      <c r="Q49" s="3040"/>
      <c r="R49" s="3040"/>
      <c r="S49" s="3040"/>
      <c r="T49" s="3040"/>
      <c r="U49" s="3040"/>
      <c r="V49" s="3040"/>
      <c r="W49" s="3040"/>
      <c r="X49" s="680"/>
      <c r="Y49" s="3043"/>
      <c r="Z49" s="3044"/>
      <c r="AA49" s="3045"/>
      <c r="AB49" s="646"/>
      <c r="AC49" s="662"/>
      <c r="AF49" s="617" t="s">
        <v>1366</v>
      </c>
      <c r="AG49" s="617" t="s">
        <v>1367</v>
      </c>
    </row>
    <row r="50" spans="2:33" ht="18.75" customHeight="1" thickBot="1" x14ac:dyDescent="0.25">
      <c r="B50" s="654"/>
      <c r="C50" s="3041"/>
      <c r="D50" s="3042"/>
      <c r="E50" s="3042"/>
      <c r="F50" s="3042"/>
      <c r="G50" s="3042"/>
      <c r="H50" s="3042"/>
      <c r="I50" s="3042"/>
      <c r="J50" s="3042"/>
      <c r="K50" s="3042"/>
      <c r="L50" s="3042"/>
      <c r="M50" s="3042"/>
      <c r="N50" s="3042"/>
      <c r="O50" s="3042"/>
      <c r="P50" s="3042"/>
      <c r="Q50" s="3042"/>
      <c r="R50" s="3042"/>
      <c r="S50" s="3042"/>
      <c r="T50" s="3042"/>
      <c r="U50" s="3042"/>
      <c r="V50" s="3042"/>
      <c r="W50" s="3042"/>
      <c r="X50" s="681"/>
      <c r="Y50" s="3046"/>
      <c r="Z50" s="3047"/>
      <c r="AA50" s="3048"/>
      <c r="AB50" s="646"/>
      <c r="AC50" s="662"/>
    </row>
    <row r="51" spans="2:33" ht="9" customHeight="1" x14ac:dyDescent="0.2">
      <c r="B51" s="682"/>
      <c r="C51" s="650"/>
      <c r="D51" s="650"/>
      <c r="E51" s="650"/>
      <c r="F51" s="650"/>
      <c r="G51" s="650"/>
      <c r="H51" s="650"/>
      <c r="I51" s="650"/>
      <c r="J51" s="650"/>
      <c r="K51" s="650"/>
      <c r="L51" s="650"/>
      <c r="M51" s="650"/>
      <c r="N51" s="650"/>
      <c r="O51" s="650"/>
      <c r="P51" s="650"/>
      <c r="Q51" s="650"/>
      <c r="R51" s="650"/>
      <c r="S51" s="650"/>
      <c r="T51" s="650"/>
      <c r="U51" s="650"/>
      <c r="V51" s="650"/>
      <c r="W51" s="650"/>
      <c r="X51" s="650"/>
      <c r="Y51" s="650"/>
      <c r="Z51" s="650"/>
      <c r="AA51" s="650"/>
      <c r="AB51" s="650"/>
      <c r="AC51" s="683"/>
    </row>
    <row r="52" spans="2:33" x14ac:dyDescent="0.2">
      <c r="B52" s="646"/>
      <c r="C52" s="646"/>
      <c r="D52" s="646"/>
      <c r="E52" s="646"/>
      <c r="F52" s="646"/>
      <c r="G52" s="646"/>
      <c r="H52" s="646"/>
      <c r="I52" s="646"/>
      <c r="J52" s="646"/>
      <c r="K52" s="646"/>
      <c r="L52" s="646"/>
      <c r="M52" s="646"/>
      <c r="N52" s="646"/>
      <c r="O52" s="646"/>
      <c r="P52" s="646"/>
      <c r="Q52" s="646"/>
      <c r="R52" s="646"/>
      <c r="S52" s="646"/>
      <c r="T52" s="646"/>
      <c r="U52" s="646"/>
      <c r="V52" s="646"/>
      <c r="W52" s="646"/>
      <c r="X52" s="646"/>
      <c r="Y52" s="646"/>
      <c r="Z52" s="646"/>
      <c r="AA52" s="646"/>
      <c r="AB52" s="646"/>
      <c r="AC52" s="646"/>
    </row>
    <row r="53" spans="2:33" x14ac:dyDescent="0.2">
      <c r="B53" s="643"/>
      <c r="C53" s="643"/>
      <c r="D53" s="643"/>
      <c r="E53" s="643"/>
      <c r="F53" s="643"/>
      <c r="G53" s="643"/>
      <c r="H53" s="643"/>
      <c r="I53" s="643"/>
      <c r="J53" s="643"/>
      <c r="K53" s="643"/>
      <c r="L53" s="643"/>
      <c r="M53" s="643"/>
      <c r="N53" s="643"/>
      <c r="O53" s="643"/>
      <c r="P53" s="643"/>
      <c r="Q53" s="643"/>
      <c r="R53" s="643"/>
      <c r="S53" s="643"/>
      <c r="T53" s="643"/>
      <c r="U53" s="643"/>
      <c r="V53" s="643"/>
      <c r="W53" s="643"/>
      <c r="X53" s="643"/>
      <c r="Y53" s="643"/>
      <c r="Z53" s="643"/>
      <c r="AA53" s="643"/>
      <c r="AB53" s="643"/>
      <c r="AC53" s="643"/>
    </row>
  </sheetData>
  <mergeCells count="51">
    <mergeCell ref="C43:W43"/>
    <mergeCell ref="Y43:Z43"/>
    <mergeCell ref="C49:W50"/>
    <mergeCell ref="Y49:AA50"/>
    <mergeCell ref="C44:S44"/>
    <mergeCell ref="T44:W45"/>
    <mergeCell ref="X44:X45"/>
    <mergeCell ref="Y44:Z44"/>
    <mergeCell ref="C45:S45"/>
    <mergeCell ref="Y45:Z45"/>
    <mergeCell ref="Y41:Z41"/>
    <mergeCell ref="C42:D42"/>
    <mergeCell ref="E42:O42"/>
    <mergeCell ref="P42:X42"/>
    <mergeCell ref="Y42:Z42"/>
    <mergeCell ref="C38:D38"/>
    <mergeCell ref="E38:O38"/>
    <mergeCell ref="P38:X38"/>
    <mergeCell ref="Y38:Z38"/>
    <mergeCell ref="AA38:AA42"/>
    <mergeCell ref="C39:D39"/>
    <mergeCell ref="E39:O39"/>
    <mergeCell ref="P39:X39"/>
    <mergeCell ref="Y39:Z39"/>
    <mergeCell ref="C40:D40"/>
    <mergeCell ref="E40:O40"/>
    <mergeCell ref="P40:X40"/>
    <mergeCell ref="Y40:Z40"/>
    <mergeCell ref="C41:D41"/>
    <mergeCell ref="E41:O41"/>
    <mergeCell ref="P41:X41"/>
    <mergeCell ref="G28:V28"/>
    <mergeCell ref="Y28:Z28"/>
    <mergeCell ref="O33:Z33"/>
    <mergeCell ref="C36:D37"/>
    <mergeCell ref="E36:O37"/>
    <mergeCell ref="P36:X37"/>
    <mergeCell ref="Y36:AA37"/>
    <mergeCell ref="C11:AB11"/>
    <mergeCell ref="D14:AB14"/>
    <mergeCell ref="Y16:AA16"/>
    <mergeCell ref="D18:AB18"/>
    <mergeCell ref="J26:V26"/>
    <mergeCell ref="Y26:Z26"/>
    <mergeCell ref="C9:G9"/>
    <mergeCell ref="H9:AB9"/>
    <mergeCell ref="U3:AB3"/>
    <mergeCell ref="C5:AB5"/>
    <mergeCell ref="C6:AB6"/>
    <mergeCell ref="C8:G8"/>
    <mergeCell ref="H8:AB8"/>
  </mergeCells>
  <phoneticPr fontId="5"/>
  <dataValidations count="4">
    <dataValidation type="list" allowBlank="1" showInputMessage="1" showErrorMessage="1" sqref="H9:AB9" xr:uid="{00000000-0002-0000-3100-000000000000}">
      <formula1>$AF$9:$AH$9</formula1>
    </dataValidation>
    <dataValidation type="list" allowBlank="1" showInputMessage="1" showErrorMessage="1" sqref="Y16:AA16" xr:uid="{00000000-0002-0000-3100-000001000000}">
      <formula1>$AF$16:$AG$16</formula1>
    </dataValidation>
    <dataValidation type="list" allowBlank="1" showInputMessage="1" showErrorMessage="1" sqref="Y49:AA50" xr:uid="{00000000-0002-0000-3100-000002000000}">
      <formula1>$AF$49:$AG$49</formula1>
    </dataValidation>
    <dataValidation type="list" allowBlank="1" showInputMessage="1" showErrorMessage="1" sqref="O33:Z33" xr:uid="{00000000-0002-0000-3100-000003000000}">
      <formula1>$AF$33:$AG$33</formula1>
    </dataValidation>
  </dataValidations>
  <pageMargins left="0.7" right="0.7" top="0.75" bottom="0.75" header="0.3" footer="0.3"/>
  <pageSetup paperSize="9" scale="71" orientation="portrait" r:id="rId1"/>
  <headerFooter>
    <oddHeader>&amp;R別紙７０</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pageSetUpPr fitToPage="1"/>
  </sheetPr>
  <dimension ref="A1:AD25"/>
  <sheetViews>
    <sheetView view="pageBreakPreview" zoomScaleNormal="100" zoomScaleSheetLayoutView="100" workbookViewId="0">
      <selection activeCell="AC3" sqref="AC3"/>
    </sheetView>
  </sheetViews>
  <sheetFormatPr defaultColWidth="4" defaultRowHeight="13" x14ac:dyDescent="0.2"/>
  <cols>
    <col min="1" max="1" width="2.08984375" style="684" customWidth="1"/>
    <col min="2" max="2" width="2.36328125" style="684" customWidth="1"/>
    <col min="3" max="21" width="4" style="684" customWidth="1"/>
    <col min="22" max="25" width="2.36328125" style="684" customWidth="1"/>
    <col min="26" max="26" width="2.08984375" style="684" customWidth="1"/>
    <col min="27" max="27" width="4" style="684"/>
    <col min="28" max="255" width="4" style="646"/>
    <col min="256" max="256" width="1.81640625" style="646" customWidth="1"/>
    <col min="257" max="257" width="2.08984375" style="646" customWidth="1"/>
    <col min="258" max="258" width="2.36328125" style="646" customWidth="1"/>
    <col min="259" max="277" width="4" style="646" customWidth="1"/>
    <col min="278" max="281" width="2.36328125" style="646" customWidth="1"/>
    <col min="282" max="282" width="2.08984375" style="646" customWidth="1"/>
    <col min="283" max="511" width="4" style="646"/>
    <col min="512" max="512" width="1.81640625" style="646" customWidth="1"/>
    <col min="513" max="513" width="2.08984375" style="646" customWidth="1"/>
    <col min="514" max="514" width="2.36328125" style="646" customWidth="1"/>
    <col min="515" max="533" width="4" style="646" customWidth="1"/>
    <col min="534" max="537" width="2.36328125" style="646" customWidth="1"/>
    <col min="538" max="538" width="2.08984375" style="646" customWidth="1"/>
    <col min="539" max="767" width="4" style="646"/>
    <col min="768" max="768" width="1.81640625" style="646" customWidth="1"/>
    <col min="769" max="769" width="2.08984375" style="646" customWidth="1"/>
    <col min="770" max="770" width="2.36328125" style="646" customWidth="1"/>
    <col min="771" max="789" width="4" style="646" customWidth="1"/>
    <col min="790" max="793" width="2.36328125" style="646" customWidth="1"/>
    <col min="794" max="794" width="2.08984375" style="646" customWidth="1"/>
    <col min="795" max="1023" width="4" style="646"/>
    <col min="1024" max="1024" width="1.81640625" style="646" customWidth="1"/>
    <col min="1025" max="1025" width="2.08984375" style="646" customWidth="1"/>
    <col min="1026" max="1026" width="2.36328125" style="646" customWidth="1"/>
    <col min="1027" max="1045" width="4" style="646" customWidth="1"/>
    <col min="1046" max="1049" width="2.36328125" style="646" customWidth="1"/>
    <col min="1050" max="1050" width="2.08984375" style="646" customWidth="1"/>
    <col min="1051" max="1279" width="4" style="646"/>
    <col min="1280" max="1280" width="1.81640625" style="646" customWidth="1"/>
    <col min="1281" max="1281" width="2.08984375" style="646" customWidth="1"/>
    <col min="1282" max="1282" width="2.36328125" style="646" customWidth="1"/>
    <col min="1283" max="1301" width="4" style="646" customWidth="1"/>
    <col min="1302" max="1305" width="2.36328125" style="646" customWidth="1"/>
    <col min="1306" max="1306" width="2.08984375" style="646" customWidth="1"/>
    <col min="1307" max="1535" width="4" style="646"/>
    <col min="1536" max="1536" width="1.81640625" style="646" customWidth="1"/>
    <col min="1537" max="1537" width="2.08984375" style="646" customWidth="1"/>
    <col min="1538" max="1538" width="2.36328125" style="646" customWidth="1"/>
    <col min="1539" max="1557" width="4" style="646" customWidth="1"/>
    <col min="1558" max="1561" width="2.36328125" style="646" customWidth="1"/>
    <col min="1562" max="1562" width="2.08984375" style="646" customWidth="1"/>
    <col min="1563" max="1791" width="4" style="646"/>
    <col min="1792" max="1792" width="1.81640625" style="646" customWidth="1"/>
    <col min="1793" max="1793" width="2.08984375" style="646" customWidth="1"/>
    <col min="1794" max="1794" width="2.36328125" style="646" customWidth="1"/>
    <col min="1795" max="1813" width="4" style="646" customWidth="1"/>
    <col min="1814" max="1817" width="2.36328125" style="646" customWidth="1"/>
    <col min="1818" max="1818" width="2.08984375" style="646" customWidth="1"/>
    <col min="1819" max="2047" width="4" style="646"/>
    <col min="2048" max="2048" width="1.81640625" style="646" customWidth="1"/>
    <col min="2049" max="2049" width="2.08984375" style="646" customWidth="1"/>
    <col min="2050" max="2050" width="2.36328125" style="646" customWidth="1"/>
    <col min="2051" max="2069" width="4" style="646" customWidth="1"/>
    <col min="2070" max="2073" width="2.36328125" style="646" customWidth="1"/>
    <col min="2074" max="2074" width="2.08984375" style="646" customWidth="1"/>
    <col min="2075" max="2303" width="4" style="646"/>
    <col min="2304" max="2304" width="1.81640625" style="646" customWidth="1"/>
    <col min="2305" max="2305" width="2.08984375" style="646" customWidth="1"/>
    <col min="2306" max="2306" width="2.36328125" style="646" customWidth="1"/>
    <col min="2307" max="2325" width="4" style="646" customWidth="1"/>
    <col min="2326" max="2329" width="2.36328125" style="646" customWidth="1"/>
    <col min="2330" max="2330" width="2.08984375" style="646" customWidth="1"/>
    <col min="2331" max="2559" width="4" style="646"/>
    <col min="2560" max="2560" width="1.81640625" style="646" customWidth="1"/>
    <col min="2561" max="2561" width="2.08984375" style="646" customWidth="1"/>
    <col min="2562" max="2562" width="2.36328125" style="646" customWidth="1"/>
    <col min="2563" max="2581" width="4" style="646" customWidth="1"/>
    <col min="2582" max="2585" width="2.36328125" style="646" customWidth="1"/>
    <col min="2586" max="2586" width="2.08984375" style="646" customWidth="1"/>
    <col min="2587" max="2815" width="4" style="646"/>
    <col min="2816" max="2816" width="1.81640625" style="646" customWidth="1"/>
    <col min="2817" max="2817" width="2.08984375" style="646" customWidth="1"/>
    <col min="2818" max="2818" width="2.36328125" style="646" customWidth="1"/>
    <col min="2819" max="2837" width="4" style="646" customWidth="1"/>
    <col min="2838" max="2841" width="2.36328125" style="646" customWidth="1"/>
    <col min="2842" max="2842" width="2.08984375" style="646" customWidth="1"/>
    <col min="2843" max="3071" width="4" style="646"/>
    <col min="3072" max="3072" width="1.81640625" style="646" customWidth="1"/>
    <col min="3073" max="3073" width="2.08984375" style="646" customWidth="1"/>
    <col min="3074" max="3074" width="2.36328125" style="646" customWidth="1"/>
    <col min="3075" max="3093" width="4" style="646" customWidth="1"/>
    <col min="3094" max="3097" width="2.36328125" style="646" customWidth="1"/>
    <col min="3098" max="3098" width="2.08984375" style="646" customWidth="1"/>
    <col min="3099" max="3327" width="4" style="646"/>
    <col min="3328" max="3328" width="1.81640625" style="646" customWidth="1"/>
    <col min="3329" max="3329" width="2.08984375" style="646" customWidth="1"/>
    <col min="3330" max="3330" width="2.36328125" style="646" customWidth="1"/>
    <col min="3331" max="3349" width="4" style="646" customWidth="1"/>
    <col min="3350" max="3353" width="2.36328125" style="646" customWidth="1"/>
    <col min="3354" max="3354" width="2.08984375" style="646" customWidth="1"/>
    <col min="3355" max="3583" width="4" style="646"/>
    <col min="3584" max="3584" width="1.81640625" style="646" customWidth="1"/>
    <col min="3585" max="3585" width="2.08984375" style="646" customWidth="1"/>
    <col min="3586" max="3586" width="2.36328125" style="646" customWidth="1"/>
    <col min="3587" max="3605" width="4" style="646" customWidth="1"/>
    <col min="3606" max="3609" width="2.36328125" style="646" customWidth="1"/>
    <col min="3610" max="3610" width="2.08984375" style="646" customWidth="1"/>
    <col min="3611" max="3839" width="4" style="646"/>
    <col min="3840" max="3840" width="1.81640625" style="646" customWidth="1"/>
    <col min="3841" max="3841" width="2.08984375" style="646" customWidth="1"/>
    <col min="3842" max="3842" width="2.36328125" style="646" customWidth="1"/>
    <col min="3843" max="3861" width="4" style="646" customWidth="1"/>
    <col min="3862" max="3865" width="2.36328125" style="646" customWidth="1"/>
    <col min="3866" max="3866" width="2.08984375" style="646" customWidth="1"/>
    <col min="3867" max="4095" width="4" style="646"/>
    <col min="4096" max="4096" width="1.81640625" style="646" customWidth="1"/>
    <col min="4097" max="4097" width="2.08984375" style="646" customWidth="1"/>
    <col min="4098" max="4098" width="2.36328125" style="646" customWidth="1"/>
    <col min="4099" max="4117" width="4" style="646" customWidth="1"/>
    <col min="4118" max="4121" width="2.36328125" style="646" customWidth="1"/>
    <col min="4122" max="4122" width="2.08984375" style="646" customWidth="1"/>
    <col min="4123" max="4351" width="4" style="646"/>
    <col min="4352" max="4352" width="1.81640625" style="646" customWidth="1"/>
    <col min="4353" max="4353" width="2.08984375" style="646" customWidth="1"/>
    <col min="4354" max="4354" width="2.36328125" style="646" customWidth="1"/>
    <col min="4355" max="4373" width="4" style="646" customWidth="1"/>
    <col min="4374" max="4377" width="2.36328125" style="646" customWidth="1"/>
    <col min="4378" max="4378" width="2.08984375" style="646" customWidth="1"/>
    <col min="4379" max="4607" width="4" style="646"/>
    <col min="4608" max="4608" width="1.81640625" style="646" customWidth="1"/>
    <col min="4609" max="4609" width="2.08984375" style="646" customWidth="1"/>
    <col min="4610" max="4610" width="2.36328125" style="646" customWidth="1"/>
    <col min="4611" max="4629" width="4" style="646" customWidth="1"/>
    <col min="4630" max="4633" width="2.36328125" style="646" customWidth="1"/>
    <col min="4634" max="4634" width="2.08984375" style="646" customWidth="1"/>
    <col min="4635" max="4863" width="4" style="646"/>
    <col min="4864" max="4864" width="1.81640625" style="646" customWidth="1"/>
    <col min="4865" max="4865" width="2.08984375" style="646" customWidth="1"/>
    <col min="4866" max="4866" width="2.36328125" style="646" customWidth="1"/>
    <col min="4867" max="4885" width="4" style="646" customWidth="1"/>
    <col min="4886" max="4889" width="2.36328125" style="646" customWidth="1"/>
    <col min="4890" max="4890" width="2.08984375" style="646" customWidth="1"/>
    <col min="4891" max="5119" width="4" style="646"/>
    <col min="5120" max="5120" width="1.81640625" style="646" customWidth="1"/>
    <col min="5121" max="5121" width="2.08984375" style="646" customWidth="1"/>
    <col min="5122" max="5122" width="2.36328125" style="646" customWidth="1"/>
    <col min="5123" max="5141" width="4" style="646" customWidth="1"/>
    <col min="5142" max="5145" width="2.36328125" style="646" customWidth="1"/>
    <col min="5146" max="5146" width="2.08984375" style="646" customWidth="1"/>
    <col min="5147" max="5375" width="4" style="646"/>
    <col min="5376" max="5376" width="1.81640625" style="646" customWidth="1"/>
    <col min="5377" max="5377" width="2.08984375" style="646" customWidth="1"/>
    <col min="5378" max="5378" width="2.36328125" style="646" customWidth="1"/>
    <col min="5379" max="5397" width="4" style="646" customWidth="1"/>
    <col min="5398" max="5401" width="2.36328125" style="646" customWidth="1"/>
    <col min="5402" max="5402" width="2.08984375" style="646" customWidth="1"/>
    <col min="5403" max="5631" width="4" style="646"/>
    <col min="5632" max="5632" width="1.81640625" style="646" customWidth="1"/>
    <col min="5633" max="5633" width="2.08984375" style="646" customWidth="1"/>
    <col min="5634" max="5634" width="2.36328125" style="646" customWidth="1"/>
    <col min="5635" max="5653" width="4" style="646" customWidth="1"/>
    <col min="5654" max="5657" width="2.36328125" style="646" customWidth="1"/>
    <col min="5658" max="5658" width="2.08984375" style="646" customWidth="1"/>
    <col min="5659" max="5887" width="4" style="646"/>
    <col min="5888" max="5888" width="1.81640625" style="646" customWidth="1"/>
    <col min="5889" max="5889" width="2.08984375" style="646" customWidth="1"/>
    <col min="5890" max="5890" width="2.36328125" style="646" customWidth="1"/>
    <col min="5891" max="5909" width="4" style="646" customWidth="1"/>
    <col min="5910" max="5913" width="2.36328125" style="646" customWidth="1"/>
    <col min="5914" max="5914" width="2.08984375" style="646" customWidth="1"/>
    <col min="5915" max="6143" width="4" style="646"/>
    <col min="6144" max="6144" width="1.81640625" style="646" customWidth="1"/>
    <col min="6145" max="6145" width="2.08984375" style="646" customWidth="1"/>
    <col min="6146" max="6146" width="2.36328125" style="646" customWidth="1"/>
    <col min="6147" max="6165" width="4" style="646" customWidth="1"/>
    <col min="6166" max="6169" width="2.36328125" style="646" customWidth="1"/>
    <col min="6170" max="6170" width="2.08984375" style="646" customWidth="1"/>
    <col min="6171" max="6399" width="4" style="646"/>
    <col min="6400" max="6400" width="1.81640625" style="646" customWidth="1"/>
    <col min="6401" max="6401" width="2.08984375" style="646" customWidth="1"/>
    <col min="6402" max="6402" width="2.36328125" style="646" customWidth="1"/>
    <col min="6403" max="6421" width="4" style="646" customWidth="1"/>
    <col min="6422" max="6425" width="2.36328125" style="646" customWidth="1"/>
    <col min="6426" max="6426" width="2.08984375" style="646" customWidth="1"/>
    <col min="6427" max="6655" width="4" style="646"/>
    <col min="6656" max="6656" width="1.81640625" style="646" customWidth="1"/>
    <col min="6657" max="6657" width="2.08984375" style="646" customWidth="1"/>
    <col min="6658" max="6658" width="2.36328125" style="646" customWidth="1"/>
    <col min="6659" max="6677" width="4" style="646" customWidth="1"/>
    <col min="6678" max="6681" width="2.36328125" style="646" customWidth="1"/>
    <col min="6682" max="6682" width="2.08984375" style="646" customWidth="1"/>
    <col min="6683" max="6911" width="4" style="646"/>
    <col min="6912" max="6912" width="1.81640625" style="646" customWidth="1"/>
    <col min="6913" max="6913" width="2.08984375" style="646" customWidth="1"/>
    <col min="6914" max="6914" width="2.36328125" style="646" customWidth="1"/>
    <col min="6915" max="6933" width="4" style="646" customWidth="1"/>
    <col min="6934" max="6937" width="2.36328125" style="646" customWidth="1"/>
    <col min="6938" max="6938" width="2.08984375" style="646" customWidth="1"/>
    <col min="6939" max="7167" width="4" style="646"/>
    <col min="7168" max="7168" width="1.81640625" style="646" customWidth="1"/>
    <col min="7169" max="7169" width="2.08984375" style="646" customWidth="1"/>
    <col min="7170" max="7170" width="2.36328125" style="646" customWidth="1"/>
    <col min="7171" max="7189" width="4" style="646" customWidth="1"/>
    <col min="7190" max="7193" width="2.36328125" style="646" customWidth="1"/>
    <col min="7194" max="7194" width="2.08984375" style="646" customWidth="1"/>
    <col min="7195" max="7423" width="4" style="646"/>
    <col min="7424" max="7424" width="1.81640625" style="646" customWidth="1"/>
    <col min="7425" max="7425" width="2.08984375" style="646" customWidth="1"/>
    <col min="7426" max="7426" width="2.36328125" style="646" customWidth="1"/>
    <col min="7427" max="7445" width="4" style="646" customWidth="1"/>
    <col min="7446" max="7449" width="2.36328125" style="646" customWidth="1"/>
    <col min="7450" max="7450" width="2.08984375" style="646" customWidth="1"/>
    <col min="7451" max="7679" width="4" style="646"/>
    <col min="7680" max="7680" width="1.81640625" style="646" customWidth="1"/>
    <col min="7681" max="7681" width="2.08984375" style="646" customWidth="1"/>
    <col min="7682" max="7682" width="2.36328125" style="646" customWidth="1"/>
    <col min="7683" max="7701" width="4" style="646" customWidth="1"/>
    <col min="7702" max="7705" width="2.36328125" style="646" customWidth="1"/>
    <col min="7706" max="7706" width="2.08984375" style="646" customWidth="1"/>
    <col min="7707" max="7935" width="4" style="646"/>
    <col min="7936" max="7936" width="1.81640625" style="646" customWidth="1"/>
    <col min="7937" max="7937" width="2.08984375" style="646" customWidth="1"/>
    <col min="7938" max="7938" width="2.36328125" style="646" customWidth="1"/>
    <col min="7939" max="7957" width="4" style="646" customWidth="1"/>
    <col min="7958" max="7961" width="2.36328125" style="646" customWidth="1"/>
    <col min="7962" max="7962" width="2.08984375" style="646" customWidth="1"/>
    <col min="7963" max="8191" width="4" style="646"/>
    <col min="8192" max="8192" width="1.81640625" style="646" customWidth="1"/>
    <col min="8193" max="8193" width="2.08984375" style="646" customWidth="1"/>
    <col min="8194" max="8194" width="2.36328125" style="646" customWidth="1"/>
    <col min="8195" max="8213" width="4" style="646" customWidth="1"/>
    <col min="8214" max="8217" width="2.36328125" style="646" customWidth="1"/>
    <col min="8218" max="8218" width="2.08984375" style="646" customWidth="1"/>
    <col min="8219" max="8447" width="4" style="646"/>
    <col min="8448" max="8448" width="1.81640625" style="646" customWidth="1"/>
    <col min="8449" max="8449" width="2.08984375" style="646" customWidth="1"/>
    <col min="8450" max="8450" width="2.36328125" style="646" customWidth="1"/>
    <col min="8451" max="8469" width="4" style="646" customWidth="1"/>
    <col min="8470" max="8473" width="2.36328125" style="646" customWidth="1"/>
    <col min="8474" max="8474" width="2.08984375" style="646" customWidth="1"/>
    <col min="8475" max="8703" width="4" style="646"/>
    <col min="8704" max="8704" width="1.81640625" style="646" customWidth="1"/>
    <col min="8705" max="8705" width="2.08984375" style="646" customWidth="1"/>
    <col min="8706" max="8706" width="2.36328125" style="646" customWidth="1"/>
    <col min="8707" max="8725" width="4" style="646" customWidth="1"/>
    <col min="8726" max="8729" width="2.36328125" style="646" customWidth="1"/>
    <col min="8730" max="8730" width="2.08984375" style="646" customWidth="1"/>
    <col min="8731" max="8959" width="4" style="646"/>
    <col min="8960" max="8960" width="1.81640625" style="646" customWidth="1"/>
    <col min="8961" max="8961" width="2.08984375" style="646" customWidth="1"/>
    <col min="8962" max="8962" width="2.36328125" style="646" customWidth="1"/>
    <col min="8963" max="8981" width="4" style="646" customWidth="1"/>
    <col min="8982" max="8985" width="2.36328125" style="646" customWidth="1"/>
    <col min="8986" max="8986" width="2.08984375" style="646" customWidth="1"/>
    <col min="8987" max="9215" width="4" style="646"/>
    <col min="9216" max="9216" width="1.81640625" style="646" customWidth="1"/>
    <col min="9217" max="9217" width="2.08984375" style="646" customWidth="1"/>
    <col min="9218" max="9218" width="2.36328125" style="646" customWidth="1"/>
    <col min="9219" max="9237" width="4" style="646" customWidth="1"/>
    <col min="9238" max="9241" width="2.36328125" style="646" customWidth="1"/>
    <col min="9242" max="9242" width="2.08984375" style="646" customWidth="1"/>
    <col min="9243" max="9471" width="4" style="646"/>
    <col min="9472" max="9472" width="1.81640625" style="646" customWidth="1"/>
    <col min="9473" max="9473" width="2.08984375" style="646" customWidth="1"/>
    <col min="9474" max="9474" width="2.36328125" style="646" customWidth="1"/>
    <col min="9475" max="9493" width="4" style="646" customWidth="1"/>
    <col min="9494" max="9497" width="2.36328125" style="646" customWidth="1"/>
    <col min="9498" max="9498" width="2.08984375" style="646" customWidth="1"/>
    <col min="9499" max="9727" width="4" style="646"/>
    <col min="9728" max="9728" width="1.81640625" style="646" customWidth="1"/>
    <col min="9729" max="9729" width="2.08984375" style="646" customWidth="1"/>
    <col min="9730" max="9730" width="2.36328125" style="646" customWidth="1"/>
    <col min="9731" max="9749" width="4" style="646" customWidth="1"/>
    <col min="9750" max="9753" width="2.36328125" style="646" customWidth="1"/>
    <col min="9754" max="9754" width="2.08984375" style="646" customWidth="1"/>
    <col min="9755" max="9983" width="4" style="646"/>
    <col min="9984" max="9984" width="1.81640625" style="646" customWidth="1"/>
    <col min="9985" max="9985" width="2.08984375" style="646" customWidth="1"/>
    <col min="9986" max="9986" width="2.36328125" style="646" customWidth="1"/>
    <col min="9987" max="10005" width="4" style="646" customWidth="1"/>
    <col min="10006" max="10009" width="2.36328125" style="646" customWidth="1"/>
    <col min="10010" max="10010" width="2.08984375" style="646" customWidth="1"/>
    <col min="10011" max="10239" width="4" style="646"/>
    <col min="10240" max="10240" width="1.81640625" style="646" customWidth="1"/>
    <col min="10241" max="10241" width="2.08984375" style="646" customWidth="1"/>
    <col min="10242" max="10242" width="2.36328125" style="646" customWidth="1"/>
    <col min="10243" max="10261" width="4" style="646" customWidth="1"/>
    <col min="10262" max="10265" width="2.36328125" style="646" customWidth="1"/>
    <col min="10266" max="10266" width="2.08984375" style="646" customWidth="1"/>
    <col min="10267" max="10495" width="4" style="646"/>
    <col min="10496" max="10496" width="1.81640625" style="646" customWidth="1"/>
    <col min="10497" max="10497" width="2.08984375" style="646" customWidth="1"/>
    <col min="10498" max="10498" width="2.36328125" style="646" customWidth="1"/>
    <col min="10499" max="10517" width="4" style="646" customWidth="1"/>
    <col min="10518" max="10521" width="2.36328125" style="646" customWidth="1"/>
    <col min="10522" max="10522" width="2.08984375" style="646" customWidth="1"/>
    <col min="10523" max="10751" width="4" style="646"/>
    <col min="10752" max="10752" width="1.81640625" style="646" customWidth="1"/>
    <col min="10753" max="10753" width="2.08984375" style="646" customWidth="1"/>
    <col min="10754" max="10754" width="2.36328125" style="646" customWidth="1"/>
    <col min="10755" max="10773" width="4" style="646" customWidth="1"/>
    <col min="10774" max="10777" width="2.36328125" style="646" customWidth="1"/>
    <col min="10778" max="10778" width="2.08984375" style="646" customWidth="1"/>
    <col min="10779" max="11007" width="4" style="646"/>
    <col min="11008" max="11008" width="1.81640625" style="646" customWidth="1"/>
    <col min="11009" max="11009" width="2.08984375" style="646" customWidth="1"/>
    <col min="11010" max="11010" width="2.36328125" style="646" customWidth="1"/>
    <col min="11011" max="11029" width="4" style="646" customWidth="1"/>
    <col min="11030" max="11033" width="2.36328125" style="646" customWidth="1"/>
    <col min="11034" max="11034" width="2.08984375" style="646" customWidth="1"/>
    <col min="11035" max="11263" width="4" style="646"/>
    <col min="11264" max="11264" width="1.81640625" style="646" customWidth="1"/>
    <col min="11265" max="11265" width="2.08984375" style="646" customWidth="1"/>
    <col min="11266" max="11266" width="2.36328125" style="646" customWidth="1"/>
    <col min="11267" max="11285" width="4" style="646" customWidth="1"/>
    <col min="11286" max="11289" width="2.36328125" style="646" customWidth="1"/>
    <col min="11290" max="11290" width="2.08984375" style="646" customWidth="1"/>
    <col min="11291" max="11519" width="4" style="646"/>
    <col min="11520" max="11520" width="1.81640625" style="646" customWidth="1"/>
    <col min="11521" max="11521" width="2.08984375" style="646" customWidth="1"/>
    <col min="11522" max="11522" width="2.36328125" style="646" customWidth="1"/>
    <col min="11523" max="11541" width="4" style="646" customWidth="1"/>
    <col min="11542" max="11545" width="2.36328125" style="646" customWidth="1"/>
    <col min="11546" max="11546" width="2.08984375" style="646" customWidth="1"/>
    <col min="11547" max="11775" width="4" style="646"/>
    <col min="11776" max="11776" width="1.81640625" style="646" customWidth="1"/>
    <col min="11777" max="11777" width="2.08984375" style="646" customWidth="1"/>
    <col min="11778" max="11778" width="2.36328125" style="646" customWidth="1"/>
    <col min="11779" max="11797" width="4" style="646" customWidth="1"/>
    <col min="11798" max="11801" width="2.36328125" style="646" customWidth="1"/>
    <col min="11802" max="11802" width="2.08984375" style="646" customWidth="1"/>
    <col min="11803" max="12031" width="4" style="646"/>
    <col min="12032" max="12032" width="1.81640625" style="646" customWidth="1"/>
    <col min="12033" max="12033" width="2.08984375" style="646" customWidth="1"/>
    <col min="12034" max="12034" width="2.36328125" style="646" customWidth="1"/>
    <col min="12035" max="12053" width="4" style="646" customWidth="1"/>
    <col min="12054" max="12057" width="2.36328125" style="646" customWidth="1"/>
    <col min="12058" max="12058" width="2.08984375" style="646" customWidth="1"/>
    <col min="12059" max="12287" width="4" style="646"/>
    <col min="12288" max="12288" width="1.81640625" style="646" customWidth="1"/>
    <col min="12289" max="12289" width="2.08984375" style="646" customWidth="1"/>
    <col min="12290" max="12290" width="2.36328125" style="646" customWidth="1"/>
    <col min="12291" max="12309" width="4" style="646" customWidth="1"/>
    <col min="12310" max="12313" width="2.36328125" style="646" customWidth="1"/>
    <col min="12314" max="12314" width="2.08984375" style="646" customWidth="1"/>
    <col min="12315" max="12543" width="4" style="646"/>
    <col min="12544" max="12544" width="1.81640625" style="646" customWidth="1"/>
    <col min="12545" max="12545" width="2.08984375" style="646" customWidth="1"/>
    <col min="12546" max="12546" width="2.36328125" style="646" customWidth="1"/>
    <col min="12547" max="12565" width="4" style="646" customWidth="1"/>
    <col min="12566" max="12569" width="2.36328125" style="646" customWidth="1"/>
    <col min="12570" max="12570" width="2.08984375" style="646" customWidth="1"/>
    <col min="12571" max="12799" width="4" style="646"/>
    <col min="12800" max="12800" width="1.81640625" style="646" customWidth="1"/>
    <col min="12801" max="12801" width="2.08984375" style="646" customWidth="1"/>
    <col min="12802" max="12802" width="2.36328125" style="646" customWidth="1"/>
    <col min="12803" max="12821" width="4" style="646" customWidth="1"/>
    <col min="12822" max="12825" width="2.36328125" style="646" customWidth="1"/>
    <col min="12826" max="12826" width="2.08984375" style="646" customWidth="1"/>
    <col min="12827" max="13055" width="4" style="646"/>
    <col min="13056" max="13056" width="1.81640625" style="646" customWidth="1"/>
    <col min="13057" max="13057" width="2.08984375" style="646" customWidth="1"/>
    <col min="13058" max="13058" width="2.36328125" style="646" customWidth="1"/>
    <col min="13059" max="13077" width="4" style="646" customWidth="1"/>
    <col min="13078" max="13081" width="2.36328125" style="646" customWidth="1"/>
    <col min="13082" max="13082" width="2.08984375" style="646" customWidth="1"/>
    <col min="13083" max="13311" width="4" style="646"/>
    <col min="13312" max="13312" width="1.81640625" style="646" customWidth="1"/>
    <col min="13313" max="13313" width="2.08984375" style="646" customWidth="1"/>
    <col min="13314" max="13314" width="2.36328125" style="646" customWidth="1"/>
    <col min="13315" max="13333" width="4" style="646" customWidth="1"/>
    <col min="13334" max="13337" width="2.36328125" style="646" customWidth="1"/>
    <col min="13338" max="13338" width="2.08984375" style="646" customWidth="1"/>
    <col min="13339" max="13567" width="4" style="646"/>
    <col min="13568" max="13568" width="1.81640625" style="646" customWidth="1"/>
    <col min="13569" max="13569" width="2.08984375" style="646" customWidth="1"/>
    <col min="13570" max="13570" width="2.36328125" style="646" customWidth="1"/>
    <col min="13571" max="13589" width="4" style="646" customWidth="1"/>
    <col min="13590" max="13593" width="2.36328125" style="646" customWidth="1"/>
    <col min="13594" max="13594" width="2.08984375" style="646" customWidth="1"/>
    <col min="13595" max="13823" width="4" style="646"/>
    <col min="13824" max="13824" width="1.81640625" style="646" customWidth="1"/>
    <col min="13825" max="13825" width="2.08984375" style="646" customWidth="1"/>
    <col min="13826" max="13826" width="2.36328125" style="646" customWidth="1"/>
    <col min="13827" max="13845" width="4" style="646" customWidth="1"/>
    <col min="13846" max="13849" width="2.36328125" style="646" customWidth="1"/>
    <col min="13850" max="13850" width="2.08984375" style="646" customWidth="1"/>
    <col min="13851" max="14079" width="4" style="646"/>
    <col min="14080" max="14080" width="1.81640625" style="646" customWidth="1"/>
    <col min="14081" max="14081" width="2.08984375" style="646" customWidth="1"/>
    <col min="14082" max="14082" width="2.36328125" style="646" customWidth="1"/>
    <col min="14083" max="14101" width="4" style="646" customWidth="1"/>
    <col min="14102" max="14105" width="2.36328125" style="646" customWidth="1"/>
    <col min="14106" max="14106" width="2.08984375" style="646" customWidth="1"/>
    <col min="14107" max="14335" width="4" style="646"/>
    <col min="14336" max="14336" width="1.81640625" style="646" customWidth="1"/>
    <col min="14337" max="14337" width="2.08984375" style="646" customWidth="1"/>
    <col min="14338" max="14338" width="2.36328125" style="646" customWidth="1"/>
    <col min="14339" max="14357" width="4" style="646" customWidth="1"/>
    <col min="14358" max="14361" width="2.36328125" style="646" customWidth="1"/>
    <col min="14362" max="14362" width="2.08984375" style="646" customWidth="1"/>
    <col min="14363" max="14591" width="4" style="646"/>
    <col min="14592" max="14592" width="1.81640625" style="646" customWidth="1"/>
    <col min="14593" max="14593" width="2.08984375" style="646" customWidth="1"/>
    <col min="14594" max="14594" width="2.36328125" style="646" customWidth="1"/>
    <col min="14595" max="14613" width="4" style="646" customWidth="1"/>
    <col min="14614" max="14617" width="2.36328125" style="646" customWidth="1"/>
    <col min="14618" max="14618" width="2.08984375" style="646" customWidth="1"/>
    <col min="14619" max="14847" width="4" style="646"/>
    <col min="14848" max="14848" width="1.81640625" style="646" customWidth="1"/>
    <col min="14849" max="14849" width="2.08984375" style="646" customWidth="1"/>
    <col min="14850" max="14850" width="2.36328125" style="646" customWidth="1"/>
    <col min="14851" max="14869" width="4" style="646" customWidth="1"/>
    <col min="14870" max="14873" width="2.36328125" style="646" customWidth="1"/>
    <col min="14874" max="14874" width="2.08984375" style="646" customWidth="1"/>
    <col min="14875" max="15103" width="4" style="646"/>
    <col min="15104" max="15104" width="1.81640625" style="646" customWidth="1"/>
    <col min="15105" max="15105" width="2.08984375" style="646" customWidth="1"/>
    <col min="15106" max="15106" width="2.36328125" style="646" customWidth="1"/>
    <col min="15107" max="15125" width="4" style="646" customWidth="1"/>
    <col min="15126" max="15129" width="2.36328125" style="646" customWidth="1"/>
    <col min="15130" max="15130" width="2.08984375" style="646" customWidth="1"/>
    <col min="15131" max="15359" width="4" style="646"/>
    <col min="15360" max="15360" width="1.81640625" style="646" customWidth="1"/>
    <col min="15361" max="15361" width="2.08984375" style="646" customWidth="1"/>
    <col min="15362" max="15362" width="2.36328125" style="646" customWidth="1"/>
    <col min="15363" max="15381" width="4" style="646" customWidth="1"/>
    <col min="15382" max="15385" width="2.36328125" style="646" customWidth="1"/>
    <col min="15386" max="15386" width="2.08984375" style="646" customWidth="1"/>
    <col min="15387" max="15615" width="4" style="646"/>
    <col min="15616" max="15616" width="1.81640625" style="646" customWidth="1"/>
    <col min="15617" max="15617" width="2.08984375" style="646" customWidth="1"/>
    <col min="15618" max="15618" width="2.36328125" style="646" customWidth="1"/>
    <col min="15619" max="15637" width="4" style="646" customWidth="1"/>
    <col min="15638" max="15641" width="2.36328125" style="646" customWidth="1"/>
    <col min="15642" max="15642" width="2.08984375" style="646" customWidth="1"/>
    <col min="15643" max="15871" width="4" style="646"/>
    <col min="15872" max="15872" width="1.81640625" style="646" customWidth="1"/>
    <col min="15873" max="15873" width="2.08984375" style="646" customWidth="1"/>
    <col min="15874" max="15874" width="2.36328125" style="646" customWidth="1"/>
    <col min="15875" max="15893" width="4" style="646" customWidth="1"/>
    <col min="15894" max="15897" width="2.36328125" style="646" customWidth="1"/>
    <col min="15898" max="15898" width="2.08984375" style="646" customWidth="1"/>
    <col min="15899" max="16127" width="4" style="646"/>
    <col min="16128" max="16128" width="1.81640625" style="646" customWidth="1"/>
    <col min="16129" max="16129" width="2.08984375" style="646" customWidth="1"/>
    <col min="16130" max="16130" width="2.36328125" style="646" customWidth="1"/>
    <col min="16131" max="16149" width="4" style="646" customWidth="1"/>
    <col min="16150" max="16153" width="2.36328125" style="646" customWidth="1"/>
    <col min="16154" max="16154" width="2.08984375" style="646" customWidth="1"/>
    <col min="16155" max="16384" width="4" style="646"/>
  </cols>
  <sheetData>
    <row r="1" spans="1:30" ht="20.149999999999999" customHeight="1" x14ac:dyDescent="0.2">
      <c r="A1" s="315"/>
    </row>
    <row r="2" spans="1:30" ht="20.149999999999999" customHeight="1" x14ac:dyDescent="0.2">
      <c r="A2" s="654"/>
      <c r="B2" s="646"/>
      <c r="C2" s="646"/>
      <c r="D2" s="646"/>
      <c r="E2" s="646"/>
      <c r="F2" s="646"/>
      <c r="G2" s="646"/>
      <c r="H2" s="646"/>
      <c r="I2" s="646"/>
      <c r="J2" s="646"/>
      <c r="K2" s="646"/>
      <c r="L2" s="646"/>
      <c r="M2" s="646"/>
      <c r="N2" s="646"/>
      <c r="O2" s="646"/>
      <c r="P2" s="646"/>
      <c r="Q2" s="646"/>
      <c r="R2" s="3065" t="s">
        <v>1043</v>
      </c>
      <c r="S2" s="3065"/>
      <c r="T2" s="3065"/>
      <c r="U2" s="3065"/>
      <c r="V2" s="3065"/>
      <c r="W2" s="3065"/>
      <c r="X2" s="3065"/>
      <c r="Y2" s="3065"/>
      <c r="Z2" s="646"/>
      <c r="AA2" s="646"/>
    </row>
    <row r="3" spans="1:30" ht="20.149999999999999" customHeight="1" x14ac:dyDescent="0.2">
      <c r="A3" s="654"/>
      <c r="B3" s="646"/>
      <c r="C3" s="646"/>
      <c r="D3" s="646"/>
      <c r="E3" s="646"/>
      <c r="F3" s="646"/>
      <c r="G3" s="646"/>
      <c r="H3" s="646"/>
      <c r="I3" s="646"/>
      <c r="J3" s="646"/>
      <c r="K3" s="646"/>
      <c r="L3" s="646"/>
      <c r="M3" s="646"/>
      <c r="N3" s="646"/>
      <c r="O3" s="646"/>
      <c r="P3" s="646"/>
      <c r="Q3" s="646"/>
      <c r="R3" s="646"/>
      <c r="S3" s="646"/>
      <c r="T3" s="685"/>
      <c r="U3" s="646"/>
      <c r="V3" s="646"/>
      <c r="W3" s="646"/>
      <c r="X3" s="646"/>
      <c r="Y3" s="646"/>
      <c r="Z3" s="646"/>
      <c r="AA3" s="646"/>
    </row>
    <row r="4" spans="1:30" ht="20.149999999999999" customHeight="1" x14ac:dyDescent="0.2">
      <c r="A4" s="654"/>
      <c r="B4" s="2027" t="s">
        <v>1044</v>
      </c>
      <c r="C4" s="2027"/>
      <c r="D4" s="2027"/>
      <c r="E4" s="2027"/>
      <c r="F4" s="2027"/>
      <c r="G4" s="2027"/>
      <c r="H4" s="2027"/>
      <c r="I4" s="2027"/>
      <c r="J4" s="2027"/>
      <c r="K4" s="2027"/>
      <c r="L4" s="2027"/>
      <c r="M4" s="2027"/>
      <c r="N4" s="2027"/>
      <c r="O4" s="2027"/>
      <c r="P4" s="2027"/>
      <c r="Q4" s="2027"/>
      <c r="R4" s="2027"/>
      <c r="S4" s="2027"/>
      <c r="T4" s="2027"/>
      <c r="U4" s="2027"/>
      <c r="V4" s="2027"/>
      <c r="W4" s="2027"/>
      <c r="X4" s="2027"/>
      <c r="Y4" s="2027"/>
      <c r="Z4" s="646"/>
      <c r="AA4" s="646"/>
    </row>
    <row r="5" spans="1:30" ht="20.149999999999999" customHeight="1" x14ac:dyDescent="0.2">
      <c r="A5" s="654"/>
      <c r="B5" s="646"/>
      <c r="C5" s="646"/>
      <c r="D5" s="646"/>
      <c r="E5" s="646"/>
      <c r="F5" s="646"/>
      <c r="G5" s="646"/>
      <c r="H5" s="646"/>
      <c r="I5" s="646"/>
      <c r="J5" s="646"/>
      <c r="K5" s="646"/>
      <c r="L5" s="646"/>
      <c r="M5" s="646"/>
      <c r="N5" s="646"/>
      <c r="O5" s="646"/>
      <c r="P5" s="646"/>
      <c r="Q5" s="646"/>
      <c r="R5" s="646"/>
      <c r="S5" s="646"/>
      <c r="T5" s="646"/>
      <c r="U5" s="646"/>
      <c r="V5" s="646"/>
      <c r="W5" s="646"/>
      <c r="X5" s="646"/>
      <c r="Y5" s="646"/>
      <c r="Z5" s="646"/>
      <c r="AA5" s="646"/>
    </row>
    <row r="6" spans="1:30" ht="20.149999999999999" customHeight="1" x14ac:dyDescent="0.2">
      <c r="A6" s="654"/>
      <c r="B6" s="3066" t="s">
        <v>1045</v>
      </c>
      <c r="C6" s="3067"/>
      <c r="D6" s="3067"/>
      <c r="E6" s="3067"/>
      <c r="F6" s="3068"/>
      <c r="G6" s="3069"/>
      <c r="H6" s="3069"/>
      <c r="I6" s="3069"/>
      <c r="J6" s="3069"/>
      <c r="K6" s="3069"/>
      <c r="L6" s="3069"/>
      <c r="M6" s="3069"/>
      <c r="N6" s="3069"/>
      <c r="O6" s="3069"/>
      <c r="P6" s="3069"/>
      <c r="Q6" s="3069"/>
      <c r="R6" s="3069"/>
      <c r="S6" s="3069"/>
      <c r="T6" s="3069"/>
      <c r="U6" s="3069"/>
      <c r="V6" s="3069"/>
      <c r="W6" s="3069"/>
      <c r="X6" s="3069"/>
      <c r="Y6" s="3070"/>
      <c r="Z6" s="646"/>
      <c r="AA6" s="646"/>
    </row>
    <row r="7" spans="1:30" ht="20.149999999999999" customHeight="1" x14ac:dyDescent="0.2">
      <c r="A7" s="654"/>
      <c r="B7" s="3066" t="s">
        <v>1046</v>
      </c>
      <c r="C7" s="3067"/>
      <c r="D7" s="3067"/>
      <c r="E7" s="3067"/>
      <c r="F7" s="3068"/>
      <c r="G7" s="2969"/>
      <c r="H7" s="2969"/>
      <c r="I7" s="2969"/>
      <c r="J7" s="2969"/>
      <c r="K7" s="2969"/>
      <c r="L7" s="2969"/>
      <c r="M7" s="2969"/>
      <c r="N7" s="2969"/>
      <c r="O7" s="2969"/>
      <c r="P7" s="2969"/>
      <c r="Q7" s="2969"/>
      <c r="R7" s="2969"/>
      <c r="S7" s="2969"/>
      <c r="T7" s="2969"/>
      <c r="U7" s="2969"/>
      <c r="V7" s="2969"/>
      <c r="W7" s="2969"/>
      <c r="X7" s="2969"/>
      <c r="Y7" s="2970"/>
      <c r="Z7" s="646"/>
      <c r="AA7" s="646"/>
      <c r="AB7" s="62" t="s">
        <v>1227</v>
      </c>
      <c r="AC7" s="62" t="s">
        <v>1228</v>
      </c>
      <c r="AD7" s="62" t="s">
        <v>1365</v>
      </c>
    </row>
    <row r="8" spans="1:30" ht="20.149999999999999" customHeight="1" x14ac:dyDescent="0.2">
      <c r="A8" s="654"/>
      <c r="B8" s="646"/>
      <c r="C8" s="646"/>
      <c r="D8" s="646"/>
      <c r="E8" s="646"/>
      <c r="F8" s="646"/>
      <c r="G8" s="646"/>
      <c r="H8" s="646"/>
      <c r="I8" s="646"/>
      <c r="J8" s="646"/>
      <c r="K8" s="646"/>
      <c r="L8" s="646"/>
      <c r="M8" s="646"/>
      <c r="N8" s="646"/>
      <c r="O8" s="646"/>
      <c r="P8" s="646"/>
      <c r="Q8" s="646"/>
      <c r="R8" s="646"/>
      <c r="S8" s="646"/>
      <c r="T8" s="646"/>
      <c r="U8" s="646"/>
      <c r="V8" s="646"/>
      <c r="W8" s="646"/>
      <c r="X8" s="646"/>
      <c r="Y8" s="646"/>
      <c r="Z8" s="646"/>
      <c r="AA8" s="646"/>
    </row>
    <row r="9" spans="1:30" ht="20.149999999999999" customHeight="1" x14ac:dyDescent="0.2">
      <c r="A9" s="654"/>
      <c r="B9" s="272"/>
      <c r="C9" s="3071" t="s">
        <v>1370</v>
      </c>
      <c r="D9" s="3071"/>
      <c r="E9" s="3071"/>
      <c r="F9" s="3071"/>
      <c r="G9" s="3071"/>
      <c r="H9" s="3071"/>
      <c r="I9" s="3071"/>
      <c r="J9" s="3071"/>
      <c r="K9" s="3071"/>
      <c r="L9" s="3071"/>
      <c r="M9" s="3071"/>
      <c r="N9" s="3071"/>
      <c r="O9" s="3071"/>
      <c r="P9" s="3071"/>
      <c r="Q9" s="3071"/>
      <c r="R9" s="3071"/>
      <c r="S9" s="3071"/>
      <c r="T9" s="3071"/>
      <c r="U9" s="3072"/>
      <c r="V9" s="2011"/>
      <c r="W9" s="2012"/>
      <c r="X9" s="2012"/>
      <c r="Y9" s="2013"/>
      <c r="Z9" s="646"/>
      <c r="AA9" s="646"/>
      <c r="AB9" s="617" t="s">
        <v>1366</v>
      </c>
      <c r="AC9" s="617" t="s">
        <v>1322</v>
      </c>
    </row>
    <row r="10" spans="1:30" ht="20.149999999999999" customHeight="1" x14ac:dyDescent="0.2">
      <c r="A10" s="654"/>
      <c r="B10" s="276"/>
      <c r="C10" s="3073"/>
      <c r="D10" s="3073"/>
      <c r="E10" s="3073"/>
      <c r="F10" s="3073"/>
      <c r="G10" s="3073"/>
      <c r="H10" s="3073"/>
      <c r="I10" s="3073"/>
      <c r="J10" s="3073"/>
      <c r="K10" s="3073"/>
      <c r="L10" s="3073"/>
      <c r="M10" s="3073"/>
      <c r="N10" s="3073"/>
      <c r="O10" s="3073"/>
      <c r="P10" s="3073"/>
      <c r="Q10" s="3073"/>
      <c r="R10" s="3073"/>
      <c r="S10" s="3073"/>
      <c r="T10" s="3073"/>
      <c r="U10" s="3074"/>
      <c r="V10" s="2017"/>
      <c r="W10" s="2018"/>
      <c r="X10" s="2018"/>
      <c r="Y10" s="2019"/>
      <c r="Z10" s="646"/>
      <c r="AA10" s="646"/>
    </row>
    <row r="11" spans="1:30" ht="20.149999999999999" customHeight="1" x14ac:dyDescent="0.2">
      <c r="A11" s="654"/>
      <c r="B11" s="272"/>
      <c r="C11" s="3071" t="s">
        <v>1371</v>
      </c>
      <c r="D11" s="3071"/>
      <c r="E11" s="3071"/>
      <c r="F11" s="3071"/>
      <c r="G11" s="3071"/>
      <c r="H11" s="3071"/>
      <c r="I11" s="3071"/>
      <c r="J11" s="3071"/>
      <c r="K11" s="3071"/>
      <c r="L11" s="3071"/>
      <c r="M11" s="3071"/>
      <c r="N11" s="3071"/>
      <c r="O11" s="3071"/>
      <c r="P11" s="3071"/>
      <c r="Q11" s="3071"/>
      <c r="R11" s="3071"/>
      <c r="S11" s="3071"/>
      <c r="T11" s="3071"/>
      <c r="U11" s="3072"/>
      <c r="V11" s="2011"/>
      <c r="W11" s="2012"/>
      <c r="X11" s="2012"/>
      <c r="Y11" s="2013"/>
      <c r="Z11" s="646"/>
      <c r="AA11" s="646"/>
      <c r="AB11" s="617"/>
      <c r="AC11" s="617"/>
    </row>
    <row r="12" spans="1:30" ht="20.149999999999999" customHeight="1" x14ac:dyDescent="0.2">
      <c r="A12" s="654"/>
      <c r="B12" s="275"/>
      <c r="C12" s="3075"/>
      <c r="D12" s="3075"/>
      <c r="E12" s="3075"/>
      <c r="F12" s="3075"/>
      <c r="G12" s="3075"/>
      <c r="H12" s="3075"/>
      <c r="I12" s="3075"/>
      <c r="J12" s="3075"/>
      <c r="K12" s="3075"/>
      <c r="L12" s="3075"/>
      <c r="M12" s="3075"/>
      <c r="N12" s="3075"/>
      <c r="O12" s="3075"/>
      <c r="P12" s="3075"/>
      <c r="Q12" s="3075"/>
      <c r="R12" s="3075"/>
      <c r="S12" s="3075"/>
      <c r="T12" s="3075"/>
      <c r="U12" s="3076"/>
      <c r="V12" s="2014"/>
      <c r="W12" s="2015"/>
      <c r="X12" s="2015"/>
      <c r="Y12" s="2016"/>
      <c r="Z12" s="646"/>
      <c r="AA12" s="646"/>
    </row>
    <row r="13" spans="1:30" ht="20.149999999999999" customHeight="1" x14ac:dyDescent="0.2">
      <c r="A13" s="654"/>
      <c r="B13" s="275"/>
      <c r="C13" s="3075" t="s">
        <v>1372</v>
      </c>
      <c r="D13" s="3075"/>
      <c r="E13" s="3075"/>
      <c r="F13" s="3075"/>
      <c r="G13" s="3075"/>
      <c r="H13" s="3075"/>
      <c r="I13" s="3075"/>
      <c r="J13" s="3075"/>
      <c r="K13" s="3075"/>
      <c r="L13" s="3075"/>
      <c r="M13" s="3075"/>
      <c r="N13" s="3075"/>
      <c r="O13" s="3075"/>
      <c r="P13" s="3075"/>
      <c r="Q13" s="3075"/>
      <c r="R13" s="3075"/>
      <c r="S13" s="3075"/>
      <c r="T13" s="3075"/>
      <c r="U13" s="3076"/>
      <c r="V13" s="2014"/>
      <c r="W13" s="2015"/>
      <c r="X13" s="2015"/>
      <c r="Y13" s="2016"/>
      <c r="Z13" s="646"/>
      <c r="AA13" s="646"/>
    </row>
    <row r="14" spans="1:30" ht="20.149999999999999" customHeight="1" x14ac:dyDescent="0.2">
      <c r="A14" s="654"/>
      <c r="B14" s="275"/>
      <c r="C14" s="3075"/>
      <c r="D14" s="3075"/>
      <c r="E14" s="3075"/>
      <c r="F14" s="3075"/>
      <c r="G14" s="3075"/>
      <c r="H14" s="3075"/>
      <c r="I14" s="3075"/>
      <c r="J14" s="3075"/>
      <c r="K14" s="3075"/>
      <c r="L14" s="3075"/>
      <c r="M14" s="3075"/>
      <c r="N14" s="3075"/>
      <c r="O14" s="3075"/>
      <c r="P14" s="3075"/>
      <c r="Q14" s="3075"/>
      <c r="R14" s="3075"/>
      <c r="S14" s="3075"/>
      <c r="T14" s="3075"/>
      <c r="U14" s="3076"/>
      <c r="V14" s="2014"/>
      <c r="W14" s="2015"/>
      <c r="X14" s="2015"/>
      <c r="Y14" s="2016"/>
      <c r="Z14" s="646"/>
      <c r="AA14" s="646"/>
    </row>
    <row r="15" spans="1:30" ht="20.149999999999999" customHeight="1" x14ac:dyDescent="0.2">
      <c r="A15" s="654"/>
      <c r="B15" s="275" t="s">
        <v>1047</v>
      </c>
      <c r="C15" s="3075"/>
      <c r="D15" s="3075"/>
      <c r="E15" s="3075"/>
      <c r="F15" s="3075"/>
      <c r="G15" s="3075"/>
      <c r="H15" s="3075"/>
      <c r="I15" s="3075"/>
      <c r="J15" s="3075"/>
      <c r="K15" s="3075"/>
      <c r="L15" s="3075"/>
      <c r="M15" s="3075"/>
      <c r="N15" s="3075"/>
      <c r="O15" s="3075"/>
      <c r="P15" s="3075"/>
      <c r="Q15" s="3075"/>
      <c r="R15" s="3075"/>
      <c r="S15" s="3075"/>
      <c r="T15" s="3075"/>
      <c r="U15" s="3076"/>
      <c r="V15" s="2014"/>
      <c r="W15" s="2015"/>
      <c r="X15" s="2015"/>
      <c r="Y15" s="2016"/>
      <c r="Z15" s="646"/>
      <c r="AA15" s="646"/>
    </row>
    <row r="16" spans="1:30" ht="20.149999999999999" customHeight="1" x14ac:dyDescent="0.2">
      <c r="A16" s="654"/>
      <c r="B16" s="276"/>
      <c r="C16" s="3073"/>
      <c r="D16" s="3073"/>
      <c r="E16" s="3073"/>
      <c r="F16" s="3073"/>
      <c r="G16" s="3073"/>
      <c r="H16" s="3073"/>
      <c r="I16" s="3073"/>
      <c r="J16" s="3073"/>
      <c r="K16" s="3073"/>
      <c r="L16" s="3073"/>
      <c r="M16" s="3073"/>
      <c r="N16" s="3073"/>
      <c r="O16" s="3073"/>
      <c r="P16" s="3073"/>
      <c r="Q16" s="3073"/>
      <c r="R16" s="3073"/>
      <c r="S16" s="3073"/>
      <c r="T16" s="3073"/>
      <c r="U16" s="3074"/>
      <c r="V16" s="2017"/>
      <c r="W16" s="2018"/>
      <c r="X16" s="2018"/>
      <c r="Y16" s="2019"/>
      <c r="Z16" s="646"/>
      <c r="AA16" s="646"/>
    </row>
    <row r="17" spans="1:27" ht="20.149999999999999" customHeight="1" x14ac:dyDescent="0.2">
      <c r="A17" s="654"/>
      <c r="B17" s="646"/>
      <c r="C17" s="646"/>
      <c r="D17" s="646"/>
      <c r="E17" s="646"/>
      <c r="F17" s="646"/>
      <c r="G17" s="646"/>
      <c r="H17" s="646"/>
      <c r="I17" s="646"/>
      <c r="J17" s="646"/>
      <c r="K17" s="646"/>
      <c r="L17" s="646"/>
      <c r="M17" s="646"/>
      <c r="N17" s="646"/>
      <c r="O17" s="646"/>
      <c r="P17" s="646"/>
      <c r="Q17" s="646"/>
      <c r="R17" s="646"/>
      <c r="S17" s="646"/>
      <c r="T17" s="646"/>
      <c r="U17" s="646"/>
      <c r="V17" s="646"/>
      <c r="W17" s="646"/>
      <c r="X17" s="646"/>
      <c r="Y17" s="646"/>
      <c r="Z17" s="646"/>
      <c r="AA17" s="646"/>
    </row>
    <row r="18" spans="1:27" ht="20.149999999999999" customHeight="1" x14ac:dyDescent="0.2">
      <c r="A18" s="654"/>
      <c r="B18" s="646" t="s">
        <v>1048</v>
      </c>
      <c r="C18" s="646"/>
      <c r="D18" s="646"/>
      <c r="E18" s="646"/>
      <c r="F18" s="646"/>
      <c r="G18" s="646"/>
      <c r="H18" s="646"/>
      <c r="I18" s="646"/>
      <c r="J18" s="646"/>
      <c r="K18" s="646"/>
      <c r="L18" s="646"/>
      <c r="M18" s="646"/>
      <c r="N18" s="646"/>
      <c r="O18" s="646"/>
      <c r="P18" s="646"/>
      <c r="Q18" s="646"/>
      <c r="R18" s="646"/>
      <c r="S18" s="646"/>
      <c r="T18" s="646"/>
      <c r="U18" s="646"/>
      <c r="V18" s="646"/>
      <c r="W18" s="646"/>
      <c r="X18" s="646"/>
      <c r="Y18" s="646"/>
      <c r="Z18" s="646"/>
      <c r="AA18" s="646"/>
    </row>
    <row r="19" spans="1:27" ht="20.149999999999999" customHeight="1" x14ac:dyDescent="0.2">
      <c r="A19" s="654"/>
      <c r="B19" s="646" t="s">
        <v>1049</v>
      </c>
      <c r="C19" s="646"/>
      <c r="D19" s="646"/>
      <c r="E19" s="646"/>
      <c r="F19" s="646"/>
      <c r="G19" s="646"/>
      <c r="H19" s="646"/>
      <c r="I19" s="646"/>
      <c r="J19" s="646"/>
      <c r="K19" s="646"/>
      <c r="L19" s="646"/>
      <c r="M19" s="646"/>
      <c r="N19" s="646"/>
      <c r="O19" s="646"/>
      <c r="P19" s="646"/>
      <c r="Q19" s="646"/>
      <c r="R19" s="646"/>
      <c r="S19" s="646"/>
      <c r="T19" s="646"/>
      <c r="U19" s="646"/>
      <c r="V19" s="646"/>
      <c r="W19" s="646"/>
      <c r="X19" s="646"/>
      <c r="Y19" s="646"/>
      <c r="Z19" s="646"/>
      <c r="AA19" s="646"/>
    </row>
    <row r="20" spans="1:27" ht="20.149999999999999" customHeight="1" x14ac:dyDescent="0.2">
      <c r="A20" s="654"/>
      <c r="B20" s="646" t="s">
        <v>1050</v>
      </c>
      <c r="C20" s="646"/>
      <c r="D20" s="646"/>
      <c r="E20" s="646"/>
      <c r="F20" s="646"/>
      <c r="G20" s="646"/>
      <c r="H20" s="646"/>
      <c r="I20" s="646"/>
      <c r="J20" s="646"/>
      <c r="K20" s="646"/>
      <c r="L20" s="646"/>
      <c r="M20" s="646"/>
      <c r="N20" s="646"/>
      <c r="O20" s="646"/>
      <c r="P20" s="646"/>
      <c r="Q20" s="646"/>
      <c r="R20" s="646"/>
      <c r="S20" s="646"/>
      <c r="T20" s="646"/>
      <c r="U20" s="646"/>
      <c r="V20" s="646"/>
      <c r="W20" s="646"/>
      <c r="X20" s="646"/>
      <c r="Y20" s="646"/>
      <c r="Z20" s="646"/>
      <c r="AA20" s="646"/>
    </row>
    <row r="21" spans="1:27" ht="20.149999999999999" customHeight="1" x14ac:dyDescent="0.2">
      <c r="A21" s="646"/>
      <c r="B21" s="646" t="s">
        <v>1051</v>
      </c>
      <c r="C21" s="646"/>
      <c r="D21" s="646"/>
      <c r="E21" s="646"/>
      <c r="F21" s="646"/>
      <c r="G21" s="646"/>
      <c r="H21" s="646"/>
      <c r="I21" s="646"/>
      <c r="J21" s="646"/>
      <c r="K21" s="646"/>
      <c r="L21" s="646"/>
      <c r="M21" s="646"/>
      <c r="N21" s="646"/>
      <c r="O21" s="646"/>
      <c r="P21" s="646"/>
      <c r="Q21" s="646"/>
      <c r="R21" s="646"/>
      <c r="S21" s="646"/>
      <c r="T21" s="646"/>
      <c r="U21" s="646"/>
      <c r="V21" s="646"/>
      <c r="W21" s="646"/>
      <c r="X21" s="646"/>
      <c r="Y21" s="646"/>
      <c r="Z21" s="646"/>
      <c r="AA21" s="646"/>
    </row>
    <row r="22" spans="1:27" ht="20.149999999999999" customHeight="1" x14ac:dyDescent="0.2">
      <c r="A22" s="646"/>
      <c r="B22" s="646"/>
      <c r="C22" s="646"/>
      <c r="D22" s="646"/>
      <c r="E22" s="646"/>
      <c r="F22" s="646"/>
      <c r="G22" s="646"/>
      <c r="H22" s="646"/>
      <c r="I22" s="646"/>
      <c r="J22" s="646"/>
      <c r="K22" s="646"/>
      <c r="L22" s="646"/>
      <c r="M22" s="646"/>
      <c r="N22" s="646"/>
      <c r="O22" s="646"/>
      <c r="P22" s="646"/>
      <c r="Q22" s="646"/>
      <c r="R22" s="646"/>
      <c r="S22" s="646"/>
      <c r="T22" s="646"/>
      <c r="U22" s="646"/>
      <c r="V22" s="646"/>
      <c r="W22" s="646"/>
      <c r="X22" s="646"/>
      <c r="Y22" s="646"/>
      <c r="Z22" s="646"/>
      <c r="AA22" s="646"/>
    </row>
    <row r="23" spans="1:27" ht="20.149999999999999" customHeight="1" x14ac:dyDescent="0.2">
      <c r="A23" s="646"/>
      <c r="B23" s="646" t="s">
        <v>51</v>
      </c>
      <c r="C23" s="646"/>
      <c r="D23" s="646"/>
      <c r="E23" s="646"/>
      <c r="F23" s="646"/>
      <c r="G23" s="646"/>
      <c r="H23" s="646"/>
      <c r="I23" s="646"/>
      <c r="J23" s="646"/>
      <c r="K23" s="646"/>
      <c r="L23" s="646"/>
      <c r="M23" s="646"/>
      <c r="N23" s="646"/>
      <c r="O23" s="646"/>
      <c r="P23" s="646"/>
      <c r="Q23" s="646"/>
      <c r="R23" s="646"/>
      <c r="S23" s="646"/>
      <c r="T23" s="646"/>
      <c r="U23" s="646"/>
      <c r="V23" s="646"/>
      <c r="W23" s="646"/>
      <c r="X23" s="646"/>
      <c r="Y23" s="646"/>
      <c r="Z23" s="646"/>
      <c r="AA23" s="646"/>
    </row>
    <row r="24" spans="1:27" ht="20.149999999999999" customHeight="1" x14ac:dyDescent="0.2">
      <c r="A24" s="646"/>
      <c r="B24" s="646"/>
      <c r="C24" s="646" t="s">
        <v>1052</v>
      </c>
      <c r="D24" s="646"/>
      <c r="E24" s="646"/>
      <c r="F24" s="646"/>
      <c r="G24" s="646"/>
      <c r="H24" s="646"/>
      <c r="I24" s="646"/>
      <c r="J24" s="646"/>
      <c r="K24" s="646"/>
      <c r="L24" s="646"/>
      <c r="M24" s="646"/>
      <c r="N24" s="646"/>
      <c r="O24" s="646"/>
      <c r="P24" s="646"/>
      <c r="Q24" s="646"/>
      <c r="R24" s="646"/>
      <c r="S24" s="646"/>
      <c r="T24" s="646"/>
      <c r="U24" s="646"/>
      <c r="V24" s="646"/>
      <c r="W24" s="646"/>
      <c r="X24" s="646"/>
      <c r="Y24" s="646"/>
      <c r="Z24" s="646"/>
      <c r="AA24" s="646"/>
    </row>
    <row r="25" spans="1:27" ht="4.5" customHeight="1" x14ac:dyDescent="0.2"/>
  </sheetData>
  <mergeCells count="11">
    <mergeCell ref="V9:Y10"/>
    <mergeCell ref="V11:Y16"/>
    <mergeCell ref="C9:U10"/>
    <mergeCell ref="C11:U12"/>
    <mergeCell ref="C13:U16"/>
    <mergeCell ref="R2:Y2"/>
    <mergeCell ref="B4:Y4"/>
    <mergeCell ref="B6:F6"/>
    <mergeCell ref="G6:Y6"/>
    <mergeCell ref="B7:F7"/>
    <mergeCell ref="G7:Y7"/>
  </mergeCells>
  <phoneticPr fontId="5"/>
  <dataValidations count="2">
    <dataValidation type="list" allowBlank="1" showInputMessage="1" showErrorMessage="1" sqref="G7:Y7" xr:uid="{00000000-0002-0000-3200-000000000000}">
      <formula1>$AB$7:$AD$7</formula1>
    </dataValidation>
    <dataValidation type="list" allowBlank="1" showInputMessage="1" showErrorMessage="1" sqref="V9:Y16" xr:uid="{00000000-0002-0000-3200-000001000000}">
      <formula1>$AB$9:$AC$9</formula1>
    </dataValidation>
  </dataValidations>
  <pageMargins left="0.7" right="0.7" top="0.75" bottom="0.75" header="0.3" footer="0.3"/>
  <pageSetup paperSize="9" orientation="portrait" r:id="rId1"/>
  <headerFooter>
    <oddHeader>&amp;R別紙７１</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B1:N14"/>
  <sheetViews>
    <sheetView view="pageBreakPreview" zoomScale="85" zoomScaleNormal="70" zoomScaleSheetLayoutView="85" workbookViewId="0">
      <selection activeCell="L3" sqref="L3"/>
    </sheetView>
  </sheetViews>
  <sheetFormatPr defaultRowHeight="13" x14ac:dyDescent="0.2"/>
  <cols>
    <col min="1" max="1" width="2" style="686" customWidth="1"/>
    <col min="2" max="2" width="9" style="686"/>
    <col min="3" max="9" width="10.6328125" style="686" customWidth="1"/>
    <col min="10" max="10" width="3.90625" style="686" customWidth="1"/>
    <col min="11" max="258" width="9" style="686"/>
    <col min="259" max="265" width="10.6328125" style="686" customWidth="1"/>
    <col min="266" max="514" width="9" style="686"/>
    <col min="515" max="521" width="10.6328125" style="686" customWidth="1"/>
    <col min="522" max="770" width="9" style="686"/>
    <col min="771" max="777" width="10.6328125" style="686" customWidth="1"/>
    <col min="778" max="1026" width="9" style="686"/>
    <col min="1027" max="1033" width="10.6328125" style="686" customWidth="1"/>
    <col min="1034" max="1282" width="9" style="686"/>
    <col min="1283" max="1289" width="10.6328125" style="686" customWidth="1"/>
    <col min="1290" max="1538" width="9" style="686"/>
    <col min="1539" max="1545" width="10.6328125" style="686" customWidth="1"/>
    <col min="1546" max="1794" width="9" style="686"/>
    <col min="1795" max="1801" width="10.6328125" style="686" customWidth="1"/>
    <col min="1802" max="2050" width="9" style="686"/>
    <col min="2051" max="2057" width="10.6328125" style="686" customWidth="1"/>
    <col min="2058" max="2306" width="9" style="686"/>
    <col min="2307" max="2313" width="10.6328125" style="686" customWidth="1"/>
    <col min="2314" max="2562" width="9" style="686"/>
    <col min="2563" max="2569" width="10.6328125" style="686" customWidth="1"/>
    <col min="2570" max="2818" width="9" style="686"/>
    <col min="2819" max="2825" width="10.6328125" style="686" customWidth="1"/>
    <col min="2826" max="3074" width="9" style="686"/>
    <col min="3075" max="3081" width="10.6328125" style="686" customWidth="1"/>
    <col min="3082" max="3330" width="9" style="686"/>
    <col min="3331" max="3337" width="10.6328125" style="686" customWidth="1"/>
    <col min="3338" max="3586" width="9" style="686"/>
    <col min="3587" max="3593" width="10.6328125" style="686" customWidth="1"/>
    <col min="3594" max="3842" width="9" style="686"/>
    <col min="3843" max="3849" width="10.6328125" style="686" customWidth="1"/>
    <col min="3850" max="4098" width="9" style="686"/>
    <col min="4099" max="4105" width="10.6328125" style="686" customWidth="1"/>
    <col min="4106" max="4354" width="9" style="686"/>
    <col min="4355" max="4361" width="10.6328125" style="686" customWidth="1"/>
    <col min="4362" max="4610" width="9" style="686"/>
    <col min="4611" max="4617" width="10.6328125" style="686" customWidth="1"/>
    <col min="4618" max="4866" width="9" style="686"/>
    <col min="4867" max="4873" width="10.6328125" style="686" customWidth="1"/>
    <col min="4874" max="5122" width="9" style="686"/>
    <col min="5123" max="5129" width="10.6328125" style="686" customWidth="1"/>
    <col min="5130" max="5378" width="9" style="686"/>
    <col min="5379" max="5385" width="10.6328125" style="686" customWidth="1"/>
    <col min="5386" max="5634" width="9" style="686"/>
    <col min="5635" max="5641" width="10.6328125" style="686" customWidth="1"/>
    <col min="5642" max="5890" width="9" style="686"/>
    <col min="5891" max="5897" width="10.6328125" style="686" customWidth="1"/>
    <col min="5898" max="6146" width="9" style="686"/>
    <col min="6147" max="6153" width="10.6328125" style="686" customWidth="1"/>
    <col min="6154" max="6402" width="9" style="686"/>
    <col min="6403" max="6409" width="10.6328125" style="686" customWidth="1"/>
    <col min="6410" max="6658" width="9" style="686"/>
    <col min="6659" max="6665" width="10.6328125" style="686" customWidth="1"/>
    <col min="6666" max="6914" width="9" style="686"/>
    <col min="6915" max="6921" width="10.6328125" style="686" customWidth="1"/>
    <col min="6922" max="7170" width="9" style="686"/>
    <col min="7171" max="7177" width="10.6328125" style="686" customWidth="1"/>
    <col min="7178" max="7426" width="9" style="686"/>
    <col min="7427" max="7433" width="10.6328125" style="686" customWidth="1"/>
    <col min="7434" max="7682" width="9" style="686"/>
    <col min="7683" max="7689" width="10.6328125" style="686" customWidth="1"/>
    <col min="7690" max="7938" width="9" style="686"/>
    <col min="7939" max="7945" width="10.6328125" style="686" customWidth="1"/>
    <col min="7946" max="8194" width="9" style="686"/>
    <col min="8195" max="8201" width="10.6328125" style="686" customWidth="1"/>
    <col min="8202" max="8450" width="9" style="686"/>
    <col min="8451" max="8457" width="10.6328125" style="686" customWidth="1"/>
    <col min="8458" max="8706" width="9" style="686"/>
    <col min="8707" max="8713" width="10.6328125" style="686" customWidth="1"/>
    <col min="8714" max="8962" width="9" style="686"/>
    <col min="8963" max="8969" width="10.6328125" style="686" customWidth="1"/>
    <col min="8970" max="9218" width="9" style="686"/>
    <col min="9219" max="9225" width="10.6328125" style="686" customWidth="1"/>
    <col min="9226" max="9474" width="9" style="686"/>
    <col min="9475" max="9481" width="10.6328125" style="686" customWidth="1"/>
    <col min="9482" max="9730" width="9" style="686"/>
    <col min="9731" max="9737" width="10.6328125" style="686" customWidth="1"/>
    <col min="9738" max="9986" width="9" style="686"/>
    <col min="9987" max="9993" width="10.6328125" style="686" customWidth="1"/>
    <col min="9994" max="10242" width="9" style="686"/>
    <col min="10243" max="10249" width="10.6328125" style="686" customWidth="1"/>
    <col min="10250" max="10498" width="9" style="686"/>
    <col min="10499" max="10505" width="10.6328125" style="686" customWidth="1"/>
    <col min="10506" max="10754" width="9" style="686"/>
    <col min="10755" max="10761" width="10.6328125" style="686" customWidth="1"/>
    <col min="10762" max="11010" width="9" style="686"/>
    <col min="11011" max="11017" width="10.6328125" style="686" customWidth="1"/>
    <col min="11018" max="11266" width="9" style="686"/>
    <col min="11267" max="11273" width="10.6328125" style="686" customWidth="1"/>
    <col min="11274" max="11522" width="9" style="686"/>
    <col min="11523" max="11529" width="10.6328125" style="686" customWidth="1"/>
    <col min="11530" max="11778" width="9" style="686"/>
    <col min="11779" max="11785" width="10.6328125" style="686" customWidth="1"/>
    <col min="11786" max="12034" width="9" style="686"/>
    <col min="12035" max="12041" width="10.6328125" style="686" customWidth="1"/>
    <col min="12042" max="12290" width="9" style="686"/>
    <col min="12291" max="12297" width="10.6328125" style="686" customWidth="1"/>
    <col min="12298" max="12546" width="9" style="686"/>
    <col min="12547" max="12553" width="10.6328125" style="686" customWidth="1"/>
    <col min="12554" max="12802" width="9" style="686"/>
    <col min="12803" max="12809" width="10.6328125" style="686" customWidth="1"/>
    <col min="12810" max="13058" width="9" style="686"/>
    <col min="13059" max="13065" width="10.6328125" style="686" customWidth="1"/>
    <col min="13066" max="13314" width="9" style="686"/>
    <col min="13315" max="13321" width="10.6328125" style="686" customWidth="1"/>
    <col min="13322" max="13570" width="9" style="686"/>
    <col min="13571" max="13577" width="10.6328125" style="686" customWidth="1"/>
    <col min="13578" max="13826" width="9" style="686"/>
    <col min="13827" max="13833" width="10.6328125" style="686" customWidth="1"/>
    <col min="13834" max="14082" width="9" style="686"/>
    <col min="14083" max="14089" width="10.6328125" style="686" customWidth="1"/>
    <col min="14090" max="14338" width="9" style="686"/>
    <col min="14339" max="14345" width="10.6328125" style="686" customWidth="1"/>
    <col min="14346" max="14594" width="9" style="686"/>
    <col min="14595" max="14601" width="10.6328125" style="686" customWidth="1"/>
    <col min="14602" max="14850" width="9" style="686"/>
    <col min="14851" max="14857" width="10.6328125" style="686" customWidth="1"/>
    <col min="14858" max="15106" width="9" style="686"/>
    <col min="15107" max="15113" width="10.6328125" style="686" customWidth="1"/>
    <col min="15114" max="15362" width="9" style="686"/>
    <col min="15363" max="15369" width="10.6328125" style="686" customWidth="1"/>
    <col min="15370" max="15618" width="9" style="686"/>
    <col min="15619" max="15625" width="10.6328125" style="686" customWidth="1"/>
    <col min="15626" max="15874" width="9" style="686"/>
    <col min="15875" max="15881" width="10.6328125" style="686" customWidth="1"/>
    <col min="15882" max="16130" width="9" style="686"/>
    <col min="16131" max="16137" width="10.6328125" style="686" customWidth="1"/>
    <col min="16138" max="16384" width="9" style="686"/>
  </cols>
  <sheetData>
    <row r="1" spans="2:14" ht="20.149999999999999" customHeight="1" x14ac:dyDescent="0.2"/>
    <row r="2" spans="2:14" ht="20.149999999999999" customHeight="1" x14ac:dyDescent="0.2">
      <c r="B2" s="687"/>
      <c r="C2" s="687"/>
      <c r="D2" s="687"/>
      <c r="E2" s="687"/>
      <c r="F2" s="687"/>
      <c r="G2" s="687"/>
      <c r="H2" s="3077" t="s">
        <v>23</v>
      </c>
      <c r="I2" s="3077"/>
    </row>
    <row r="3" spans="2:14" ht="20.149999999999999" customHeight="1" x14ac:dyDescent="0.2">
      <c r="B3" s="687"/>
      <c r="C3" s="687"/>
      <c r="D3" s="687"/>
      <c r="E3" s="687"/>
      <c r="F3" s="687"/>
      <c r="G3" s="687"/>
      <c r="H3" s="688"/>
      <c r="I3" s="688"/>
    </row>
    <row r="4" spans="2:14" ht="20.149999999999999" customHeight="1" x14ac:dyDescent="0.2">
      <c r="B4" s="3078" t="s">
        <v>1053</v>
      </c>
      <c r="C4" s="3078"/>
      <c r="D4" s="3078"/>
      <c r="E4" s="3078"/>
      <c r="F4" s="3078"/>
      <c r="G4" s="3078"/>
      <c r="H4" s="3078"/>
      <c r="I4" s="3078"/>
      <c r="J4" s="689"/>
      <c r="K4" s="689"/>
    </row>
    <row r="5" spans="2:14" ht="20.149999999999999" customHeight="1" x14ac:dyDescent="0.2">
      <c r="B5" s="690"/>
      <c r="C5" s="690"/>
      <c r="D5" s="690"/>
      <c r="E5" s="690"/>
      <c r="F5" s="690"/>
      <c r="G5" s="690"/>
      <c r="H5" s="690"/>
      <c r="I5" s="690"/>
      <c r="J5" s="689"/>
      <c r="K5" s="689"/>
    </row>
    <row r="6" spans="2:14" ht="30.9" customHeight="1" x14ac:dyDescent="0.2">
      <c r="B6" s="3079" t="s">
        <v>975</v>
      </c>
      <c r="C6" s="3079"/>
      <c r="D6" s="3080"/>
      <c r="E6" s="3081"/>
      <c r="F6" s="3081"/>
      <c r="G6" s="3081"/>
      <c r="H6" s="3081"/>
      <c r="I6" s="3082"/>
    </row>
    <row r="7" spans="2:14" ht="30.9" customHeight="1" x14ac:dyDescent="0.2">
      <c r="B7" s="3083" t="s">
        <v>1054</v>
      </c>
      <c r="C7" s="3084"/>
      <c r="D7" s="3085"/>
      <c r="E7" s="3086"/>
      <c r="F7" s="3086"/>
      <c r="G7" s="3086"/>
      <c r="H7" s="3086"/>
      <c r="I7" s="3087"/>
      <c r="L7" s="62" t="s">
        <v>1227</v>
      </c>
      <c r="M7" s="62" t="s">
        <v>1228</v>
      </c>
      <c r="N7" s="62" t="s">
        <v>1365</v>
      </c>
    </row>
    <row r="8" spans="2:14" ht="30.9" customHeight="1" x14ac:dyDescent="0.2">
      <c r="B8" s="3079" t="s">
        <v>1055</v>
      </c>
      <c r="C8" s="3079"/>
      <c r="D8" s="3080"/>
      <c r="E8" s="3081"/>
      <c r="F8" s="3081"/>
      <c r="G8" s="3081"/>
      <c r="H8" s="3081"/>
      <c r="I8" s="3082"/>
    </row>
    <row r="9" spans="2:14" ht="30.9" customHeight="1" x14ac:dyDescent="0.2">
      <c r="B9" s="687"/>
      <c r="C9" s="687"/>
      <c r="D9" s="687"/>
      <c r="E9" s="687"/>
      <c r="F9" s="687"/>
      <c r="G9" s="687"/>
      <c r="H9" s="687"/>
      <c r="I9" s="687"/>
    </row>
    <row r="10" spans="2:14" s="341" customFormat="1" ht="112.5" customHeight="1" x14ac:dyDescent="0.2">
      <c r="B10" s="2966" t="s">
        <v>1056</v>
      </c>
      <c r="C10" s="2968"/>
      <c r="D10" s="3090" t="s">
        <v>1375</v>
      </c>
      <c r="E10" s="3091"/>
      <c r="F10" s="3091"/>
      <c r="G10" s="3092"/>
      <c r="H10" s="3092"/>
      <c r="I10" s="3092"/>
      <c r="L10" s="341" t="s">
        <v>1373</v>
      </c>
      <c r="M10" s="341" t="s">
        <v>1374</v>
      </c>
    </row>
    <row r="11" spans="2:14" ht="12.75" customHeight="1" x14ac:dyDescent="0.2">
      <c r="B11" s="3088"/>
      <c r="C11" s="3089"/>
      <c r="D11" s="3089"/>
      <c r="E11" s="3089"/>
      <c r="F11" s="3089"/>
      <c r="G11" s="3089"/>
      <c r="H11" s="3089"/>
      <c r="I11" s="3089"/>
    </row>
    <row r="12" spans="2:14" ht="49.5" customHeight="1" x14ac:dyDescent="0.2">
      <c r="B12" s="691"/>
    </row>
    <row r="13" spans="2:14" ht="24.9" customHeight="1" x14ac:dyDescent="0.2"/>
    <row r="14" spans="2:14" ht="24.9" customHeight="1" x14ac:dyDescent="0.2"/>
  </sheetData>
  <mergeCells count="12">
    <mergeCell ref="B8:C8"/>
    <mergeCell ref="D8:I8"/>
    <mergeCell ref="B10:C10"/>
    <mergeCell ref="B11:I11"/>
    <mergeCell ref="D10:F10"/>
    <mergeCell ref="G10:I10"/>
    <mergeCell ref="H2:I2"/>
    <mergeCell ref="B4:I4"/>
    <mergeCell ref="B6:C6"/>
    <mergeCell ref="D6:I6"/>
    <mergeCell ref="B7:C7"/>
    <mergeCell ref="D7:I7"/>
  </mergeCells>
  <phoneticPr fontId="5"/>
  <dataValidations count="2">
    <dataValidation type="list" allowBlank="1" showInputMessage="1" showErrorMessage="1" sqref="D7:I7" xr:uid="{00000000-0002-0000-3300-000000000000}">
      <formula1>$L$7:$N$7</formula1>
    </dataValidation>
    <dataValidation type="list" allowBlank="1" showInputMessage="1" showErrorMessage="1" sqref="G10:I10" xr:uid="{00000000-0002-0000-3300-000001000000}">
      <formula1>$L$10:$M$10</formula1>
    </dataValidation>
  </dataValidations>
  <printOptions horizontalCentered="1"/>
  <pageMargins left="0.39370078740157483" right="0.39370078740157483" top="0.98425196850393704" bottom="0.98425196850393704" header="0.51181102362204722" footer="0.51181102362204722"/>
  <pageSetup paperSize="9" scale="93" orientation="portrait" r:id="rId1"/>
  <headerFooter alignWithMargins="0">
    <oddHeader>&amp;R別紙７２</oddHeader>
  </headerFooter>
  <drawing r:id="rId2"/>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B2:AY298"/>
  <sheetViews>
    <sheetView view="pageBreakPreview" zoomScaleNormal="90" zoomScaleSheetLayoutView="100" zoomScalePageLayoutView="85" workbookViewId="0">
      <selection activeCell="AO6" sqref="AO6"/>
    </sheetView>
  </sheetViews>
  <sheetFormatPr defaultColWidth="9" defaultRowHeight="12" x14ac:dyDescent="0.2"/>
  <cols>
    <col min="1" max="37" width="2.90625" style="694" customWidth="1"/>
    <col min="38" max="38" width="2.08984375" style="694" customWidth="1"/>
    <col min="39" max="43" width="2.90625" style="694" customWidth="1"/>
    <col min="44" max="49" width="2.08984375" style="694" customWidth="1"/>
    <col min="50" max="16384" width="9" style="694"/>
  </cols>
  <sheetData>
    <row r="2" spans="2:49" ht="24.75" customHeight="1" x14ac:dyDescent="0.2">
      <c r="B2" s="3104" t="s">
        <v>1057</v>
      </c>
      <c r="C2" s="3104"/>
      <c r="D2" s="3104"/>
      <c r="E2" s="3104"/>
      <c r="F2" s="3104"/>
      <c r="G2" s="3104"/>
      <c r="H2" s="3104"/>
      <c r="I2" s="3104"/>
      <c r="J2" s="3104"/>
      <c r="K2" s="3104"/>
      <c r="L2" s="3104"/>
      <c r="M2" s="3104"/>
      <c r="N2" s="3104"/>
      <c r="O2" s="3104"/>
      <c r="P2" s="3104"/>
      <c r="Q2" s="3104"/>
      <c r="R2" s="3104"/>
      <c r="S2" s="3104"/>
      <c r="T2" s="3104"/>
      <c r="U2" s="3104"/>
      <c r="V2" s="3104"/>
      <c r="W2" s="3104"/>
      <c r="X2" s="3104"/>
      <c r="Y2" s="3104"/>
      <c r="Z2" s="3104"/>
      <c r="AA2" s="3104"/>
      <c r="AB2" s="3104"/>
      <c r="AC2" s="3104"/>
      <c r="AD2" s="3104"/>
      <c r="AE2" s="3104"/>
      <c r="AF2" s="3104"/>
      <c r="AG2" s="3104"/>
      <c r="AH2" s="3104"/>
      <c r="AI2" s="3104"/>
      <c r="AJ2" s="3104"/>
      <c r="AK2" s="692"/>
      <c r="AL2" s="693"/>
      <c r="AM2" s="693"/>
      <c r="AN2" s="693"/>
      <c r="AO2" s="692"/>
      <c r="AP2" s="692"/>
      <c r="AQ2" s="692"/>
      <c r="AR2" s="693"/>
      <c r="AS2" s="693"/>
      <c r="AT2" s="693"/>
      <c r="AU2" s="693"/>
      <c r="AV2" s="693"/>
      <c r="AW2" s="693"/>
    </row>
    <row r="3" spans="2:49" s="695" customFormat="1" ht="6.75" customHeight="1" x14ac:dyDescent="0.2"/>
    <row r="4" spans="2:49" s="695" customFormat="1" ht="18.75" customHeight="1" x14ac:dyDescent="0.2">
      <c r="B4" s="696" t="s">
        <v>1058</v>
      </c>
      <c r="C4" s="696"/>
      <c r="D4" s="696"/>
      <c r="E4" s="3125" t="s">
        <v>1376</v>
      </c>
      <c r="F4" s="3125"/>
      <c r="G4" s="3125"/>
      <c r="H4" s="3125"/>
      <c r="I4" s="3125"/>
      <c r="J4" s="3125"/>
      <c r="K4" s="3125"/>
      <c r="L4" s="3125"/>
      <c r="M4" s="3125"/>
      <c r="O4" s="694" t="s">
        <v>1059</v>
      </c>
      <c r="R4" s="853"/>
      <c r="S4" s="694" t="s">
        <v>1060</v>
      </c>
      <c r="T4" s="694"/>
      <c r="U4" s="854"/>
      <c r="V4" s="694" t="s">
        <v>1061</v>
      </c>
      <c r="W4" s="694"/>
    </row>
    <row r="5" spans="2:49" s="695" customFormat="1" ht="4.5" customHeight="1" x14ac:dyDescent="0.2">
      <c r="B5" s="696"/>
      <c r="C5" s="696"/>
      <c r="D5" s="696"/>
      <c r="E5" s="698"/>
      <c r="F5" s="698"/>
      <c r="G5" s="698"/>
      <c r="H5" s="698"/>
      <c r="I5" s="698"/>
      <c r="J5" s="698"/>
      <c r="W5" s="694"/>
    </row>
    <row r="6" spans="2:49" s="695" customFormat="1" ht="19.5" customHeight="1" x14ac:dyDescent="0.2">
      <c r="B6" s="3105" t="s">
        <v>277</v>
      </c>
      <c r="C6" s="3106"/>
      <c r="D6" s="3107"/>
      <c r="E6" s="3108"/>
      <c r="F6" s="3108"/>
      <c r="G6" s="3108"/>
      <c r="H6" s="3108"/>
      <c r="I6" s="3108"/>
      <c r="J6" s="3108"/>
      <c r="K6" s="3108"/>
      <c r="L6" s="3108"/>
      <c r="M6" s="3108"/>
      <c r="N6" s="3108"/>
      <c r="O6" s="3108"/>
      <c r="P6" s="3109" t="s">
        <v>1062</v>
      </c>
      <c r="Q6" s="3109"/>
      <c r="R6" s="3109"/>
      <c r="S6" s="3108"/>
      <c r="T6" s="3108"/>
      <c r="U6" s="3108"/>
      <c r="V6" s="3108"/>
      <c r="W6" s="3108"/>
      <c r="X6" s="3108"/>
      <c r="Y6" s="3108"/>
      <c r="Z6" s="699" t="s">
        <v>1063</v>
      </c>
      <c r="AA6" s="699"/>
      <c r="AB6" s="3108"/>
      <c r="AC6" s="3108"/>
      <c r="AD6" s="3108"/>
      <c r="AE6" s="3108"/>
      <c r="AF6" s="3108"/>
      <c r="AG6" s="3108"/>
      <c r="AH6" s="3108"/>
      <c r="AI6" s="3108"/>
      <c r="AJ6" s="3108"/>
    </row>
    <row r="7" spans="2:49" s="695" customFormat="1" ht="5.25" customHeight="1" x14ac:dyDescent="0.2"/>
    <row r="8" spans="2:49" s="695" customFormat="1" ht="18.75" customHeight="1" x14ac:dyDescent="0.2">
      <c r="B8" s="700" t="s">
        <v>1064</v>
      </c>
    </row>
    <row r="9" spans="2:49" s="695" customFormat="1" ht="6" customHeight="1" x14ac:dyDescent="0.2"/>
    <row r="10" spans="2:49" s="695" customFormat="1" ht="18.75" customHeight="1" x14ac:dyDescent="0.2">
      <c r="B10" s="701" t="s">
        <v>1065</v>
      </c>
    </row>
    <row r="11" spans="2:49" s="695" customFormat="1" ht="18.75" customHeight="1" x14ac:dyDescent="0.2">
      <c r="B11" s="3109" t="s">
        <v>726</v>
      </c>
      <c r="C11" s="3109"/>
      <c r="D11" s="3109"/>
      <c r="E11" s="3110"/>
      <c r="F11" s="3111"/>
      <c r="G11" s="3111"/>
      <c r="H11" s="3111"/>
      <c r="I11" s="3111"/>
      <c r="J11" s="3111"/>
      <c r="K11" s="3111"/>
      <c r="L11" s="3111"/>
      <c r="M11" s="3111"/>
      <c r="N11" s="3111"/>
      <c r="O11" s="3111"/>
      <c r="P11" s="3111"/>
      <c r="Q11" s="3112"/>
      <c r="R11" s="3113" t="s">
        <v>1066</v>
      </c>
      <c r="S11" s="3114"/>
      <c r="T11" s="3117"/>
      <c r="U11" s="3118"/>
      <c r="V11" s="3118"/>
      <c r="W11" s="3118"/>
      <c r="X11" s="3118"/>
      <c r="Y11" s="3118"/>
      <c r="Z11" s="3118"/>
      <c r="AA11" s="3118"/>
      <c r="AB11" s="3118"/>
      <c r="AC11" s="3118"/>
      <c r="AD11" s="3118"/>
      <c r="AE11" s="3118"/>
      <c r="AF11" s="3118"/>
      <c r="AG11" s="3118"/>
      <c r="AH11" s="3118"/>
      <c r="AI11" s="3118"/>
      <c r="AJ11" s="3118"/>
      <c r="AK11" s="3119"/>
    </row>
    <row r="12" spans="2:49" s="695" customFormat="1" ht="18.75" customHeight="1" x14ac:dyDescent="0.2">
      <c r="B12" s="3123" t="s">
        <v>1067</v>
      </c>
      <c r="C12" s="3123"/>
      <c r="D12" s="3123"/>
      <c r="E12" s="3110"/>
      <c r="F12" s="3111"/>
      <c r="G12" s="3111"/>
      <c r="H12" s="702" t="s">
        <v>273</v>
      </c>
      <c r="I12" s="3111"/>
      <c r="J12" s="3111"/>
      <c r="K12" s="702" t="s">
        <v>465</v>
      </c>
      <c r="L12" s="3111"/>
      <c r="M12" s="3111"/>
      <c r="N12" s="702" t="s">
        <v>1068</v>
      </c>
      <c r="O12" s="3124"/>
      <c r="P12" s="3124"/>
      <c r="Q12" s="702" t="s">
        <v>1069</v>
      </c>
      <c r="R12" s="3115"/>
      <c r="S12" s="3116"/>
      <c r="T12" s="3120"/>
      <c r="U12" s="3121"/>
      <c r="V12" s="3121"/>
      <c r="W12" s="3121"/>
      <c r="X12" s="3121"/>
      <c r="Y12" s="3121"/>
      <c r="Z12" s="3121"/>
      <c r="AA12" s="3121"/>
      <c r="AB12" s="3121"/>
      <c r="AC12" s="3121"/>
      <c r="AD12" s="3121"/>
      <c r="AE12" s="3121"/>
      <c r="AF12" s="3121"/>
      <c r="AG12" s="3121"/>
      <c r="AH12" s="3121"/>
      <c r="AI12" s="3121"/>
      <c r="AJ12" s="3121"/>
      <c r="AK12" s="3122"/>
    </row>
    <row r="13" spans="2:49" s="695" customFormat="1" ht="35.25" customHeight="1" x14ac:dyDescent="0.2">
      <c r="B13" s="3093" t="s">
        <v>1070</v>
      </c>
      <c r="C13" s="3094"/>
      <c r="D13" s="3095"/>
      <c r="E13" s="3096"/>
      <c r="F13" s="3097"/>
      <c r="G13" s="3097"/>
      <c r="H13" s="3097"/>
      <c r="I13" s="3097"/>
      <c r="J13" s="3097"/>
      <c r="K13" s="3097"/>
      <c r="L13" s="3097"/>
      <c r="M13" s="3097"/>
      <c r="N13" s="3097"/>
      <c r="O13" s="3097"/>
      <c r="P13" s="3097"/>
      <c r="Q13" s="3097"/>
      <c r="R13" s="3097"/>
      <c r="S13" s="3097"/>
      <c r="T13" s="3097"/>
      <c r="U13" s="3097"/>
      <c r="V13" s="3097"/>
      <c r="W13" s="3097"/>
      <c r="X13" s="3097"/>
      <c r="Y13" s="3097"/>
      <c r="Z13" s="3097"/>
      <c r="AA13" s="3097"/>
      <c r="AB13" s="3097"/>
      <c r="AC13" s="3097"/>
      <c r="AD13" s="3097"/>
      <c r="AE13" s="3097"/>
      <c r="AF13" s="3097"/>
      <c r="AG13" s="3097"/>
      <c r="AH13" s="3097"/>
      <c r="AI13" s="3097"/>
      <c r="AJ13" s="3097"/>
      <c r="AK13" s="3098"/>
    </row>
    <row r="14" spans="2:49" s="695" customFormat="1" ht="51" customHeight="1" x14ac:dyDescent="0.2">
      <c r="B14" s="3093" t="s">
        <v>1071</v>
      </c>
      <c r="C14" s="3094"/>
      <c r="D14" s="3095"/>
      <c r="E14" s="3096"/>
      <c r="F14" s="3097"/>
      <c r="G14" s="3097"/>
      <c r="H14" s="3097"/>
      <c r="I14" s="3097"/>
      <c r="J14" s="3097"/>
      <c r="K14" s="3097"/>
      <c r="L14" s="3097"/>
      <c r="M14" s="3097"/>
      <c r="N14" s="3097"/>
      <c r="O14" s="3097"/>
      <c r="P14" s="3097"/>
      <c r="Q14" s="3097"/>
      <c r="R14" s="3097"/>
      <c r="S14" s="3097"/>
      <c r="T14" s="3097"/>
      <c r="U14" s="3097"/>
      <c r="V14" s="3097"/>
      <c r="W14" s="3097"/>
      <c r="X14" s="3097"/>
      <c r="Y14" s="3097"/>
      <c r="Z14" s="3097"/>
      <c r="AA14" s="3097"/>
      <c r="AB14" s="3097"/>
      <c r="AC14" s="3097"/>
      <c r="AD14" s="3097"/>
      <c r="AE14" s="3097"/>
      <c r="AF14" s="3097"/>
      <c r="AG14" s="3097"/>
      <c r="AH14" s="3097"/>
      <c r="AI14" s="3097"/>
      <c r="AJ14" s="3097"/>
      <c r="AK14" s="3098"/>
    </row>
    <row r="15" spans="2:49" s="695" customFormat="1" ht="18.75" customHeight="1" x14ac:dyDescent="0.2">
      <c r="B15" s="3099" t="s">
        <v>1072</v>
      </c>
      <c r="C15" s="3100"/>
      <c r="D15" s="3100"/>
      <c r="E15" s="3101"/>
      <c r="F15" s="855"/>
      <c r="G15" s="694" t="s">
        <v>1073</v>
      </c>
      <c r="H15" s="694"/>
      <c r="I15" s="853"/>
      <c r="J15" s="694" t="s">
        <v>1074</v>
      </c>
      <c r="K15" s="694"/>
      <c r="L15" s="694"/>
      <c r="M15" s="694"/>
      <c r="N15" s="3102"/>
      <c r="O15" s="3102"/>
      <c r="P15" s="3102"/>
      <c r="Q15" s="3102"/>
      <c r="R15" s="3102"/>
      <c r="S15" s="3102"/>
      <c r="T15" s="3102"/>
      <c r="U15" s="3102"/>
      <c r="V15" s="3102"/>
      <c r="W15" s="3102"/>
      <c r="X15" s="3102"/>
      <c r="Y15" s="3102"/>
      <c r="Z15" s="3102"/>
      <c r="AA15" s="3102"/>
      <c r="AB15" s="3103"/>
      <c r="AC15" s="3103"/>
      <c r="AD15" s="3103"/>
      <c r="AE15" s="3103"/>
      <c r="AF15" s="3103"/>
      <c r="AG15" s="3103"/>
      <c r="AH15" s="3103"/>
      <c r="AI15" s="3103"/>
      <c r="AJ15" s="3103"/>
      <c r="AK15" s="704" t="s">
        <v>1075</v>
      </c>
    </row>
    <row r="16" spans="2:49" s="695" customFormat="1" ht="18.75" customHeight="1" x14ac:dyDescent="0.2">
      <c r="B16" s="3135" t="s">
        <v>1076</v>
      </c>
      <c r="C16" s="3136"/>
      <c r="D16" s="3136"/>
      <c r="E16" s="3136"/>
      <c r="F16" s="3137"/>
      <c r="G16" s="856"/>
      <c r="H16" s="705" t="s">
        <v>1077</v>
      </c>
      <c r="I16" s="706"/>
      <c r="J16" s="859"/>
      <c r="K16" s="705" t="s">
        <v>1078</v>
      </c>
      <c r="L16" s="705"/>
      <c r="M16" s="859"/>
      <c r="N16" s="705" t="s">
        <v>1079</v>
      </c>
      <c r="O16" s="705"/>
      <c r="P16" s="705"/>
      <c r="Q16" s="860"/>
      <c r="R16" s="706" t="s">
        <v>1080</v>
      </c>
      <c r="S16" s="860"/>
      <c r="T16" s="706" t="s">
        <v>1081</v>
      </c>
      <c r="U16" s="860"/>
      <c r="V16" s="706" t="s">
        <v>1082</v>
      </c>
      <c r="W16" s="860"/>
      <c r="X16" s="706" t="s">
        <v>1083</v>
      </c>
      <c r="Y16" s="860"/>
      <c r="Z16" s="706" t="s">
        <v>1084</v>
      </c>
      <c r="AA16" s="707"/>
      <c r="AB16" s="3136" t="s">
        <v>1085</v>
      </c>
      <c r="AC16" s="3136"/>
      <c r="AD16" s="3136"/>
      <c r="AE16" s="856"/>
      <c r="AF16" s="705" t="s">
        <v>1086</v>
      </c>
      <c r="AG16" s="705"/>
      <c r="AH16" s="859"/>
      <c r="AI16" s="705" t="s">
        <v>1087</v>
      </c>
      <c r="AJ16" s="705"/>
      <c r="AK16" s="707"/>
    </row>
    <row r="17" spans="2:51" s="695" customFormat="1" ht="18.75" customHeight="1" x14ac:dyDescent="0.2">
      <c r="B17" s="3141"/>
      <c r="C17" s="3142"/>
      <c r="D17" s="3142"/>
      <c r="E17" s="3142"/>
      <c r="F17" s="3143"/>
      <c r="G17" s="857"/>
      <c r="H17" s="696" t="s">
        <v>1087</v>
      </c>
      <c r="I17" s="697"/>
      <c r="J17" s="858"/>
      <c r="K17" s="696" t="s">
        <v>1088</v>
      </c>
      <c r="L17" s="696"/>
      <c r="M17" s="3103"/>
      <c r="N17" s="3103"/>
      <c r="O17" s="697" t="s">
        <v>1075</v>
      </c>
      <c r="P17" s="858"/>
      <c r="Q17" s="696" t="s">
        <v>1089</v>
      </c>
      <c r="R17" s="696"/>
      <c r="S17" s="858"/>
      <c r="T17" s="858"/>
      <c r="U17" s="696" t="s">
        <v>1090</v>
      </c>
      <c r="V17" s="696"/>
      <c r="W17" s="696"/>
      <c r="X17" s="696"/>
      <c r="Y17" s="696"/>
      <c r="Z17" s="696"/>
      <c r="AA17" s="704"/>
      <c r="AB17" s="3142"/>
      <c r="AC17" s="3142"/>
      <c r="AD17" s="3142"/>
      <c r="AE17" s="857"/>
      <c r="AF17" s="696" t="s">
        <v>1091</v>
      </c>
      <c r="AG17" s="696"/>
      <c r="AH17" s="696"/>
      <c r="AI17" s="3157"/>
      <c r="AJ17" s="3157"/>
      <c r="AK17" s="704" t="s">
        <v>1092</v>
      </c>
    </row>
    <row r="18" spans="2:51" s="695" customFormat="1" ht="11.25" customHeight="1" x14ac:dyDescent="0.2"/>
    <row r="19" spans="2:51" s="695" customFormat="1" ht="18.75" customHeight="1" x14ac:dyDescent="0.2">
      <c r="B19" s="709" t="s">
        <v>1093</v>
      </c>
    </row>
    <row r="20" spans="2:51" s="695" customFormat="1" ht="15.75" customHeight="1" x14ac:dyDescent="0.2">
      <c r="B20" s="3134" t="s">
        <v>1094</v>
      </c>
      <c r="C20" s="3134"/>
      <c r="D20" s="3134"/>
      <c r="E20" s="3134"/>
      <c r="F20" s="3134"/>
      <c r="G20" s="3134"/>
      <c r="H20" s="3134"/>
      <c r="I20" s="3134"/>
      <c r="J20" s="3134"/>
      <c r="K20" s="3134"/>
      <c r="L20" s="3134"/>
      <c r="M20" s="3134"/>
      <c r="N20" s="3134"/>
      <c r="O20" s="3134"/>
      <c r="P20" s="3134"/>
      <c r="Q20" s="3134"/>
      <c r="R20" s="3134"/>
      <c r="S20" s="3134"/>
      <c r="T20" s="3134"/>
      <c r="U20" s="3134"/>
      <c r="V20" s="3134"/>
      <c r="W20" s="3134"/>
      <c r="X20" s="3134"/>
      <c r="Y20" s="3134"/>
      <c r="Z20" s="3134"/>
      <c r="AA20" s="3134"/>
      <c r="AB20" s="3134"/>
      <c r="AC20" s="3134"/>
      <c r="AD20" s="3134"/>
      <c r="AE20" s="3134"/>
      <c r="AF20" s="3134"/>
      <c r="AG20" s="3134"/>
      <c r="AH20" s="3134"/>
      <c r="AI20" s="3134"/>
      <c r="AJ20" s="3134"/>
      <c r="AK20" s="710"/>
    </row>
    <row r="21" spans="2:51" s="695" customFormat="1" ht="35.25" customHeight="1" x14ac:dyDescent="0.2">
      <c r="B21" s="3158" t="s">
        <v>1095</v>
      </c>
      <c r="C21" s="3159"/>
      <c r="D21" s="3159"/>
      <c r="E21" s="3159"/>
      <c r="F21" s="3159"/>
      <c r="G21" s="3159"/>
      <c r="H21" s="3159"/>
      <c r="I21" s="3159"/>
      <c r="J21" s="3159"/>
      <c r="K21" s="3159"/>
      <c r="L21" s="3159"/>
      <c r="M21" s="3159"/>
      <c r="N21" s="3159"/>
      <c r="O21" s="3159"/>
      <c r="P21" s="3159"/>
      <c r="Q21" s="3159"/>
      <c r="R21" s="3159"/>
      <c r="S21" s="3159"/>
      <c r="T21" s="3159"/>
      <c r="U21" s="3159"/>
      <c r="V21" s="3159"/>
      <c r="W21" s="3159"/>
      <c r="X21" s="3159"/>
      <c r="Y21" s="3159"/>
      <c r="Z21" s="3159"/>
      <c r="AA21" s="3159"/>
      <c r="AB21" s="3159"/>
      <c r="AC21" s="3159"/>
      <c r="AD21" s="3159"/>
      <c r="AE21" s="3159"/>
      <c r="AF21" s="3159"/>
      <c r="AG21" s="3159"/>
      <c r="AH21" s="3159"/>
      <c r="AI21" s="3159"/>
      <c r="AJ21" s="3159"/>
      <c r="AK21" s="3160"/>
      <c r="AL21" s="694"/>
      <c r="AM21" s="694"/>
      <c r="AN21" s="694"/>
      <c r="AO21" s="694"/>
      <c r="AP21" s="694"/>
      <c r="AQ21" s="694"/>
      <c r="AR21" s="694"/>
      <c r="AS21" s="694"/>
      <c r="AT21" s="694"/>
      <c r="AU21" s="694"/>
      <c r="AV21" s="694"/>
      <c r="AW21" s="694"/>
      <c r="AX21" s="694"/>
      <c r="AY21" s="694"/>
    </row>
    <row r="22" spans="2:51" s="695" customFormat="1" ht="18.75" customHeight="1" x14ac:dyDescent="0.2">
      <c r="B22" s="856"/>
      <c r="C22" s="705" t="s">
        <v>1096</v>
      </c>
      <c r="D22" s="705"/>
      <c r="E22" s="705"/>
      <c r="F22" s="705"/>
      <c r="G22" s="705"/>
      <c r="H22" s="705"/>
      <c r="I22" s="705"/>
      <c r="J22" s="705"/>
      <c r="K22" s="705"/>
      <c r="L22" s="859"/>
      <c r="M22" s="695" t="s">
        <v>1097</v>
      </c>
      <c r="S22" s="859"/>
      <c r="T22" s="705" t="s">
        <v>1098</v>
      </c>
      <c r="U22" s="705"/>
      <c r="V22" s="705"/>
      <c r="W22" s="705"/>
      <c r="X22" s="705"/>
      <c r="Y22" s="859"/>
      <c r="Z22" s="705" t="s">
        <v>1099</v>
      </c>
      <c r="AA22" s="706"/>
      <c r="AB22" s="705"/>
      <c r="AC22" s="705"/>
      <c r="AD22" s="705"/>
      <c r="AE22" s="705"/>
      <c r="AF22" s="705"/>
      <c r="AG22" s="705"/>
      <c r="AH22" s="705"/>
      <c r="AI22" s="705"/>
      <c r="AJ22" s="705"/>
      <c r="AK22" s="711"/>
      <c r="AL22" s="694"/>
      <c r="AM22" s="694"/>
      <c r="AN22" s="694"/>
      <c r="AO22" s="694"/>
      <c r="AP22" s="694"/>
      <c r="AQ22" s="694"/>
      <c r="AR22" s="694"/>
      <c r="AS22" s="694"/>
      <c r="AT22" s="694"/>
      <c r="AU22" s="694"/>
      <c r="AV22" s="694"/>
      <c r="AW22" s="694"/>
      <c r="AX22" s="694"/>
      <c r="AY22" s="694"/>
    </row>
    <row r="23" spans="2:51" s="695" customFormat="1" ht="18.75" customHeight="1" x14ac:dyDescent="0.2">
      <c r="B23" s="3171"/>
      <c r="C23" s="3172"/>
      <c r="D23" s="3172"/>
      <c r="E23" s="3172"/>
      <c r="F23" s="3172"/>
      <c r="G23" s="3172"/>
      <c r="H23" s="3172"/>
      <c r="I23" s="3172"/>
      <c r="J23" s="3172"/>
      <c r="K23" s="3172"/>
      <c r="L23" s="3172"/>
      <c r="M23" s="3172"/>
      <c r="N23" s="3172"/>
      <c r="O23" s="3172"/>
      <c r="P23" s="3172"/>
      <c r="Q23" s="3172"/>
      <c r="R23" s="3172"/>
      <c r="S23" s="3172"/>
      <c r="T23" s="3172"/>
      <c r="U23" s="3172"/>
      <c r="V23" s="3172"/>
      <c r="W23" s="3172"/>
      <c r="X23" s="3172"/>
      <c r="Y23" s="3172"/>
      <c r="Z23" s="3172"/>
      <c r="AA23" s="3172"/>
      <c r="AB23" s="3172"/>
      <c r="AC23" s="3172"/>
      <c r="AD23" s="3172"/>
      <c r="AE23" s="3172"/>
      <c r="AF23" s="3172"/>
      <c r="AG23" s="3172"/>
      <c r="AH23" s="3172"/>
      <c r="AI23" s="3172"/>
      <c r="AJ23" s="3172"/>
      <c r="AK23" s="3173"/>
      <c r="AL23" s="853"/>
      <c r="AM23" s="694"/>
      <c r="AN23" s="694"/>
      <c r="AO23" s="694"/>
      <c r="AP23" s="694"/>
      <c r="AQ23" s="694"/>
      <c r="AR23" s="694"/>
      <c r="AS23" s="694"/>
      <c r="AT23" s="694"/>
      <c r="AU23" s="694"/>
      <c r="AV23" s="694"/>
      <c r="AW23" s="694"/>
      <c r="AX23" s="694"/>
      <c r="AY23" s="694"/>
    </row>
    <row r="24" spans="2:51" s="695" customFormat="1" ht="18.75" customHeight="1" x14ac:dyDescent="0.2">
      <c r="B24" s="3171"/>
      <c r="C24" s="3172"/>
      <c r="D24" s="3172"/>
      <c r="E24" s="3172"/>
      <c r="F24" s="3172"/>
      <c r="G24" s="3172"/>
      <c r="H24" s="3172"/>
      <c r="I24" s="3172"/>
      <c r="J24" s="3172"/>
      <c r="K24" s="3172"/>
      <c r="L24" s="3172"/>
      <c r="M24" s="3172"/>
      <c r="N24" s="3172"/>
      <c r="O24" s="3172"/>
      <c r="P24" s="3172"/>
      <c r="Q24" s="3172"/>
      <c r="R24" s="3172"/>
      <c r="S24" s="3172"/>
      <c r="T24" s="3172"/>
      <c r="U24" s="3172"/>
      <c r="V24" s="3172"/>
      <c r="W24" s="3172"/>
      <c r="X24" s="3172"/>
      <c r="Y24" s="3172"/>
      <c r="Z24" s="3172"/>
      <c r="AA24" s="3172"/>
      <c r="AB24" s="3172"/>
      <c r="AC24" s="3172"/>
      <c r="AD24" s="3172"/>
      <c r="AE24" s="3172"/>
      <c r="AF24" s="3172"/>
      <c r="AG24" s="3172"/>
      <c r="AH24" s="3172"/>
      <c r="AI24" s="3172"/>
      <c r="AJ24" s="3172"/>
      <c r="AK24" s="3173"/>
      <c r="AL24" s="694"/>
      <c r="AM24" s="694"/>
      <c r="AN24" s="694"/>
      <c r="AO24" s="694"/>
      <c r="AP24" s="694"/>
      <c r="AQ24" s="694"/>
      <c r="AR24" s="694"/>
      <c r="AS24" s="694"/>
      <c r="AT24" s="694"/>
      <c r="AU24" s="694"/>
      <c r="AV24" s="694"/>
      <c r="AW24" s="694"/>
      <c r="AX24" s="694"/>
      <c r="AY24" s="694"/>
    </row>
    <row r="25" spans="2:51" s="695" customFormat="1" ht="18.75" customHeight="1" x14ac:dyDescent="0.2">
      <c r="B25" s="3171"/>
      <c r="C25" s="3172"/>
      <c r="D25" s="3172"/>
      <c r="E25" s="3172"/>
      <c r="F25" s="3172"/>
      <c r="G25" s="3172"/>
      <c r="H25" s="3172"/>
      <c r="I25" s="3172"/>
      <c r="J25" s="3172"/>
      <c r="K25" s="3172"/>
      <c r="L25" s="3172"/>
      <c r="M25" s="3172"/>
      <c r="N25" s="3172"/>
      <c r="O25" s="3172"/>
      <c r="P25" s="3172"/>
      <c r="Q25" s="3172"/>
      <c r="R25" s="3172"/>
      <c r="S25" s="3172"/>
      <c r="T25" s="3172"/>
      <c r="U25" s="3172"/>
      <c r="V25" s="3172"/>
      <c r="W25" s="3172"/>
      <c r="X25" s="3172"/>
      <c r="Y25" s="3172"/>
      <c r="Z25" s="3172"/>
      <c r="AA25" s="3172"/>
      <c r="AB25" s="3172"/>
      <c r="AC25" s="3172"/>
      <c r="AD25" s="3172"/>
      <c r="AE25" s="3172"/>
      <c r="AF25" s="3172"/>
      <c r="AG25" s="3172"/>
      <c r="AH25" s="3172"/>
      <c r="AI25" s="3172"/>
      <c r="AJ25" s="3172"/>
      <c r="AK25" s="3173"/>
      <c r="AL25" s="694"/>
      <c r="AM25" s="694"/>
      <c r="AN25" s="694"/>
      <c r="AO25" s="694"/>
      <c r="AP25" s="694"/>
      <c r="AQ25" s="694"/>
      <c r="AR25" s="694"/>
      <c r="AS25" s="694"/>
      <c r="AT25" s="694"/>
      <c r="AU25" s="694"/>
      <c r="AV25" s="694"/>
      <c r="AW25" s="694"/>
      <c r="AX25" s="694"/>
      <c r="AY25" s="694"/>
    </row>
    <row r="26" spans="2:51" s="695" customFormat="1" ht="18.75" customHeight="1" x14ac:dyDescent="0.2">
      <c r="B26" s="703"/>
      <c r="C26" s="3154" t="s">
        <v>1100</v>
      </c>
      <c r="D26" s="3155"/>
      <c r="E26" s="3155"/>
      <c r="F26" s="3155"/>
      <c r="G26" s="3155"/>
      <c r="H26" s="3155"/>
      <c r="I26" s="3155"/>
      <c r="J26" s="3155"/>
      <c r="K26" s="3155"/>
      <c r="L26" s="3155"/>
      <c r="M26" s="3155"/>
      <c r="N26" s="3155"/>
      <c r="O26" s="3155"/>
      <c r="P26" s="3155"/>
      <c r="Q26" s="3155"/>
      <c r="R26" s="3155"/>
      <c r="S26" s="3155"/>
      <c r="T26" s="3155"/>
      <c r="U26" s="3155"/>
      <c r="V26" s="3155"/>
      <c r="W26" s="3155"/>
      <c r="X26" s="3155"/>
      <c r="Y26" s="3155"/>
      <c r="Z26" s="3155"/>
      <c r="AA26" s="3155"/>
      <c r="AB26" s="3155"/>
      <c r="AC26" s="3155"/>
      <c r="AD26" s="3155"/>
      <c r="AE26" s="3155"/>
      <c r="AF26" s="3155"/>
      <c r="AG26" s="3155"/>
      <c r="AH26" s="3155"/>
      <c r="AI26" s="3155"/>
      <c r="AJ26" s="3155"/>
      <c r="AK26" s="3156"/>
      <c r="AL26" s="694"/>
      <c r="AM26" s="694"/>
      <c r="AN26" s="694"/>
      <c r="AO26" s="694"/>
      <c r="AP26" s="694"/>
      <c r="AQ26" s="694"/>
      <c r="AR26" s="694"/>
      <c r="AS26" s="694"/>
      <c r="AT26" s="694"/>
      <c r="AU26" s="694"/>
      <c r="AV26" s="694"/>
      <c r="AW26" s="694"/>
      <c r="AX26" s="694"/>
      <c r="AY26" s="694"/>
    </row>
    <row r="27" spans="2:51" s="695" customFormat="1" ht="15" customHeight="1" x14ac:dyDescent="0.2">
      <c r="B27" s="703"/>
      <c r="C27" s="3174" t="s">
        <v>1101</v>
      </c>
      <c r="D27" s="3176" t="s">
        <v>1102</v>
      </c>
      <c r="E27" s="3176"/>
      <c r="F27" s="3176"/>
      <c r="G27" s="862"/>
      <c r="H27" s="712" t="s">
        <v>1103</v>
      </c>
      <c r="I27" s="712"/>
      <c r="J27" s="862"/>
      <c r="K27" s="712" t="s">
        <v>1104</v>
      </c>
      <c r="L27" s="712"/>
      <c r="M27" s="862"/>
      <c r="N27" s="712" t="s">
        <v>1105</v>
      </c>
      <c r="O27" s="712"/>
      <c r="P27" s="712"/>
      <c r="Q27" s="862"/>
      <c r="R27" s="712" t="s">
        <v>1106</v>
      </c>
      <c r="S27" s="712"/>
      <c r="T27" s="713"/>
      <c r="U27" s="3176" t="s">
        <v>1107</v>
      </c>
      <c r="V27" s="3176"/>
      <c r="W27" s="3176"/>
      <c r="X27" s="862"/>
      <c r="Y27" s="712" t="s">
        <v>1103</v>
      </c>
      <c r="Z27" s="712"/>
      <c r="AA27" s="862"/>
      <c r="AB27" s="712" t="s">
        <v>1104</v>
      </c>
      <c r="AC27" s="712"/>
      <c r="AD27" s="862"/>
      <c r="AE27" s="712" t="s">
        <v>1105</v>
      </c>
      <c r="AF27" s="712"/>
      <c r="AG27" s="712"/>
      <c r="AH27" s="862"/>
      <c r="AI27" s="712" t="s">
        <v>1106</v>
      </c>
      <c r="AJ27" s="712"/>
      <c r="AK27" s="713"/>
      <c r="AL27" s="694"/>
      <c r="AM27" s="694"/>
      <c r="AN27" s="694"/>
      <c r="AO27" s="694"/>
      <c r="AP27" s="694"/>
      <c r="AQ27" s="694"/>
      <c r="AR27" s="694"/>
      <c r="AS27" s="694"/>
      <c r="AT27" s="694"/>
      <c r="AU27" s="694"/>
      <c r="AV27" s="694"/>
      <c r="AW27" s="694"/>
      <c r="AX27" s="694"/>
      <c r="AY27" s="694"/>
    </row>
    <row r="28" spans="2:51" s="695" customFormat="1" ht="15" customHeight="1" x14ac:dyDescent="0.2">
      <c r="B28" s="703"/>
      <c r="C28" s="3175"/>
      <c r="D28" s="3176" t="s">
        <v>1108</v>
      </c>
      <c r="E28" s="3176"/>
      <c r="F28" s="3176"/>
      <c r="G28" s="862"/>
      <c r="H28" s="712" t="s">
        <v>1103</v>
      </c>
      <c r="I28" s="712"/>
      <c r="J28" s="862"/>
      <c r="K28" s="712" t="s">
        <v>1104</v>
      </c>
      <c r="L28" s="712"/>
      <c r="M28" s="862"/>
      <c r="N28" s="712" t="s">
        <v>1105</v>
      </c>
      <c r="O28" s="712"/>
      <c r="P28" s="712"/>
      <c r="Q28" s="862"/>
      <c r="R28" s="712" t="s">
        <v>1106</v>
      </c>
      <c r="S28" s="712"/>
      <c r="T28" s="713"/>
      <c r="U28" s="3176" t="s">
        <v>1109</v>
      </c>
      <c r="V28" s="3176"/>
      <c r="W28" s="3176"/>
      <c r="X28" s="862"/>
      <c r="Y28" s="712" t="s">
        <v>1103</v>
      </c>
      <c r="Z28" s="712"/>
      <c r="AA28" s="862"/>
      <c r="AB28" s="712" t="s">
        <v>1104</v>
      </c>
      <c r="AC28" s="712"/>
      <c r="AD28" s="862"/>
      <c r="AE28" s="712" t="s">
        <v>1105</v>
      </c>
      <c r="AF28" s="712"/>
      <c r="AG28" s="712"/>
      <c r="AH28" s="862"/>
      <c r="AI28" s="712" t="s">
        <v>1106</v>
      </c>
      <c r="AJ28" s="712"/>
      <c r="AK28" s="713"/>
      <c r="AL28" s="694"/>
      <c r="AM28" s="694"/>
      <c r="AN28" s="694"/>
      <c r="AO28" s="694"/>
      <c r="AP28" s="694"/>
      <c r="AQ28" s="694"/>
      <c r="AR28" s="694"/>
      <c r="AS28" s="694"/>
      <c r="AT28" s="694"/>
      <c r="AU28" s="694"/>
      <c r="AV28" s="694"/>
      <c r="AW28" s="694"/>
      <c r="AX28" s="694"/>
      <c r="AY28" s="694"/>
    </row>
    <row r="29" spans="2:51" s="695" customFormat="1" ht="15" customHeight="1" x14ac:dyDescent="0.2">
      <c r="B29" s="703"/>
      <c r="C29" s="3175"/>
      <c r="D29" s="3176" t="s">
        <v>1110</v>
      </c>
      <c r="E29" s="3176"/>
      <c r="F29" s="862"/>
      <c r="G29" s="712" t="s">
        <v>1103</v>
      </c>
      <c r="H29" s="712"/>
      <c r="I29" s="862"/>
      <c r="J29" s="712" t="s">
        <v>1104</v>
      </c>
      <c r="K29" s="712"/>
      <c r="L29" s="862"/>
      <c r="M29" s="712" t="s">
        <v>1105</v>
      </c>
      <c r="N29" s="712"/>
      <c r="O29" s="712"/>
      <c r="P29" s="862"/>
      <c r="Q29" s="712" t="s">
        <v>1106</v>
      </c>
      <c r="R29" s="712"/>
      <c r="S29" s="712" t="s">
        <v>1111</v>
      </c>
      <c r="T29" s="712"/>
      <c r="U29" s="712"/>
      <c r="V29" s="862"/>
      <c r="W29" s="712" t="s">
        <v>1112</v>
      </c>
      <c r="X29" s="712"/>
      <c r="Y29" s="862"/>
      <c r="Z29" s="712" t="s">
        <v>1113</v>
      </c>
      <c r="AA29" s="712"/>
      <c r="AC29" s="862"/>
      <c r="AD29" s="712" t="s">
        <v>1114</v>
      </c>
      <c r="AG29" s="862"/>
      <c r="AH29" s="712" t="s">
        <v>1084</v>
      </c>
      <c r="AK29" s="713"/>
      <c r="AL29" s="694"/>
      <c r="AM29" s="694"/>
      <c r="AN29" s="694"/>
      <c r="AO29" s="694"/>
      <c r="AP29" s="694"/>
      <c r="AQ29" s="694"/>
      <c r="AR29" s="694"/>
      <c r="AS29" s="694"/>
      <c r="AT29" s="694"/>
      <c r="AU29" s="694"/>
      <c r="AV29" s="694"/>
      <c r="AW29" s="694"/>
      <c r="AX29" s="694"/>
      <c r="AY29" s="694"/>
    </row>
    <row r="30" spans="2:51" s="695" customFormat="1" ht="15" customHeight="1" x14ac:dyDescent="0.2">
      <c r="B30" s="703"/>
      <c r="C30" s="3175"/>
      <c r="D30" s="3176" t="s">
        <v>1115</v>
      </c>
      <c r="E30" s="3176"/>
      <c r="F30" s="862"/>
      <c r="G30" s="712" t="s">
        <v>1103</v>
      </c>
      <c r="H30" s="712"/>
      <c r="I30" s="862"/>
      <c r="J30" s="712" t="s">
        <v>1104</v>
      </c>
      <c r="K30" s="712"/>
      <c r="L30" s="862"/>
      <c r="M30" s="712" t="s">
        <v>1105</v>
      </c>
      <c r="N30" s="712"/>
      <c r="O30" s="712"/>
      <c r="P30" s="862"/>
      <c r="Q30" s="712" t="s">
        <v>1106</v>
      </c>
      <c r="R30" s="712"/>
      <c r="S30" s="712" t="s">
        <v>1116</v>
      </c>
      <c r="T30" s="712"/>
      <c r="U30" s="712"/>
      <c r="V30" s="862"/>
      <c r="W30" s="712" t="s">
        <v>1117</v>
      </c>
      <c r="X30" s="712"/>
      <c r="Y30" s="862"/>
      <c r="Z30" s="712" t="s">
        <v>1118</v>
      </c>
      <c r="AA30" s="712"/>
      <c r="AB30" s="712"/>
      <c r="AC30" s="862"/>
      <c r="AD30" s="712" t="s">
        <v>1119</v>
      </c>
      <c r="AE30" s="712"/>
      <c r="AF30" s="712"/>
      <c r="AG30" s="862"/>
      <c r="AH30" s="712" t="s">
        <v>1084</v>
      </c>
      <c r="AI30" s="712"/>
      <c r="AJ30" s="712"/>
      <c r="AK30" s="713"/>
      <c r="AL30" s="694"/>
      <c r="AM30" s="694"/>
      <c r="AN30" s="694"/>
      <c r="AO30" s="694"/>
      <c r="AP30" s="694"/>
      <c r="AQ30" s="694"/>
      <c r="AR30" s="694"/>
      <c r="AS30" s="694"/>
      <c r="AT30" s="694"/>
      <c r="AU30" s="694"/>
      <c r="AV30" s="694"/>
      <c r="AW30" s="694"/>
      <c r="AX30" s="694"/>
      <c r="AY30" s="694"/>
    </row>
    <row r="31" spans="2:51" s="695" customFormat="1" ht="18.75" customHeight="1" x14ac:dyDescent="0.2">
      <c r="B31" s="703"/>
      <c r="C31" s="3161"/>
      <c r="D31" s="3162"/>
      <c r="E31" s="3162"/>
      <c r="F31" s="3162"/>
      <c r="G31" s="3162"/>
      <c r="H31" s="3162"/>
      <c r="I31" s="3162"/>
      <c r="J31" s="3162"/>
      <c r="K31" s="3162"/>
      <c r="L31" s="3162"/>
      <c r="M31" s="3162"/>
      <c r="N31" s="3162"/>
      <c r="O31" s="3162"/>
      <c r="P31" s="3162"/>
      <c r="Q31" s="3162"/>
      <c r="R31" s="3162"/>
      <c r="S31" s="3162"/>
      <c r="T31" s="3162"/>
      <c r="U31" s="3162"/>
      <c r="V31" s="3162"/>
      <c r="W31" s="3162"/>
      <c r="X31" s="3162"/>
      <c r="Y31" s="3162"/>
      <c r="Z31" s="3162"/>
      <c r="AA31" s="3162"/>
      <c r="AB31" s="3162"/>
      <c r="AC31" s="3162"/>
      <c r="AD31" s="3162"/>
      <c r="AE31" s="3162"/>
      <c r="AF31" s="3162"/>
      <c r="AG31" s="3162"/>
      <c r="AH31" s="3162"/>
      <c r="AI31" s="3162"/>
      <c r="AJ31" s="3162"/>
      <c r="AK31" s="3163"/>
      <c r="AL31" s="694"/>
      <c r="AM31" s="694"/>
      <c r="AN31" s="694"/>
      <c r="AO31" s="694"/>
      <c r="AP31" s="694"/>
      <c r="AQ31" s="694"/>
      <c r="AR31" s="694"/>
      <c r="AS31" s="694"/>
      <c r="AT31" s="694"/>
      <c r="AU31" s="694"/>
      <c r="AV31" s="694"/>
      <c r="AW31" s="694"/>
      <c r="AX31" s="694"/>
      <c r="AY31" s="694"/>
    </row>
    <row r="32" spans="2:51" s="695" customFormat="1" ht="18.75" customHeight="1" x14ac:dyDescent="0.2">
      <c r="B32" s="703"/>
      <c r="C32" s="3164"/>
      <c r="D32" s="3102"/>
      <c r="E32" s="3102"/>
      <c r="F32" s="3102"/>
      <c r="G32" s="3102"/>
      <c r="H32" s="3102"/>
      <c r="I32" s="3102"/>
      <c r="J32" s="3102"/>
      <c r="K32" s="3102"/>
      <c r="L32" s="3102"/>
      <c r="M32" s="3102"/>
      <c r="N32" s="3102"/>
      <c r="O32" s="3102"/>
      <c r="P32" s="3102"/>
      <c r="Q32" s="3102"/>
      <c r="R32" s="3102"/>
      <c r="S32" s="3102"/>
      <c r="T32" s="3102"/>
      <c r="U32" s="3102"/>
      <c r="V32" s="3102"/>
      <c r="W32" s="3102"/>
      <c r="X32" s="3102"/>
      <c r="Y32" s="3102"/>
      <c r="Z32" s="3102"/>
      <c r="AA32" s="3102"/>
      <c r="AB32" s="3102"/>
      <c r="AC32" s="3102"/>
      <c r="AD32" s="3102"/>
      <c r="AE32" s="3102"/>
      <c r="AF32" s="3102"/>
      <c r="AG32" s="3102"/>
      <c r="AH32" s="3102"/>
      <c r="AI32" s="3102"/>
      <c r="AJ32" s="3102"/>
      <c r="AK32" s="3165"/>
      <c r="AL32" s="694"/>
      <c r="AM32" s="694"/>
      <c r="AN32" s="694"/>
      <c r="AO32" s="694"/>
      <c r="AP32" s="694"/>
      <c r="AQ32" s="694"/>
      <c r="AR32" s="694"/>
      <c r="AS32" s="694"/>
      <c r="AT32" s="694"/>
      <c r="AU32" s="694"/>
      <c r="AV32" s="694"/>
      <c r="AW32" s="694"/>
      <c r="AX32" s="694"/>
      <c r="AY32" s="694"/>
    </row>
    <row r="33" spans="2:51" s="695" customFormat="1" ht="18.75" customHeight="1" x14ac:dyDescent="0.2">
      <c r="B33" s="703"/>
      <c r="C33" s="3166"/>
      <c r="D33" s="3103"/>
      <c r="E33" s="3103"/>
      <c r="F33" s="3103"/>
      <c r="G33" s="3103"/>
      <c r="H33" s="3103"/>
      <c r="I33" s="3103"/>
      <c r="J33" s="3103"/>
      <c r="K33" s="3103"/>
      <c r="L33" s="3103"/>
      <c r="M33" s="3103"/>
      <c r="N33" s="3103"/>
      <c r="O33" s="3103"/>
      <c r="P33" s="3103"/>
      <c r="Q33" s="3103"/>
      <c r="R33" s="3103"/>
      <c r="S33" s="3103"/>
      <c r="T33" s="3103"/>
      <c r="U33" s="3103"/>
      <c r="V33" s="3103"/>
      <c r="W33" s="3103"/>
      <c r="X33" s="3103"/>
      <c r="Y33" s="3103"/>
      <c r="Z33" s="3103"/>
      <c r="AA33" s="3103"/>
      <c r="AB33" s="3103"/>
      <c r="AC33" s="3103"/>
      <c r="AD33" s="3103"/>
      <c r="AE33" s="3103"/>
      <c r="AF33" s="3103"/>
      <c r="AG33" s="3103"/>
      <c r="AH33" s="3103"/>
      <c r="AI33" s="3103"/>
      <c r="AJ33" s="3103"/>
      <c r="AK33" s="3167"/>
      <c r="AL33" s="694"/>
      <c r="AM33" s="694"/>
      <c r="AN33" s="694"/>
      <c r="AO33" s="694"/>
      <c r="AP33" s="694"/>
      <c r="AQ33" s="694"/>
      <c r="AR33" s="694"/>
      <c r="AS33" s="694"/>
      <c r="AT33" s="694"/>
      <c r="AU33" s="694"/>
      <c r="AV33" s="694"/>
      <c r="AW33" s="694"/>
      <c r="AX33" s="694"/>
      <c r="AY33" s="694"/>
    </row>
    <row r="34" spans="2:51" s="695" customFormat="1" ht="18.75" customHeight="1" x14ac:dyDescent="0.2">
      <c r="B34" s="703"/>
      <c r="C34" s="3154" t="s">
        <v>1120</v>
      </c>
      <c r="D34" s="3155"/>
      <c r="E34" s="3155"/>
      <c r="F34" s="3155"/>
      <c r="G34" s="3155"/>
      <c r="H34" s="3155"/>
      <c r="I34" s="3155"/>
      <c r="J34" s="3155"/>
      <c r="K34" s="3155"/>
      <c r="L34" s="3155"/>
      <c r="M34" s="3155"/>
      <c r="N34" s="3155"/>
      <c r="O34" s="3155"/>
      <c r="P34" s="3155"/>
      <c r="Q34" s="3155"/>
      <c r="R34" s="3155"/>
      <c r="S34" s="3155"/>
      <c r="T34" s="3155"/>
      <c r="U34" s="3155"/>
      <c r="V34" s="3155"/>
      <c r="W34" s="3155"/>
      <c r="X34" s="3155"/>
      <c r="Y34" s="3155"/>
      <c r="Z34" s="3155"/>
      <c r="AA34" s="3155"/>
      <c r="AB34" s="3155"/>
      <c r="AC34" s="3155"/>
      <c r="AD34" s="3155"/>
      <c r="AE34" s="3155"/>
      <c r="AF34" s="3155"/>
      <c r="AG34" s="3155"/>
      <c r="AH34" s="3155"/>
      <c r="AI34" s="3155"/>
      <c r="AJ34" s="3155"/>
      <c r="AK34" s="3156"/>
      <c r="AL34" s="694"/>
      <c r="AM34" s="694"/>
      <c r="AN34" s="694"/>
      <c r="AO34" s="694"/>
      <c r="AP34" s="694"/>
      <c r="AQ34" s="694"/>
      <c r="AR34" s="694"/>
      <c r="AS34" s="694"/>
      <c r="AT34" s="694"/>
      <c r="AU34" s="694"/>
      <c r="AV34" s="694"/>
      <c r="AW34" s="694"/>
      <c r="AX34" s="694"/>
      <c r="AY34" s="694"/>
    </row>
    <row r="35" spans="2:51" s="695" customFormat="1" ht="15" customHeight="1" x14ac:dyDescent="0.2">
      <c r="B35" s="703"/>
      <c r="C35" s="3168" t="s">
        <v>1121</v>
      </c>
      <c r="D35" s="3169"/>
      <c r="E35" s="862"/>
      <c r="F35" s="712" t="s">
        <v>1122</v>
      </c>
      <c r="G35" s="714"/>
      <c r="H35" s="712"/>
      <c r="I35" s="862"/>
      <c r="J35" s="714" t="s">
        <v>1123</v>
      </c>
      <c r="K35" s="714"/>
      <c r="L35" s="714"/>
      <c r="M35" s="862"/>
      <c r="N35" s="714" t="s">
        <v>1124</v>
      </c>
      <c r="O35" s="714"/>
      <c r="P35" s="3168" t="s">
        <v>1125</v>
      </c>
      <c r="Q35" s="3169"/>
      <c r="R35" s="862"/>
      <c r="S35" s="712" t="s">
        <v>1122</v>
      </c>
      <c r="T35" s="714"/>
      <c r="U35" s="712"/>
      <c r="V35" s="862"/>
      <c r="W35" s="714" t="s">
        <v>1123</v>
      </c>
      <c r="X35" s="714"/>
      <c r="Y35" s="714"/>
      <c r="Z35" s="862"/>
      <c r="AA35" s="714" t="s">
        <v>1124</v>
      </c>
      <c r="AB35" s="714"/>
      <c r="AC35" s="712"/>
      <c r="AD35" s="712"/>
      <c r="AE35" s="712"/>
      <c r="AF35" s="712"/>
      <c r="AG35" s="712"/>
      <c r="AH35" s="712"/>
      <c r="AI35" s="712"/>
      <c r="AJ35" s="712"/>
      <c r="AK35" s="713"/>
      <c r="AL35" s="694"/>
      <c r="AM35" s="694"/>
      <c r="AN35" s="694"/>
      <c r="AO35" s="694"/>
      <c r="AP35" s="694"/>
      <c r="AQ35" s="694"/>
      <c r="AR35" s="694"/>
      <c r="AS35" s="694"/>
      <c r="AT35" s="694"/>
      <c r="AU35" s="694"/>
      <c r="AV35" s="694"/>
      <c r="AW35" s="694"/>
      <c r="AX35" s="694"/>
    </row>
    <row r="36" spans="2:51" s="695" customFormat="1" ht="15" customHeight="1" x14ac:dyDescent="0.2">
      <c r="B36" s="703"/>
      <c r="C36" s="3168" t="s">
        <v>1126</v>
      </c>
      <c r="D36" s="3169"/>
      <c r="E36" s="862"/>
      <c r="F36" s="712" t="s">
        <v>1122</v>
      </c>
      <c r="G36" s="714"/>
      <c r="H36" s="712"/>
      <c r="I36" s="862"/>
      <c r="J36" s="714" t="s">
        <v>1123</v>
      </c>
      <c r="K36" s="714"/>
      <c r="L36" s="714"/>
      <c r="M36" s="862"/>
      <c r="N36" s="714" t="s">
        <v>1124</v>
      </c>
      <c r="O36" s="714"/>
      <c r="P36" s="3168" t="s">
        <v>1127</v>
      </c>
      <c r="Q36" s="3170"/>
      <c r="R36" s="3170"/>
      <c r="S36" s="3170"/>
      <c r="T36" s="3170"/>
      <c r="U36" s="3169"/>
      <c r="V36" s="862"/>
      <c r="W36" s="712" t="s">
        <v>1122</v>
      </c>
      <c r="X36" s="714"/>
      <c r="Y36" s="712"/>
      <c r="Z36" s="862"/>
      <c r="AA36" s="714" t="s">
        <v>1123</v>
      </c>
      <c r="AB36" s="714"/>
      <c r="AC36" s="714"/>
      <c r="AD36" s="862"/>
      <c r="AE36" s="714" t="s">
        <v>1124</v>
      </c>
      <c r="AF36" s="714"/>
      <c r="AG36" s="712"/>
      <c r="AH36" s="712"/>
      <c r="AI36" s="714"/>
      <c r="AJ36" s="714"/>
      <c r="AK36" s="715"/>
      <c r="AL36" s="694"/>
      <c r="AM36" s="694"/>
      <c r="AN36" s="694"/>
      <c r="AO36" s="694"/>
      <c r="AP36" s="694"/>
      <c r="AQ36" s="694"/>
      <c r="AR36" s="694"/>
      <c r="AS36" s="694"/>
      <c r="AT36" s="694"/>
      <c r="AU36" s="694"/>
      <c r="AV36" s="694"/>
      <c r="AW36" s="694"/>
      <c r="AX36" s="694"/>
      <c r="AY36" s="694"/>
    </row>
    <row r="37" spans="2:51" s="695" customFormat="1" ht="18.75" customHeight="1" x14ac:dyDescent="0.2">
      <c r="B37" s="703"/>
      <c r="C37" s="3145"/>
      <c r="D37" s="3146"/>
      <c r="E37" s="3146"/>
      <c r="F37" s="3146"/>
      <c r="G37" s="3146"/>
      <c r="H37" s="3146"/>
      <c r="I37" s="3146"/>
      <c r="J37" s="3146"/>
      <c r="K37" s="3146"/>
      <c r="L37" s="3146"/>
      <c r="M37" s="3146"/>
      <c r="N37" s="3146"/>
      <c r="O37" s="3146"/>
      <c r="P37" s="3146"/>
      <c r="Q37" s="3146"/>
      <c r="R37" s="3146"/>
      <c r="S37" s="3146"/>
      <c r="T37" s="3146"/>
      <c r="U37" s="3146"/>
      <c r="V37" s="3146"/>
      <c r="W37" s="3146"/>
      <c r="X37" s="3146"/>
      <c r="Y37" s="3146"/>
      <c r="Z37" s="3146"/>
      <c r="AA37" s="3146"/>
      <c r="AB37" s="3146"/>
      <c r="AC37" s="3146"/>
      <c r="AD37" s="3146"/>
      <c r="AE37" s="3146"/>
      <c r="AF37" s="3146"/>
      <c r="AG37" s="3146"/>
      <c r="AH37" s="3146"/>
      <c r="AI37" s="3146"/>
      <c r="AJ37" s="3146"/>
      <c r="AK37" s="3147"/>
      <c r="AL37" s="694"/>
      <c r="AM37" s="694"/>
      <c r="AN37" s="694"/>
      <c r="AO37" s="694"/>
      <c r="AP37" s="694"/>
      <c r="AQ37" s="694"/>
      <c r="AR37" s="694"/>
      <c r="AS37" s="694"/>
      <c r="AT37" s="694"/>
      <c r="AU37" s="694"/>
      <c r="AV37" s="694"/>
      <c r="AW37" s="694"/>
      <c r="AX37" s="694"/>
      <c r="AY37" s="694"/>
    </row>
    <row r="38" spans="2:51" s="695" customFormat="1" ht="18.75" customHeight="1" x14ac:dyDescent="0.2">
      <c r="B38" s="703"/>
      <c r="C38" s="3148"/>
      <c r="D38" s="3149"/>
      <c r="E38" s="3149"/>
      <c r="F38" s="3149"/>
      <c r="G38" s="3149"/>
      <c r="H38" s="3149"/>
      <c r="I38" s="3149"/>
      <c r="J38" s="3149"/>
      <c r="K38" s="3149"/>
      <c r="L38" s="3149"/>
      <c r="M38" s="3149"/>
      <c r="N38" s="3149"/>
      <c r="O38" s="3149"/>
      <c r="P38" s="3149"/>
      <c r="Q38" s="3149"/>
      <c r="R38" s="3149"/>
      <c r="S38" s="3149"/>
      <c r="T38" s="3149"/>
      <c r="U38" s="3149"/>
      <c r="V38" s="3149"/>
      <c r="W38" s="3149"/>
      <c r="X38" s="3149"/>
      <c r="Y38" s="3149"/>
      <c r="Z38" s="3149"/>
      <c r="AA38" s="3149"/>
      <c r="AB38" s="3149"/>
      <c r="AC38" s="3149"/>
      <c r="AD38" s="3149"/>
      <c r="AE38" s="3149"/>
      <c r="AF38" s="3149"/>
      <c r="AG38" s="3149"/>
      <c r="AH38" s="3149"/>
      <c r="AI38" s="3149"/>
      <c r="AJ38" s="3149"/>
      <c r="AK38" s="3150"/>
      <c r="AL38" s="694"/>
      <c r="AM38" s="694"/>
      <c r="AN38" s="694"/>
      <c r="AO38" s="694"/>
      <c r="AP38" s="694"/>
      <c r="AQ38" s="694"/>
      <c r="AR38" s="694"/>
      <c r="AS38" s="694"/>
      <c r="AT38" s="694"/>
      <c r="AU38" s="694"/>
      <c r="AV38" s="694"/>
      <c r="AW38" s="694"/>
      <c r="AX38" s="694"/>
      <c r="AY38" s="694"/>
    </row>
    <row r="39" spans="2:51" s="695" customFormat="1" ht="18.75" customHeight="1" x14ac:dyDescent="0.2">
      <c r="B39" s="703"/>
      <c r="C39" s="3151"/>
      <c r="D39" s="3152"/>
      <c r="E39" s="3152"/>
      <c r="F39" s="3152"/>
      <c r="G39" s="3152"/>
      <c r="H39" s="3152"/>
      <c r="I39" s="3152"/>
      <c r="J39" s="3152"/>
      <c r="K39" s="3152"/>
      <c r="L39" s="3152"/>
      <c r="M39" s="3152"/>
      <c r="N39" s="3152"/>
      <c r="O39" s="3152"/>
      <c r="P39" s="3152"/>
      <c r="Q39" s="3152"/>
      <c r="R39" s="3152"/>
      <c r="S39" s="3152"/>
      <c r="T39" s="3152"/>
      <c r="U39" s="3152"/>
      <c r="V39" s="3152"/>
      <c r="W39" s="3152"/>
      <c r="X39" s="3152"/>
      <c r="Y39" s="3152"/>
      <c r="Z39" s="3152"/>
      <c r="AA39" s="3152"/>
      <c r="AB39" s="3152"/>
      <c r="AC39" s="3152"/>
      <c r="AD39" s="3152"/>
      <c r="AE39" s="3152"/>
      <c r="AF39" s="3152"/>
      <c r="AG39" s="3152"/>
      <c r="AH39" s="3152"/>
      <c r="AI39" s="3152"/>
      <c r="AJ39" s="3152"/>
      <c r="AK39" s="3153"/>
      <c r="AL39" s="694"/>
      <c r="AM39" s="694"/>
      <c r="AN39" s="694"/>
      <c r="AO39" s="694"/>
      <c r="AP39" s="694"/>
      <c r="AQ39" s="694"/>
      <c r="AR39" s="694"/>
      <c r="AS39" s="694"/>
      <c r="AT39" s="694"/>
      <c r="AU39" s="694"/>
      <c r="AV39" s="694"/>
      <c r="AW39" s="694"/>
      <c r="AX39" s="694"/>
      <c r="AY39" s="694"/>
    </row>
    <row r="40" spans="2:51" s="695" customFormat="1" ht="18.75" customHeight="1" x14ac:dyDescent="0.2">
      <c r="B40" s="703"/>
      <c r="C40" s="3154" t="s">
        <v>1128</v>
      </c>
      <c r="D40" s="3155"/>
      <c r="E40" s="3155"/>
      <c r="F40" s="3155"/>
      <c r="G40" s="3155"/>
      <c r="H40" s="3155"/>
      <c r="I40" s="3155"/>
      <c r="J40" s="3155"/>
      <c r="K40" s="3155"/>
      <c r="L40" s="3155"/>
      <c r="M40" s="3155"/>
      <c r="N40" s="3155"/>
      <c r="O40" s="3155"/>
      <c r="P40" s="3155"/>
      <c r="Q40" s="3155"/>
      <c r="R40" s="3155"/>
      <c r="S40" s="3155"/>
      <c r="T40" s="3155"/>
      <c r="U40" s="3155"/>
      <c r="V40" s="3155"/>
      <c r="W40" s="3155"/>
      <c r="X40" s="3155"/>
      <c r="Y40" s="3155"/>
      <c r="Z40" s="3155"/>
      <c r="AA40" s="3155"/>
      <c r="AB40" s="3155"/>
      <c r="AC40" s="3155"/>
      <c r="AD40" s="3155"/>
      <c r="AE40" s="3155"/>
      <c r="AF40" s="3155"/>
      <c r="AG40" s="3155"/>
      <c r="AH40" s="3155"/>
      <c r="AI40" s="3155"/>
      <c r="AJ40" s="3155"/>
      <c r="AK40" s="3156"/>
      <c r="AL40" s="694"/>
      <c r="AM40" s="694"/>
      <c r="AN40" s="694"/>
      <c r="AO40" s="694"/>
      <c r="AP40" s="694"/>
      <c r="AQ40" s="694"/>
      <c r="AR40" s="694"/>
      <c r="AS40" s="694"/>
      <c r="AT40" s="694"/>
      <c r="AU40" s="694"/>
      <c r="AV40" s="694"/>
      <c r="AW40" s="694"/>
      <c r="AX40" s="694"/>
      <c r="AY40" s="694"/>
    </row>
    <row r="41" spans="2:51" s="695" customFormat="1" ht="18.75" customHeight="1" x14ac:dyDescent="0.2">
      <c r="B41" s="703"/>
      <c r="C41" s="3145"/>
      <c r="D41" s="3146"/>
      <c r="E41" s="3146"/>
      <c r="F41" s="3146"/>
      <c r="G41" s="3146"/>
      <c r="H41" s="3146"/>
      <c r="I41" s="3146"/>
      <c r="J41" s="3146"/>
      <c r="K41" s="3146"/>
      <c r="L41" s="3146"/>
      <c r="M41" s="3146"/>
      <c r="N41" s="3146"/>
      <c r="O41" s="3146"/>
      <c r="P41" s="3146"/>
      <c r="Q41" s="3146"/>
      <c r="R41" s="3146"/>
      <c r="S41" s="3146"/>
      <c r="T41" s="3146"/>
      <c r="U41" s="3146"/>
      <c r="V41" s="3146"/>
      <c r="W41" s="3146"/>
      <c r="X41" s="3146"/>
      <c r="Y41" s="3146"/>
      <c r="Z41" s="3146"/>
      <c r="AA41" s="3146"/>
      <c r="AB41" s="3146"/>
      <c r="AC41" s="3146"/>
      <c r="AD41" s="3146"/>
      <c r="AE41" s="3146"/>
      <c r="AF41" s="3146"/>
      <c r="AG41" s="3146"/>
      <c r="AH41" s="3146"/>
      <c r="AI41" s="3146"/>
      <c r="AJ41" s="3146"/>
      <c r="AK41" s="3147"/>
      <c r="AL41" s="694"/>
      <c r="AM41" s="694"/>
      <c r="AN41" s="694"/>
      <c r="AO41" s="694"/>
      <c r="AP41" s="694"/>
      <c r="AQ41" s="694"/>
      <c r="AR41" s="694"/>
      <c r="AS41" s="694"/>
      <c r="AT41" s="694"/>
      <c r="AU41" s="694"/>
      <c r="AV41" s="694"/>
      <c r="AW41" s="694"/>
      <c r="AX41" s="694"/>
      <c r="AY41" s="694"/>
    </row>
    <row r="42" spans="2:51" s="695" customFormat="1" ht="18.75" customHeight="1" x14ac:dyDescent="0.2">
      <c r="B42" s="703"/>
      <c r="C42" s="3148"/>
      <c r="D42" s="3149"/>
      <c r="E42" s="3149"/>
      <c r="F42" s="3149"/>
      <c r="G42" s="3149"/>
      <c r="H42" s="3149"/>
      <c r="I42" s="3149"/>
      <c r="J42" s="3149"/>
      <c r="K42" s="3149"/>
      <c r="L42" s="3149"/>
      <c r="M42" s="3149"/>
      <c r="N42" s="3149"/>
      <c r="O42" s="3149"/>
      <c r="P42" s="3149"/>
      <c r="Q42" s="3149"/>
      <c r="R42" s="3149"/>
      <c r="S42" s="3149"/>
      <c r="T42" s="3149"/>
      <c r="U42" s="3149"/>
      <c r="V42" s="3149"/>
      <c r="W42" s="3149"/>
      <c r="X42" s="3149"/>
      <c r="Y42" s="3149"/>
      <c r="Z42" s="3149"/>
      <c r="AA42" s="3149"/>
      <c r="AB42" s="3149"/>
      <c r="AC42" s="3149"/>
      <c r="AD42" s="3149"/>
      <c r="AE42" s="3149"/>
      <c r="AF42" s="3149"/>
      <c r="AG42" s="3149"/>
      <c r="AH42" s="3149"/>
      <c r="AI42" s="3149"/>
      <c r="AJ42" s="3149"/>
      <c r="AK42" s="3150"/>
      <c r="AL42" s="694"/>
      <c r="AM42" s="694"/>
      <c r="AN42" s="694"/>
      <c r="AO42" s="694"/>
      <c r="AP42" s="694"/>
      <c r="AQ42" s="694"/>
      <c r="AR42" s="694"/>
      <c r="AS42" s="694"/>
      <c r="AT42" s="694"/>
      <c r="AU42" s="694"/>
      <c r="AV42" s="694"/>
      <c r="AW42" s="694"/>
      <c r="AX42" s="694"/>
      <c r="AY42" s="694"/>
    </row>
    <row r="43" spans="2:51" s="695" customFormat="1" ht="18.75" customHeight="1" x14ac:dyDescent="0.2">
      <c r="B43" s="703"/>
      <c r="C43" s="3151"/>
      <c r="D43" s="3152"/>
      <c r="E43" s="3152"/>
      <c r="F43" s="3152"/>
      <c r="G43" s="3152"/>
      <c r="H43" s="3152"/>
      <c r="I43" s="3152"/>
      <c r="J43" s="3152"/>
      <c r="K43" s="3152"/>
      <c r="L43" s="3152"/>
      <c r="M43" s="3152"/>
      <c r="N43" s="3152"/>
      <c r="O43" s="3152"/>
      <c r="P43" s="3152"/>
      <c r="Q43" s="3152"/>
      <c r="R43" s="3152"/>
      <c r="S43" s="3152"/>
      <c r="T43" s="3152"/>
      <c r="U43" s="3152"/>
      <c r="V43" s="3152"/>
      <c r="W43" s="3152"/>
      <c r="X43" s="3152"/>
      <c r="Y43" s="3152"/>
      <c r="Z43" s="3152"/>
      <c r="AA43" s="3152"/>
      <c r="AB43" s="3152"/>
      <c r="AC43" s="3152"/>
      <c r="AD43" s="3152"/>
      <c r="AE43" s="3152"/>
      <c r="AF43" s="3152"/>
      <c r="AG43" s="3152"/>
      <c r="AH43" s="3152"/>
      <c r="AI43" s="3152"/>
      <c r="AJ43" s="3152"/>
      <c r="AK43" s="3153"/>
      <c r="AL43" s="694"/>
      <c r="AM43" s="694"/>
      <c r="AN43" s="694"/>
      <c r="AO43" s="694"/>
      <c r="AP43" s="694"/>
      <c r="AQ43" s="694"/>
      <c r="AR43" s="694"/>
      <c r="AS43" s="694"/>
      <c r="AT43" s="694"/>
      <c r="AU43" s="694"/>
      <c r="AV43" s="694"/>
      <c r="AW43" s="694"/>
      <c r="AX43" s="694"/>
      <c r="AY43" s="694"/>
    </row>
    <row r="44" spans="2:51" s="695" customFormat="1" ht="18.75" customHeight="1" x14ac:dyDescent="0.2">
      <c r="B44" s="703"/>
      <c r="C44" s="3154" t="s">
        <v>1129</v>
      </c>
      <c r="D44" s="3155"/>
      <c r="E44" s="3155"/>
      <c r="F44" s="3155"/>
      <c r="G44" s="3155"/>
      <c r="H44" s="3155"/>
      <c r="I44" s="3155"/>
      <c r="J44" s="3155"/>
      <c r="K44" s="3155"/>
      <c r="L44" s="3155"/>
      <c r="M44" s="3155"/>
      <c r="N44" s="3155"/>
      <c r="O44" s="3155"/>
      <c r="P44" s="3155"/>
      <c r="Q44" s="3155"/>
      <c r="R44" s="3155"/>
      <c r="S44" s="3155"/>
      <c r="T44" s="3155"/>
      <c r="U44" s="3155"/>
      <c r="V44" s="3155"/>
      <c r="W44" s="3155"/>
      <c r="X44" s="3155"/>
      <c r="Y44" s="3155"/>
      <c r="Z44" s="3155"/>
      <c r="AA44" s="3155"/>
      <c r="AB44" s="3155"/>
      <c r="AC44" s="3155"/>
      <c r="AD44" s="3155"/>
      <c r="AE44" s="3155"/>
      <c r="AF44" s="3155"/>
      <c r="AG44" s="3155"/>
      <c r="AH44" s="3155"/>
      <c r="AI44" s="3155"/>
      <c r="AJ44" s="3155"/>
      <c r="AK44" s="3156"/>
      <c r="AL44" s="694"/>
      <c r="AM44" s="694"/>
      <c r="AN44" s="694"/>
      <c r="AO44" s="694"/>
      <c r="AP44" s="694"/>
      <c r="AQ44" s="694"/>
      <c r="AR44" s="694"/>
      <c r="AS44" s="694"/>
      <c r="AT44" s="694"/>
      <c r="AU44" s="694"/>
      <c r="AV44" s="694"/>
      <c r="AW44" s="694"/>
      <c r="AX44" s="694"/>
      <c r="AY44" s="694"/>
    </row>
    <row r="45" spans="2:51" s="695" customFormat="1" ht="18.75" customHeight="1" x14ac:dyDescent="0.2">
      <c r="B45" s="703"/>
      <c r="C45" s="3148"/>
      <c r="D45" s="3149"/>
      <c r="E45" s="3149"/>
      <c r="F45" s="3149"/>
      <c r="G45" s="3149"/>
      <c r="H45" s="3149"/>
      <c r="I45" s="3149"/>
      <c r="J45" s="3149"/>
      <c r="K45" s="3149"/>
      <c r="L45" s="3149"/>
      <c r="M45" s="3149"/>
      <c r="N45" s="3149"/>
      <c r="O45" s="3149"/>
      <c r="P45" s="3149"/>
      <c r="Q45" s="3149"/>
      <c r="R45" s="3149"/>
      <c r="S45" s="3149"/>
      <c r="T45" s="3149"/>
      <c r="U45" s="3149"/>
      <c r="V45" s="3149"/>
      <c r="W45" s="3149"/>
      <c r="X45" s="3149"/>
      <c r="Y45" s="3149"/>
      <c r="Z45" s="3149"/>
      <c r="AA45" s="3149"/>
      <c r="AB45" s="3149"/>
      <c r="AC45" s="3149"/>
      <c r="AD45" s="3149"/>
      <c r="AE45" s="3149"/>
      <c r="AF45" s="3149"/>
      <c r="AG45" s="3149"/>
      <c r="AH45" s="3149"/>
      <c r="AI45" s="3149"/>
      <c r="AJ45" s="3149"/>
      <c r="AK45" s="3150"/>
      <c r="AL45" s="694"/>
      <c r="AM45" s="694"/>
      <c r="AN45" s="694"/>
      <c r="AO45" s="694"/>
      <c r="AP45" s="694"/>
      <c r="AQ45" s="694"/>
      <c r="AR45" s="694"/>
      <c r="AS45" s="694"/>
      <c r="AT45" s="694"/>
      <c r="AU45" s="694"/>
      <c r="AV45" s="694"/>
      <c r="AW45" s="694"/>
      <c r="AX45" s="694"/>
      <c r="AY45" s="694"/>
    </row>
    <row r="46" spans="2:51" s="695" customFormat="1" ht="18.75" customHeight="1" x14ac:dyDescent="0.2">
      <c r="B46" s="703"/>
      <c r="C46" s="3148"/>
      <c r="D46" s="3149"/>
      <c r="E46" s="3149"/>
      <c r="F46" s="3149"/>
      <c r="G46" s="3149"/>
      <c r="H46" s="3149"/>
      <c r="I46" s="3149"/>
      <c r="J46" s="3149"/>
      <c r="K46" s="3149"/>
      <c r="L46" s="3149"/>
      <c r="M46" s="3149"/>
      <c r="N46" s="3149"/>
      <c r="O46" s="3149"/>
      <c r="P46" s="3149"/>
      <c r="Q46" s="3149"/>
      <c r="R46" s="3149"/>
      <c r="S46" s="3149"/>
      <c r="T46" s="3149"/>
      <c r="U46" s="3149"/>
      <c r="V46" s="3149"/>
      <c r="W46" s="3149"/>
      <c r="X46" s="3149"/>
      <c r="Y46" s="3149"/>
      <c r="Z46" s="3149"/>
      <c r="AA46" s="3149"/>
      <c r="AB46" s="3149"/>
      <c r="AC46" s="3149"/>
      <c r="AD46" s="3149"/>
      <c r="AE46" s="3149"/>
      <c r="AF46" s="3149"/>
      <c r="AG46" s="3149"/>
      <c r="AH46" s="3149"/>
      <c r="AI46" s="3149"/>
      <c r="AJ46" s="3149"/>
      <c r="AK46" s="3150"/>
      <c r="AL46" s="694"/>
      <c r="AM46" s="694"/>
      <c r="AN46" s="694"/>
      <c r="AO46" s="694"/>
      <c r="AP46" s="694"/>
      <c r="AQ46" s="694"/>
      <c r="AR46" s="694"/>
      <c r="AS46" s="694"/>
      <c r="AT46" s="694"/>
      <c r="AU46" s="694"/>
      <c r="AV46" s="694"/>
      <c r="AW46" s="694"/>
      <c r="AX46" s="694"/>
      <c r="AY46" s="694"/>
    </row>
    <row r="47" spans="2:51" s="695" customFormat="1" ht="18.75" customHeight="1" x14ac:dyDescent="0.2">
      <c r="B47" s="708"/>
      <c r="C47" s="3151"/>
      <c r="D47" s="3152"/>
      <c r="E47" s="3152"/>
      <c r="F47" s="3152"/>
      <c r="G47" s="3152"/>
      <c r="H47" s="3152"/>
      <c r="I47" s="3152"/>
      <c r="J47" s="3152"/>
      <c r="K47" s="3152"/>
      <c r="L47" s="3152"/>
      <c r="M47" s="3152"/>
      <c r="N47" s="3152"/>
      <c r="O47" s="3152"/>
      <c r="P47" s="3152"/>
      <c r="Q47" s="3152"/>
      <c r="R47" s="3152"/>
      <c r="S47" s="3152"/>
      <c r="T47" s="3152"/>
      <c r="U47" s="3152"/>
      <c r="V47" s="3152"/>
      <c r="W47" s="3152"/>
      <c r="X47" s="3152"/>
      <c r="Y47" s="3152"/>
      <c r="Z47" s="3152"/>
      <c r="AA47" s="3152"/>
      <c r="AB47" s="3152"/>
      <c r="AC47" s="3152"/>
      <c r="AD47" s="3152"/>
      <c r="AE47" s="3152"/>
      <c r="AF47" s="3152"/>
      <c r="AG47" s="3152"/>
      <c r="AH47" s="3152"/>
      <c r="AI47" s="3152"/>
      <c r="AJ47" s="3152"/>
      <c r="AK47" s="3153"/>
      <c r="AL47" s="694"/>
      <c r="AM47" s="694"/>
      <c r="AN47" s="694"/>
      <c r="AO47" s="694"/>
      <c r="AP47" s="694"/>
      <c r="AQ47" s="694"/>
      <c r="AR47" s="694"/>
      <c r="AS47" s="694"/>
      <c r="AT47" s="694"/>
      <c r="AU47" s="694"/>
      <c r="AV47" s="694"/>
      <c r="AW47" s="694"/>
      <c r="AX47" s="694"/>
      <c r="AY47" s="694"/>
    </row>
    <row r="48" spans="2:51" s="695" customFormat="1" ht="18.75" customHeight="1" x14ac:dyDescent="0.2">
      <c r="B48" s="3154" t="s">
        <v>1130</v>
      </c>
      <c r="C48" s="3155"/>
      <c r="D48" s="3155"/>
      <c r="E48" s="3155"/>
      <c r="F48" s="3155"/>
      <c r="G48" s="3155"/>
      <c r="H48" s="3155"/>
      <c r="I48" s="3155"/>
      <c r="J48" s="3155"/>
      <c r="K48" s="3155"/>
      <c r="L48" s="3155"/>
      <c r="M48" s="3155"/>
      <c r="N48" s="3155"/>
      <c r="O48" s="3155"/>
      <c r="P48" s="3155"/>
      <c r="Q48" s="3155"/>
      <c r="R48" s="3155"/>
      <c r="S48" s="3155"/>
      <c r="T48" s="3155"/>
      <c r="U48" s="3155"/>
      <c r="V48" s="3155"/>
      <c r="W48" s="3155"/>
      <c r="X48" s="3155"/>
      <c r="Y48" s="3155"/>
      <c r="Z48" s="3155"/>
      <c r="AA48" s="3155"/>
      <c r="AB48" s="3155"/>
      <c r="AC48" s="3155"/>
      <c r="AD48" s="3155"/>
      <c r="AE48" s="3155"/>
      <c r="AF48" s="3155"/>
      <c r="AG48" s="3155"/>
      <c r="AH48" s="3155"/>
      <c r="AI48" s="3155"/>
      <c r="AJ48" s="3155"/>
      <c r="AK48" s="3156"/>
      <c r="AL48" s="694"/>
      <c r="AM48" s="694"/>
      <c r="AN48" s="694"/>
      <c r="AO48" s="694"/>
      <c r="AP48" s="694"/>
      <c r="AQ48" s="694"/>
      <c r="AR48" s="694"/>
      <c r="AS48" s="694"/>
      <c r="AT48" s="694"/>
      <c r="AU48" s="694"/>
      <c r="AV48" s="694"/>
      <c r="AW48" s="694"/>
      <c r="AX48" s="694"/>
      <c r="AY48" s="694"/>
    </row>
    <row r="49" spans="2:51" s="695" customFormat="1" ht="18.75" customHeight="1" x14ac:dyDescent="0.2">
      <c r="B49" s="856"/>
      <c r="C49" s="705" t="s">
        <v>1096</v>
      </c>
      <c r="D49" s="705"/>
      <c r="E49" s="705"/>
      <c r="F49" s="705"/>
      <c r="G49" s="705"/>
      <c r="H49" s="705"/>
      <c r="I49" s="705"/>
      <c r="J49" s="705"/>
      <c r="K49" s="705"/>
      <c r="L49" s="859"/>
      <c r="M49" s="695" t="s">
        <v>1097</v>
      </c>
      <c r="S49" s="859"/>
      <c r="T49" s="705" t="s">
        <v>1131</v>
      </c>
      <c r="U49" s="705"/>
      <c r="V49" s="705"/>
      <c r="W49" s="705"/>
      <c r="X49" s="705"/>
      <c r="Y49" s="859"/>
      <c r="Z49" s="705" t="s">
        <v>1099</v>
      </c>
      <c r="AA49" s="706"/>
      <c r="AB49" s="705"/>
      <c r="AC49" s="705"/>
      <c r="AD49" s="705"/>
      <c r="AE49" s="705"/>
      <c r="AF49" s="705"/>
      <c r="AG49" s="705"/>
      <c r="AH49" s="705"/>
      <c r="AI49" s="705"/>
      <c r="AJ49" s="705"/>
      <c r="AK49" s="711"/>
      <c r="AL49" s="694"/>
      <c r="AM49" s="694"/>
      <c r="AN49" s="694"/>
      <c r="AO49" s="694"/>
      <c r="AP49" s="694"/>
      <c r="AQ49" s="694"/>
      <c r="AR49" s="694"/>
      <c r="AS49" s="694"/>
      <c r="AT49" s="694"/>
      <c r="AU49" s="694"/>
      <c r="AV49" s="694"/>
      <c r="AW49" s="694"/>
      <c r="AX49" s="694"/>
      <c r="AY49" s="694"/>
    </row>
    <row r="50" spans="2:51" s="695" customFormat="1" ht="18.75" customHeight="1" x14ac:dyDescent="0.2">
      <c r="B50" s="3126"/>
      <c r="C50" s="3127"/>
      <c r="D50" s="3127"/>
      <c r="E50" s="3127"/>
      <c r="F50" s="3127"/>
      <c r="G50" s="3127"/>
      <c r="H50" s="3127"/>
      <c r="I50" s="3127"/>
      <c r="J50" s="3127"/>
      <c r="K50" s="3127"/>
      <c r="L50" s="3127"/>
      <c r="M50" s="3127"/>
      <c r="N50" s="3127"/>
      <c r="O50" s="3127"/>
      <c r="P50" s="3127"/>
      <c r="Q50" s="3127"/>
      <c r="R50" s="3127"/>
      <c r="S50" s="3127"/>
      <c r="T50" s="3127"/>
      <c r="U50" s="3127"/>
      <c r="V50" s="3127"/>
      <c r="W50" s="3127"/>
      <c r="X50" s="3127"/>
      <c r="Y50" s="3127"/>
      <c r="Z50" s="3127"/>
      <c r="AA50" s="3127"/>
      <c r="AB50" s="3127"/>
      <c r="AC50" s="3127"/>
      <c r="AD50" s="3127"/>
      <c r="AE50" s="3127"/>
      <c r="AF50" s="3127"/>
      <c r="AG50" s="3127"/>
      <c r="AH50" s="3127"/>
      <c r="AI50" s="3127"/>
      <c r="AJ50" s="3127"/>
      <c r="AK50" s="3128"/>
      <c r="AL50" s="694"/>
      <c r="AM50" s="694"/>
      <c r="AN50" s="694"/>
      <c r="AO50" s="694"/>
      <c r="AP50" s="694"/>
      <c r="AQ50" s="694"/>
      <c r="AR50" s="694"/>
      <c r="AS50" s="694"/>
      <c r="AT50" s="694"/>
      <c r="AU50" s="694"/>
      <c r="AV50" s="694"/>
      <c r="AW50" s="694"/>
      <c r="AX50" s="694"/>
      <c r="AY50" s="694"/>
    </row>
    <row r="51" spans="2:51" s="695" customFormat="1" ht="18.75" customHeight="1" x14ac:dyDescent="0.2">
      <c r="B51" s="3126"/>
      <c r="C51" s="3127"/>
      <c r="D51" s="3127"/>
      <c r="E51" s="3127"/>
      <c r="F51" s="3127"/>
      <c r="G51" s="3127"/>
      <c r="H51" s="3127"/>
      <c r="I51" s="3127"/>
      <c r="J51" s="3127"/>
      <c r="K51" s="3127"/>
      <c r="L51" s="3127"/>
      <c r="M51" s="3127"/>
      <c r="N51" s="3127"/>
      <c r="O51" s="3127"/>
      <c r="P51" s="3127"/>
      <c r="Q51" s="3127"/>
      <c r="R51" s="3127"/>
      <c r="S51" s="3127"/>
      <c r="T51" s="3127"/>
      <c r="U51" s="3127"/>
      <c r="V51" s="3127"/>
      <c r="W51" s="3127"/>
      <c r="X51" s="3127"/>
      <c r="Y51" s="3127"/>
      <c r="Z51" s="3127"/>
      <c r="AA51" s="3127"/>
      <c r="AB51" s="3127"/>
      <c r="AC51" s="3127"/>
      <c r="AD51" s="3127"/>
      <c r="AE51" s="3127"/>
      <c r="AF51" s="3127"/>
      <c r="AG51" s="3127"/>
      <c r="AH51" s="3127"/>
      <c r="AI51" s="3127"/>
      <c r="AJ51" s="3127"/>
      <c r="AK51" s="3128"/>
      <c r="AL51" s="694"/>
      <c r="AM51" s="694"/>
      <c r="AN51" s="694"/>
      <c r="AO51" s="694"/>
      <c r="AP51" s="694"/>
      <c r="AQ51" s="694"/>
      <c r="AR51" s="694"/>
      <c r="AS51" s="694"/>
      <c r="AT51" s="694"/>
      <c r="AU51" s="694"/>
      <c r="AV51" s="694"/>
      <c r="AW51" s="694"/>
      <c r="AX51" s="694"/>
      <c r="AY51" s="694"/>
    </row>
    <row r="52" spans="2:51" s="695" customFormat="1" ht="18.75" customHeight="1" x14ac:dyDescent="0.2">
      <c r="B52" s="3129"/>
      <c r="C52" s="3130"/>
      <c r="D52" s="3130"/>
      <c r="E52" s="3130"/>
      <c r="F52" s="3130"/>
      <c r="G52" s="3130"/>
      <c r="H52" s="3130"/>
      <c r="I52" s="3130"/>
      <c r="J52" s="3130"/>
      <c r="K52" s="3130"/>
      <c r="L52" s="3130"/>
      <c r="M52" s="3130"/>
      <c r="N52" s="3130"/>
      <c r="O52" s="3130"/>
      <c r="P52" s="3127"/>
      <c r="Q52" s="3127"/>
      <c r="R52" s="3127"/>
      <c r="S52" s="3127"/>
      <c r="T52" s="3127"/>
      <c r="U52" s="3127"/>
      <c r="V52" s="3127"/>
      <c r="W52" s="3127"/>
      <c r="X52" s="3127"/>
      <c r="Y52" s="3127"/>
      <c r="Z52" s="3127"/>
      <c r="AA52" s="3127"/>
      <c r="AB52" s="3127"/>
      <c r="AC52" s="3127"/>
      <c r="AD52" s="3127"/>
      <c r="AE52" s="3127"/>
      <c r="AF52" s="3127"/>
      <c r="AG52" s="3127"/>
      <c r="AH52" s="3127"/>
      <c r="AI52" s="3127"/>
      <c r="AJ52" s="3127"/>
      <c r="AK52" s="3128"/>
      <c r="AL52" s="694"/>
      <c r="AM52" s="694"/>
      <c r="AN52" s="694"/>
      <c r="AO52" s="694"/>
      <c r="AP52" s="694"/>
      <c r="AQ52" s="694"/>
      <c r="AR52" s="694"/>
      <c r="AS52" s="694"/>
      <c r="AT52" s="694"/>
      <c r="AU52" s="694"/>
      <c r="AV52" s="694"/>
      <c r="AW52" s="694"/>
      <c r="AX52" s="694"/>
      <c r="AY52" s="694"/>
    </row>
    <row r="53" spans="2:51" s="695" customFormat="1" ht="18.75" customHeight="1" x14ac:dyDescent="0.2">
      <c r="B53" s="3131" t="s">
        <v>1132</v>
      </c>
      <c r="C53" s="3132"/>
      <c r="D53" s="3132"/>
      <c r="E53" s="3132"/>
      <c r="F53" s="3132"/>
      <c r="G53" s="3132"/>
      <c r="H53" s="3132"/>
      <c r="I53" s="3132"/>
      <c r="J53" s="3132"/>
      <c r="K53" s="3132"/>
      <c r="L53" s="3132"/>
      <c r="M53" s="3132"/>
      <c r="N53" s="3132"/>
      <c r="O53" s="3133"/>
      <c r="P53" s="716"/>
      <c r="Q53" s="852"/>
      <c r="R53" s="702" t="s">
        <v>1133</v>
      </c>
      <c r="S53" s="712"/>
      <c r="T53" s="702"/>
      <c r="U53" s="702"/>
      <c r="V53" s="702"/>
      <c r="W53" s="702"/>
      <c r="X53" s="702"/>
      <c r="Y53" s="702"/>
      <c r="Z53" s="702"/>
      <c r="AA53" s="702"/>
      <c r="AB53" s="702"/>
      <c r="AC53" s="702"/>
      <c r="AD53" s="702"/>
      <c r="AE53" s="702"/>
      <c r="AF53" s="702"/>
      <c r="AG53" s="702"/>
      <c r="AH53" s="702"/>
      <c r="AI53" s="702"/>
      <c r="AJ53" s="702"/>
      <c r="AK53" s="717"/>
      <c r="AL53" s="694"/>
      <c r="AM53" s="718"/>
      <c r="AN53" s="694"/>
      <c r="AO53" s="694"/>
      <c r="AP53" s="694"/>
      <c r="AQ53" s="694"/>
      <c r="AR53" s="694"/>
      <c r="AS53" s="694"/>
      <c r="AT53" s="694"/>
      <c r="AU53" s="694"/>
      <c r="AV53" s="694"/>
      <c r="AW53" s="694"/>
      <c r="AX53" s="694"/>
      <c r="AY53" s="694"/>
    </row>
    <row r="54" spans="2:51" s="695" customFormat="1" ht="11.25" customHeight="1" x14ac:dyDescent="0.2">
      <c r="B54" s="694"/>
      <c r="C54" s="694"/>
      <c r="D54" s="694"/>
      <c r="E54" s="694"/>
      <c r="F54" s="694"/>
      <c r="G54" s="694"/>
      <c r="H54" s="694"/>
      <c r="I54" s="694"/>
      <c r="J54" s="694"/>
      <c r="K54" s="694"/>
      <c r="L54" s="694"/>
      <c r="M54" s="694"/>
      <c r="N54" s="694"/>
      <c r="O54" s="694"/>
      <c r="P54" s="694"/>
      <c r="Q54" s="694"/>
      <c r="R54" s="694"/>
      <c r="S54" s="694"/>
      <c r="T54" s="694"/>
      <c r="U54" s="694"/>
      <c r="V54" s="694"/>
      <c r="W54" s="694"/>
      <c r="X54" s="694"/>
      <c r="Y54" s="694"/>
      <c r="Z54" s="694"/>
      <c r="AA54" s="694"/>
      <c r="AB54" s="694"/>
      <c r="AC54" s="694"/>
      <c r="AD54" s="694"/>
      <c r="AE54" s="694"/>
      <c r="AF54" s="694"/>
      <c r="AG54" s="694"/>
      <c r="AH54" s="694"/>
      <c r="AI54" s="694"/>
      <c r="AJ54" s="694"/>
      <c r="AK54" s="694"/>
      <c r="AL54" s="694"/>
      <c r="AM54" s="694"/>
      <c r="AN54" s="694"/>
      <c r="AO54" s="694"/>
      <c r="AP54" s="694"/>
      <c r="AQ54" s="694"/>
      <c r="AR54" s="694"/>
      <c r="AS54" s="694"/>
      <c r="AT54" s="694"/>
      <c r="AU54" s="694"/>
      <c r="AV54" s="694"/>
      <c r="AW54" s="694"/>
      <c r="AX54" s="694"/>
      <c r="AY54" s="694"/>
    </row>
    <row r="55" spans="2:51" s="695" customFormat="1" ht="18.75" customHeight="1" x14ac:dyDescent="0.2">
      <c r="B55" s="709" t="s">
        <v>1134</v>
      </c>
      <c r="C55" s="694"/>
      <c r="D55" s="694"/>
      <c r="E55" s="694"/>
      <c r="F55" s="694"/>
      <c r="G55" s="694"/>
      <c r="H55" s="694"/>
      <c r="I55" s="694"/>
      <c r="J55" s="694"/>
      <c r="K55" s="694"/>
      <c r="L55" s="694"/>
      <c r="M55" s="694"/>
      <c r="N55" s="694"/>
      <c r="O55" s="694"/>
      <c r="P55" s="694"/>
      <c r="Q55" s="694"/>
      <c r="R55" s="694"/>
      <c r="S55" s="694"/>
      <c r="T55" s="694"/>
      <c r="U55" s="694"/>
      <c r="V55" s="694"/>
      <c r="W55" s="694"/>
      <c r="X55" s="694"/>
      <c r="Y55" s="694"/>
      <c r="Z55" s="694"/>
      <c r="AA55" s="694"/>
      <c r="AB55" s="694"/>
      <c r="AC55" s="694"/>
      <c r="AD55" s="694"/>
      <c r="AE55" s="694"/>
      <c r="AF55" s="694"/>
      <c r="AG55" s="694"/>
      <c r="AH55" s="694"/>
      <c r="AI55" s="694"/>
      <c r="AJ55" s="694"/>
      <c r="AK55" s="694"/>
      <c r="AL55" s="694"/>
      <c r="AM55" s="694"/>
      <c r="AN55" s="694"/>
      <c r="AO55" s="694"/>
      <c r="AP55" s="694"/>
      <c r="AQ55" s="694"/>
      <c r="AR55" s="694"/>
      <c r="AS55" s="694"/>
      <c r="AT55" s="694"/>
      <c r="AU55" s="694"/>
      <c r="AV55" s="694"/>
      <c r="AW55" s="694"/>
      <c r="AX55" s="694"/>
      <c r="AY55" s="694"/>
    </row>
    <row r="56" spans="2:51" s="695" customFormat="1" ht="35.25" customHeight="1" x14ac:dyDescent="0.2">
      <c r="B56" s="3134" t="s">
        <v>1135</v>
      </c>
      <c r="C56" s="3134"/>
      <c r="D56" s="3134"/>
      <c r="E56" s="3134"/>
      <c r="F56" s="3134"/>
      <c r="G56" s="3134"/>
      <c r="H56" s="3134"/>
      <c r="I56" s="3134"/>
      <c r="J56" s="3134"/>
      <c r="K56" s="3134"/>
      <c r="L56" s="3134"/>
      <c r="M56" s="3134"/>
      <c r="N56" s="3134"/>
      <c r="O56" s="3134"/>
      <c r="P56" s="3134"/>
      <c r="Q56" s="3134"/>
      <c r="R56" s="3134"/>
      <c r="S56" s="3134"/>
      <c r="T56" s="3134"/>
      <c r="U56" s="3134"/>
      <c r="V56" s="3134"/>
      <c r="W56" s="3134"/>
      <c r="X56" s="3134"/>
      <c r="Y56" s="3134"/>
      <c r="Z56" s="3134"/>
      <c r="AA56" s="3134"/>
      <c r="AB56" s="3134"/>
      <c r="AC56" s="3134"/>
      <c r="AD56" s="3134"/>
      <c r="AE56" s="3134"/>
      <c r="AF56" s="3134"/>
      <c r="AG56" s="3134"/>
      <c r="AH56" s="3134"/>
      <c r="AI56" s="3134"/>
      <c r="AJ56" s="3134"/>
      <c r="AK56" s="694"/>
      <c r="AL56" s="694"/>
      <c r="AM56" s="694"/>
      <c r="AN56" s="694"/>
      <c r="AO56" s="694"/>
      <c r="AP56" s="694"/>
      <c r="AQ56" s="694"/>
      <c r="AR56" s="694"/>
      <c r="AS56" s="694"/>
      <c r="AT56" s="694"/>
      <c r="AU56" s="694"/>
      <c r="AV56" s="694"/>
      <c r="AW56" s="694"/>
      <c r="AX56" s="694"/>
      <c r="AY56" s="694"/>
    </row>
    <row r="57" spans="2:51" s="695" customFormat="1" ht="6.75" customHeight="1" x14ac:dyDescent="0.2">
      <c r="B57" s="694"/>
      <c r="C57" s="694"/>
      <c r="D57" s="694"/>
      <c r="E57" s="694"/>
      <c r="F57" s="694"/>
      <c r="G57" s="694"/>
      <c r="H57" s="694"/>
      <c r="I57" s="694"/>
      <c r="J57" s="694"/>
      <c r="K57" s="694"/>
      <c r="L57" s="694"/>
      <c r="M57" s="694"/>
      <c r="N57" s="694"/>
      <c r="O57" s="694"/>
      <c r="P57" s="694"/>
      <c r="Q57" s="694"/>
      <c r="R57" s="694"/>
      <c r="S57" s="694"/>
      <c r="T57" s="694"/>
      <c r="U57" s="694"/>
      <c r="V57" s="694"/>
      <c r="W57" s="694"/>
      <c r="X57" s="694"/>
      <c r="Y57" s="694"/>
      <c r="Z57" s="694"/>
      <c r="AA57" s="694"/>
      <c r="AB57" s="694"/>
      <c r="AC57" s="694"/>
      <c r="AD57" s="694"/>
      <c r="AE57" s="694"/>
      <c r="AF57" s="694"/>
      <c r="AG57" s="694"/>
      <c r="AH57" s="694"/>
      <c r="AI57" s="694"/>
      <c r="AJ57" s="694"/>
      <c r="AK57" s="694"/>
      <c r="AL57" s="694"/>
      <c r="AM57" s="694"/>
      <c r="AN57" s="694"/>
      <c r="AO57" s="694"/>
      <c r="AP57" s="694"/>
      <c r="AQ57" s="694"/>
      <c r="AR57" s="694"/>
      <c r="AS57" s="694"/>
      <c r="AT57" s="694"/>
      <c r="AU57" s="694"/>
      <c r="AV57" s="694"/>
      <c r="AW57" s="694"/>
      <c r="AX57" s="694"/>
      <c r="AY57" s="694"/>
    </row>
    <row r="58" spans="2:51" s="695" customFormat="1" ht="18.75" customHeight="1" x14ac:dyDescent="0.2">
      <c r="B58" s="3105" t="s">
        <v>1136</v>
      </c>
      <c r="C58" s="3106"/>
      <c r="D58" s="3106"/>
      <c r="E58" s="3106"/>
      <c r="F58" s="3106"/>
      <c r="G58" s="3106"/>
      <c r="H58" s="3106"/>
      <c r="I58" s="3106"/>
      <c r="J58" s="3106"/>
      <c r="K58" s="3106"/>
      <c r="L58" s="3107"/>
      <c r="M58" s="852"/>
      <c r="N58" s="719" t="s">
        <v>1137</v>
      </c>
      <c r="O58" s="719"/>
      <c r="P58" s="702"/>
      <c r="Q58" s="702"/>
      <c r="R58" s="702"/>
      <c r="S58" s="702"/>
      <c r="T58" s="702"/>
      <c r="U58" s="852"/>
      <c r="V58" s="719" t="s">
        <v>1098</v>
      </c>
      <c r="W58" s="702"/>
      <c r="X58" s="702"/>
      <c r="Y58" s="702"/>
      <c r="Z58" s="702"/>
      <c r="AA58" s="702"/>
      <c r="AB58" s="702"/>
      <c r="AC58" s="702"/>
      <c r="AD58" s="702"/>
      <c r="AE58" s="702"/>
      <c r="AF58" s="702"/>
      <c r="AG58" s="702"/>
      <c r="AH58" s="702"/>
      <c r="AI58" s="702"/>
      <c r="AJ58" s="702"/>
      <c r="AK58" s="720"/>
      <c r="AL58" s="694"/>
      <c r="AM58" s="694"/>
      <c r="AN58" s="694"/>
      <c r="AO58" s="694"/>
      <c r="AP58" s="694"/>
      <c r="AQ58" s="694"/>
      <c r="AR58" s="694"/>
      <c r="AS58" s="694"/>
      <c r="AT58" s="694"/>
      <c r="AU58" s="694"/>
      <c r="AV58" s="694"/>
      <c r="AW58" s="694"/>
      <c r="AX58" s="694"/>
      <c r="AY58" s="694"/>
    </row>
    <row r="59" spans="2:51" s="695" customFormat="1" ht="18.75" customHeight="1" x14ac:dyDescent="0.2">
      <c r="B59" s="3135" t="s">
        <v>1138</v>
      </c>
      <c r="C59" s="3136"/>
      <c r="D59" s="3136"/>
      <c r="E59" s="3136"/>
      <c r="F59" s="3137"/>
      <c r="G59" s="3144"/>
      <c r="H59" s="3144"/>
      <c r="I59" s="3144"/>
      <c r="J59" s="3144"/>
      <c r="K59" s="3144"/>
      <c r="L59" s="3144"/>
      <c r="M59" s="3144"/>
      <c r="N59" s="3144"/>
      <c r="O59" s="3144"/>
      <c r="P59" s="3144"/>
      <c r="Q59" s="3144"/>
      <c r="R59" s="3144"/>
      <c r="S59" s="3144"/>
      <c r="T59" s="3144"/>
      <c r="U59" s="3144"/>
      <c r="V59" s="3144"/>
      <c r="W59" s="3144"/>
      <c r="X59" s="3144"/>
      <c r="Y59" s="3144"/>
      <c r="Z59" s="3144"/>
      <c r="AA59" s="3144"/>
      <c r="AB59" s="3144"/>
      <c r="AC59" s="3144"/>
      <c r="AD59" s="3144"/>
      <c r="AE59" s="3144"/>
      <c r="AF59" s="3144"/>
      <c r="AG59" s="3144"/>
      <c r="AH59" s="3144"/>
      <c r="AI59" s="3144"/>
      <c r="AJ59" s="3144"/>
      <c r="AK59" s="3144"/>
      <c r="AL59" s="694"/>
      <c r="AM59" s="694"/>
      <c r="AN59" s="694"/>
      <c r="AO59" s="694"/>
      <c r="AP59" s="694"/>
      <c r="AQ59" s="694"/>
      <c r="AR59" s="694"/>
      <c r="AS59" s="694"/>
      <c r="AT59" s="694"/>
      <c r="AU59" s="694"/>
      <c r="AV59" s="694"/>
      <c r="AW59" s="694"/>
      <c r="AX59" s="694"/>
      <c r="AY59" s="694"/>
    </row>
    <row r="60" spans="2:51" s="695" customFormat="1" ht="18.75" customHeight="1" x14ac:dyDescent="0.2">
      <c r="B60" s="3138"/>
      <c r="C60" s="3139"/>
      <c r="D60" s="3139"/>
      <c r="E60" s="3139"/>
      <c r="F60" s="3140"/>
      <c r="G60" s="3144"/>
      <c r="H60" s="3144"/>
      <c r="I60" s="3144"/>
      <c r="J60" s="3144"/>
      <c r="K60" s="3144"/>
      <c r="L60" s="3144"/>
      <c r="M60" s="3144"/>
      <c r="N60" s="3144"/>
      <c r="O60" s="3144"/>
      <c r="P60" s="3144"/>
      <c r="Q60" s="3144"/>
      <c r="R60" s="3144"/>
      <c r="S60" s="3144"/>
      <c r="T60" s="3144"/>
      <c r="U60" s="3144"/>
      <c r="V60" s="3144"/>
      <c r="W60" s="3144"/>
      <c r="X60" s="3144"/>
      <c r="Y60" s="3144"/>
      <c r="Z60" s="3144"/>
      <c r="AA60" s="3144"/>
      <c r="AB60" s="3144"/>
      <c r="AC60" s="3144"/>
      <c r="AD60" s="3144"/>
      <c r="AE60" s="3144"/>
      <c r="AF60" s="3144"/>
      <c r="AG60" s="3144"/>
      <c r="AH60" s="3144"/>
      <c r="AI60" s="3144"/>
      <c r="AJ60" s="3144"/>
      <c r="AK60" s="3144"/>
      <c r="AL60" s="694"/>
      <c r="AM60" s="694"/>
      <c r="AN60" s="694"/>
      <c r="AO60" s="694"/>
      <c r="AP60" s="694"/>
      <c r="AQ60" s="694"/>
      <c r="AR60" s="694"/>
      <c r="AS60" s="694"/>
      <c r="AT60" s="694"/>
      <c r="AU60" s="694"/>
      <c r="AV60" s="694"/>
      <c r="AW60" s="694"/>
      <c r="AX60" s="694"/>
      <c r="AY60" s="694"/>
    </row>
    <row r="61" spans="2:51" s="695" customFormat="1" ht="18.75" customHeight="1" x14ac:dyDescent="0.2">
      <c r="B61" s="3141"/>
      <c r="C61" s="3142"/>
      <c r="D61" s="3142"/>
      <c r="E61" s="3142"/>
      <c r="F61" s="3143"/>
      <c r="G61" s="3144"/>
      <c r="H61" s="3144"/>
      <c r="I61" s="3144"/>
      <c r="J61" s="3144"/>
      <c r="K61" s="3144"/>
      <c r="L61" s="3144"/>
      <c r="M61" s="3144"/>
      <c r="N61" s="3144"/>
      <c r="O61" s="3144"/>
      <c r="P61" s="3144"/>
      <c r="Q61" s="3144"/>
      <c r="R61" s="3144"/>
      <c r="S61" s="3144"/>
      <c r="T61" s="3144"/>
      <c r="U61" s="3144"/>
      <c r="V61" s="3144"/>
      <c r="W61" s="3144"/>
      <c r="X61" s="3144"/>
      <c r="Y61" s="3144"/>
      <c r="Z61" s="3144"/>
      <c r="AA61" s="3144"/>
      <c r="AB61" s="3144"/>
      <c r="AC61" s="3144"/>
      <c r="AD61" s="3144"/>
      <c r="AE61" s="3144"/>
      <c r="AF61" s="3144"/>
      <c r="AG61" s="3144"/>
      <c r="AH61" s="3144"/>
      <c r="AI61" s="3144"/>
      <c r="AJ61" s="3144"/>
      <c r="AK61" s="3144"/>
      <c r="AL61" s="694"/>
      <c r="AM61" s="694"/>
      <c r="AN61" s="694"/>
      <c r="AO61" s="694"/>
      <c r="AP61" s="694"/>
      <c r="AQ61" s="694"/>
      <c r="AR61" s="694"/>
      <c r="AS61" s="694"/>
      <c r="AT61" s="694"/>
      <c r="AU61" s="694"/>
      <c r="AV61" s="694"/>
      <c r="AW61" s="694"/>
      <c r="AX61" s="694"/>
      <c r="AY61" s="694"/>
    </row>
    <row r="62" spans="2:51" s="695" customFormat="1" ht="18.75" customHeight="1" x14ac:dyDescent="0.2">
      <c r="B62" s="3135" t="s">
        <v>1139</v>
      </c>
      <c r="C62" s="3136"/>
      <c r="D62" s="3137"/>
      <c r="E62" s="3099" t="s">
        <v>1140</v>
      </c>
      <c r="F62" s="3101"/>
      <c r="G62" s="3180"/>
      <c r="H62" s="3124"/>
      <c r="I62" s="3124"/>
      <c r="J62" s="3124"/>
      <c r="K62" s="3124"/>
      <c r="L62" s="3124"/>
      <c r="M62" s="3124"/>
      <c r="N62" s="3181"/>
      <c r="O62" s="3105" t="s">
        <v>1141</v>
      </c>
      <c r="P62" s="3107"/>
      <c r="Q62" s="3180"/>
      <c r="R62" s="3124"/>
      <c r="S62" s="3124"/>
      <c r="T62" s="3181"/>
      <c r="U62" s="3105" t="s">
        <v>1063</v>
      </c>
      <c r="V62" s="3107"/>
      <c r="W62" s="3110"/>
      <c r="X62" s="3111"/>
      <c r="Y62" s="3111"/>
      <c r="Z62" s="3111"/>
      <c r="AA62" s="3112"/>
      <c r="AB62" s="3105" t="s">
        <v>1142</v>
      </c>
      <c r="AC62" s="3106"/>
      <c r="AD62" s="3106"/>
      <c r="AE62" s="861"/>
      <c r="AF62" s="721" t="s">
        <v>1143</v>
      </c>
      <c r="AG62" s="862"/>
      <c r="AH62" s="702" t="s">
        <v>1144</v>
      </c>
      <c r="AI62" s="862"/>
      <c r="AJ62" s="722" t="s">
        <v>1145</v>
      </c>
      <c r="AK62" s="863"/>
      <c r="AL62" s="694"/>
      <c r="AM62" s="694"/>
      <c r="AN62" s="694"/>
      <c r="AO62" s="694"/>
      <c r="AP62" s="694"/>
      <c r="AQ62" s="694"/>
      <c r="AR62" s="694"/>
      <c r="AS62" s="694"/>
      <c r="AT62" s="694"/>
      <c r="AU62" s="694"/>
      <c r="AV62" s="694"/>
      <c r="AW62" s="694"/>
      <c r="AX62" s="694"/>
      <c r="AY62" s="694"/>
    </row>
    <row r="63" spans="2:51" s="695" customFormat="1" ht="18.75" customHeight="1" x14ac:dyDescent="0.2">
      <c r="B63" s="3138"/>
      <c r="C63" s="3139"/>
      <c r="D63" s="3140"/>
      <c r="E63" s="3099" t="s">
        <v>1140</v>
      </c>
      <c r="F63" s="3101"/>
      <c r="G63" s="3180"/>
      <c r="H63" s="3124"/>
      <c r="I63" s="3124"/>
      <c r="J63" s="3124"/>
      <c r="K63" s="3124"/>
      <c r="L63" s="3124"/>
      <c r="M63" s="3124"/>
      <c r="N63" s="3181"/>
      <c r="O63" s="3182" t="s">
        <v>1141</v>
      </c>
      <c r="P63" s="3183"/>
      <c r="Q63" s="3180"/>
      <c r="R63" s="3124"/>
      <c r="S63" s="3124"/>
      <c r="T63" s="3181"/>
      <c r="U63" s="3105" t="s">
        <v>1063</v>
      </c>
      <c r="V63" s="3107"/>
      <c r="W63" s="3110"/>
      <c r="X63" s="3111"/>
      <c r="Y63" s="3111"/>
      <c r="Z63" s="3111"/>
      <c r="AA63" s="3112"/>
      <c r="AB63" s="3105" t="s">
        <v>1142</v>
      </c>
      <c r="AC63" s="3106"/>
      <c r="AD63" s="3106"/>
      <c r="AE63" s="861"/>
      <c r="AF63" s="721" t="s">
        <v>1145</v>
      </c>
      <c r="AG63" s="862"/>
      <c r="AH63" s="702" t="s">
        <v>1146</v>
      </c>
      <c r="AI63" s="862"/>
      <c r="AJ63" s="722" t="s">
        <v>1147</v>
      </c>
      <c r="AK63" s="863"/>
      <c r="AL63" s="694"/>
      <c r="AM63" s="694"/>
      <c r="AN63" s="694"/>
      <c r="AO63" s="694"/>
      <c r="AP63" s="694"/>
      <c r="AQ63" s="694"/>
      <c r="AR63" s="694"/>
      <c r="AS63" s="694"/>
      <c r="AT63" s="694"/>
      <c r="AU63" s="694"/>
      <c r="AV63" s="694"/>
      <c r="AW63" s="694"/>
      <c r="AX63" s="694"/>
      <c r="AY63" s="694"/>
    </row>
    <row r="64" spans="2:51" s="695" customFormat="1" ht="18.75" customHeight="1" x14ac:dyDescent="0.2">
      <c r="B64" s="3141"/>
      <c r="C64" s="3142"/>
      <c r="D64" s="3143"/>
      <c r="E64" s="3099" t="s">
        <v>1140</v>
      </c>
      <c r="F64" s="3101"/>
      <c r="G64" s="3180"/>
      <c r="H64" s="3124"/>
      <c r="I64" s="3118"/>
      <c r="J64" s="3118"/>
      <c r="K64" s="3118"/>
      <c r="L64" s="3118"/>
      <c r="M64" s="3118"/>
      <c r="N64" s="3119"/>
      <c r="O64" s="3099" t="s">
        <v>1141</v>
      </c>
      <c r="P64" s="3101"/>
      <c r="Q64" s="3117"/>
      <c r="R64" s="3118"/>
      <c r="S64" s="3118"/>
      <c r="T64" s="3119"/>
      <c r="U64" s="3099" t="s">
        <v>1063</v>
      </c>
      <c r="V64" s="3101"/>
      <c r="W64" s="3161"/>
      <c r="X64" s="3162"/>
      <c r="Y64" s="3162"/>
      <c r="Z64" s="3162"/>
      <c r="AA64" s="3163"/>
      <c r="AB64" s="3099" t="s">
        <v>1142</v>
      </c>
      <c r="AC64" s="3100"/>
      <c r="AD64" s="3100"/>
      <c r="AE64" s="856"/>
      <c r="AF64" s="723" t="s">
        <v>1148</v>
      </c>
      <c r="AG64" s="860"/>
      <c r="AH64" s="705" t="s">
        <v>1144</v>
      </c>
      <c r="AI64" s="860"/>
      <c r="AJ64" s="724" t="s">
        <v>1149</v>
      </c>
      <c r="AK64" s="864"/>
      <c r="AL64" s="694"/>
      <c r="AM64" s="694"/>
      <c r="AN64" s="694"/>
      <c r="AO64" s="694"/>
      <c r="AP64" s="694"/>
      <c r="AQ64" s="694"/>
      <c r="AR64" s="694"/>
      <c r="AS64" s="694"/>
      <c r="AT64" s="694"/>
      <c r="AU64" s="694"/>
      <c r="AV64" s="694"/>
      <c r="AW64" s="694"/>
      <c r="AX64" s="694"/>
      <c r="AY64" s="694"/>
    </row>
    <row r="65" spans="2:51" s="695" customFormat="1" ht="18.75" customHeight="1" x14ac:dyDescent="0.2">
      <c r="B65" s="3105" t="s">
        <v>1150</v>
      </c>
      <c r="C65" s="3106"/>
      <c r="D65" s="3106"/>
      <c r="E65" s="3106"/>
      <c r="F65" s="3106"/>
      <c r="G65" s="861"/>
      <c r="H65" s="702" t="s">
        <v>1151</v>
      </c>
      <c r="I65" s="852"/>
      <c r="J65" s="702" t="s">
        <v>1152</v>
      </c>
      <c r="K65" s="852"/>
      <c r="L65" s="702" t="s">
        <v>1153</v>
      </c>
      <c r="M65" s="712"/>
      <c r="N65" s="852"/>
      <c r="O65" s="702" t="s">
        <v>1154</v>
      </c>
      <c r="P65" s="702"/>
      <c r="Q65" s="702" t="s">
        <v>1155</v>
      </c>
      <c r="R65" s="702"/>
      <c r="S65" s="702"/>
      <c r="T65" s="702"/>
      <c r="U65" s="702"/>
      <c r="V65" s="702"/>
      <c r="W65" s="862"/>
      <c r="X65" s="721" t="s">
        <v>1156</v>
      </c>
      <c r="Y65" s="862"/>
      <c r="Z65" s="702" t="s">
        <v>1157</v>
      </c>
      <c r="AA65" s="862"/>
      <c r="AB65" s="722" t="s">
        <v>1148</v>
      </c>
      <c r="AC65" s="865"/>
      <c r="AD65" s="702" t="s">
        <v>1158</v>
      </c>
      <c r="AE65" s="702"/>
      <c r="AF65" s="702"/>
      <c r="AG65" s="702"/>
      <c r="AH65" s="702"/>
      <c r="AI65" s="702"/>
      <c r="AJ65" s="702"/>
      <c r="AK65" s="720"/>
      <c r="AL65" s="694"/>
      <c r="AM65" s="694"/>
      <c r="AN65" s="694"/>
      <c r="AO65" s="694"/>
      <c r="AP65" s="694"/>
      <c r="AQ65" s="694"/>
      <c r="AR65" s="694"/>
      <c r="AS65" s="694"/>
      <c r="AT65" s="694"/>
      <c r="AU65" s="694"/>
      <c r="AV65" s="694"/>
      <c r="AW65" s="694"/>
      <c r="AX65" s="694"/>
      <c r="AY65" s="694"/>
    </row>
    <row r="66" spans="2:51" s="695" customFormat="1" ht="18.75" customHeight="1" x14ac:dyDescent="0.2">
      <c r="B66" s="3135" t="s">
        <v>1159</v>
      </c>
      <c r="C66" s="3136"/>
      <c r="D66" s="3136"/>
      <c r="E66" s="3136"/>
      <c r="F66" s="3137"/>
      <c r="G66" s="3177"/>
      <c r="H66" s="3178"/>
      <c r="I66" s="3127"/>
      <c r="J66" s="3127"/>
      <c r="K66" s="3127"/>
      <c r="L66" s="3127"/>
      <c r="M66" s="3127"/>
      <c r="N66" s="3127"/>
      <c r="O66" s="3127"/>
      <c r="P66" s="3127"/>
      <c r="Q66" s="3127"/>
      <c r="R66" s="3127"/>
      <c r="S66" s="3127"/>
      <c r="T66" s="3127"/>
      <c r="U66" s="3127"/>
      <c r="V66" s="3127"/>
      <c r="W66" s="3127"/>
      <c r="X66" s="3127"/>
      <c r="Y66" s="3127"/>
      <c r="Z66" s="3127"/>
      <c r="AA66" s="3127"/>
      <c r="AB66" s="3127"/>
      <c r="AC66" s="3127"/>
      <c r="AD66" s="3127"/>
      <c r="AE66" s="3127"/>
      <c r="AF66" s="3127"/>
      <c r="AG66" s="3127"/>
      <c r="AH66" s="3127"/>
      <c r="AI66" s="3127"/>
      <c r="AJ66" s="3127"/>
      <c r="AK66" s="3128"/>
      <c r="AL66" s="694"/>
      <c r="AM66" s="694"/>
      <c r="AN66" s="694"/>
      <c r="AO66" s="694"/>
      <c r="AP66" s="694"/>
      <c r="AQ66" s="694"/>
      <c r="AR66" s="694"/>
      <c r="AS66" s="694"/>
      <c r="AT66" s="694"/>
      <c r="AU66" s="694"/>
      <c r="AV66" s="694"/>
      <c r="AW66" s="694"/>
      <c r="AX66" s="694"/>
      <c r="AY66" s="694"/>
    </row>
    <row r="67" spans="2:51" s="695" customFormat="1" ht="18.75" customHeight="1" x14ac:dyDescent="0.2">
      <c r="B67" s="3138"/>
      <c r="C67" s="3139"/>
      <c r="D67" s="3139"/>
      <c r="E67" s="3139"/>
      <c r="F67" s="3140"/>
      <c r="G67" s="3126"/>
      <c r="H67" s="3127"/>
      <c r="I67" s="3127"/>
      <c r="J67" s="3127"/>
      <c r="K67" s="3127"/>
      <c r="L67" s="3127"/>
      <c r="M67" s="3127"/>
      <c r="N67" s="3127"/>
      <c r="O67" s="3127"/>
      <c r="P67" s="3127"/>
      <c r="Q67" s="3127"/>
      <c r="R67" s="3127"/>
      <c r="S67" s="3127"/>
      <c r="T67" s="3127"/>
      <c r="U67" s="3127"/>
      <c r="V67" s="3127"/>
      <c r="W67" s="3127"/>
      <c r="X67" s="3127"/>
      <c r="Y67" s="3127"/>
      <c r="Z67" s="3127"/>
      <c r="AA67" s="3127"/>
      <c r="AB67" s="3127"/>
      <c r="AC67" s="3127"/>
      <c r="AD67" s="3127"/>
      <c r="AE67" s="3127"/>
      <c r="AF67" s="3127"/>
      <c r="AG67" s="3127"/>
      <c r="AH67" s="3127"/>
      <c r="AI67" s="3127"/>
      <c r="AJ67" s="3127"/>
      <c r="AK67" s="3128"/>
      <c r="AL67" s="694"/>
      <c r="AM67" s="694"/>
      <c r="AN67" s="694"/>
      <c r="AO67" s="694"/>
      <c r="AP67" s="694"/>
      <c r="AQ67" s="694"/>
      <c r="AR67" s="694"/>
      <c r="AS67" s="694"/>
      <c r="AT67" s="694"/>
      <c r="AU67" s="694"/>
      <c r="AV67" s="694"/>
      <c r="AW67" s="694"/>
      <c r="AX67" s="694"/>
      <c r="AY67" s="694"/>
    </row>
    <row r="68" spans="2:51" s="695" customFormat="1" ht="18.75" customHeight="1" x14ac:dyDescent="0.2">
      <c r="B68" s="3141"/>
      <c r="C68" s="3142"/>
      <c r="D68" s="3142"/>
      <c r="E68" s="3142"/>
      <c r="F68" s="3143"/>
      <c r="G68" s="3129"/>
      <c r="H68" s="3130"/>
      <c r="I68" s="3130"/>
      <c r="J68" s="3130"/>
      <c r="K68" s="3130"/>
      <c r="L68" s="3130"/>
      <c r="M68" s="3130"/>
      <c r="N68" s="3130"/>
      <c r="O68" s="3130"/>
      <c r="P68" s="3130"/>
      <c r="Q68" s="3130"/>
      <c r="R68" s="3130"/>
      <c r="S68" s="3130"/>
      <c r="T68" s="3130"/>
      <c r="U68" s="3130"/>
      <c r="V68" s="3130"/>
      <c r="W68" s="3130"/>
      <c r="X68" s="3130"/>
      <c r="Y68" s="3130"/>
      <c r="Z68" s="3130"/>
      <c r="AA68" s="3130"/>
      <c r="AB68" s="3130"/>
      <c r="AC68" s="3130"/>
      <c r="AD68" s="3130"/>
      <c r="AE68" s="3130"/>
      <c r="AF68" s="3130"/>
      <c r="AG68" s="3130"/>
      <c r="AH68" s="3130"/>
      <c r="AI68" s="3130"/>
      <c r="AJ68" s="3130"/>
      <c r="AK68" s="3179"/>
      <c r="AL68" s="694"/>
      <c r="AM68" s="694"/>
      <c r="AN68" s="694"/>
      <c r="AO68" s="694"/>
      <c r="AP68" s="694"/>
      <c r="AQ68" s="694"/>
      <c r="AR68" s="694"/>
      <c r="AS68" s="694"/>
      <c r="AT68" s="694"/>
      <c r="AU68" s="694"/>
      <c r="AV68" s="694"/>
      <c r="AW68" s="694"/>
      <c r="AX68" s="694"/>
      <c r="AY68" s="694"/>
    </row>
    <row r="69" spans="2:51" s="695" customFormat="1" ht="15" customHeight="1" x14ac:dyDescent="0.2">
      <c r="B69" s="725"/>
      <c r="C69" s="725"/>
      <c r="D69" s="725"/>
      <c r="E69" s="725"/>
      <c r="F69" s="725"/>
      <c r="G69" s="725"/>
      <c r="H69" s="725"/>
      <c r="I69" s="725"/>
      <c r="J69" s="725"/>
      <c r="K69" s="725"/>
      <c r="L69" s="725"/>
      <c r="M69" s="725"/>
      <c r="N69" s="725"/>
      <c r="O69" s="725"/>
      <c r="P69" s="725"/>
      <c r="Q69" s="725"/>
      <c r="R69" s="725"/>
      <c r="S69" s="725"/>
      <c r="T69" s="725"/>
      <c r="U69" s="725"/>
      <c r="V69" s="725"/>
      <c r="W69" s="725"/>
      <c r="X69" s="725"/>
      <c r="Y69" s="725"/>
      <c r="Z69" s="725"/>
      <c r="AA69" s="725"/>
      <c r="AB69" s="725"/>
      <c r="AC69" s="725"/>
      <c r="AD69" s="725"/>
      <c r="AE69" s="725"/>
      <c r="AF69" s="725"/>
      <c r="AG69" s="725"/>
      <c r="AH69" s="725"/>
      <c r="AI69" s="725"/>
      <c r="AJ69" s="725"/>
      <c r="AK69" s="694"/>
      <c r="AL69" s="694"/>
      <c r="AM69" s="694"/>
      <c r="AN69" s="694"/>
      <c r="AO69" s="694"/>
      <c r="AP69" s="694"/>
      <c r="AQ69" s="694"/>
      <c r="AR69" s="694"/>
      <c r="AS69" s="694"/>
      <c r="AT69" s="694"/>
      <c r="AU69" s="694"/>
      <c r="AV69" s="694"/>
      <c r="AW69" s="694"/>
      <c r="AX69" s="694"/>
      <c r="AY69" s="694"/>
    </row>
    <row r="70" spans="2:51" s="695" customFormat="1" ht="18.75" customHeight="1" x14ac:dyDescent="0.2">
      <c r="B70" s="709" t="s">
        <v>1160</v>
      </c>
      <c r="C70" s="694"/>
      <c r="D70" s="694"/>
      <c r="E70" s="694"/>
      <c r="F70" s="694"/>
      <c r="H70" s="694"/>
      <c r="I70" s="694"/>
      <c r="J70" s="694"/>
      <c r="K70" s="694"/>
      <c r="L70" s="694"/>
      <c r="M70" s="694"/>
      <c r="N70" s="694"/>
      <c r="O70" s="694"/>
      <c r="P70" s="694"/>
      <c r="Q70" s="694"/>
      <c r="R70" s="694"/>
      <c r="S70" s="694"/>
      <c r="T70" s="694"/>
      <c r="U70" s="694"/>
      <c r="V70" s="694"/>
      <c r="W70" s="694"/>
      <c r="X70" s="694"/>
      <c r="Y70" s="694"/>
      <c r="Z70" s="694"/>
      <c r="AA70" s="694"/>
      <c r="AB70" s="694"/>
      <c r="AC70" s="694"/>
      <c r="AD70" s="694"/>
      <c r="AE70" s="694"/>
      <c r="AF70" s="694"/>
      <c r="AG70" s="694"/>
      <c r="AH70" s="694"/>
      <c r="AI70" s="694"/>
      <c r="AJ70" s="694"/>
      <c r="AK70" s="694"/>
      <c r="AL70" s="694"/>
      <c r="AM70" s="694"/>
      <c r="AN70" s="694"/>
      <c r="AO70" s="694"/>
      <c r="AP70" s="694"/>
      <c r="AQ70" s="694"/>
      <c r="AR70" s="694"/>
      <c r="AS70" s="694"/>
      <c r="AT70" s="694"/>
      <c r="AU70" s="694"/>
      <c r="AV70" s="694"/>
      <c r="AW70" s="694"/>
      <c r="AX70" s="694"/>
      <c r="AY70" s="694"/>
    </row>
    <row r="71" spans="2:51" s="695" customFormat="1" ht="27" customHeight="1" x14ac:dyDescent="0.2">
      <c r="B71" s="3134" t="s">
        <v>1161</v>
      </c>
      <c r="C71" s="3134"/>
      <c r="D71" s="3134"/>
      <c r="E71" s="3134"/>
      <c r="F71" s="3134"/>
      <c r="G71" s="3134"/>
      <c r="H71" s="3134"/>
      <c r="I71" s="3134"/>
      <c r="J71" s="3134"/>
      <c r="K71" s="3134"/>
      <c r="L71" s="3134"/>
      <c r="M71" s="3134"/>
      <c r="N71" s="3134"/>
      <c r="O71" s="3134"/>
      <c r="P71" s="3134"/>
      <c r="Q71" s="3134"/>
      <c r="R71" s="3134"/>
      <c r="S71" s="3134"/>
      <c r="T71" s="3134"/>
      <c r="U71" s="3134"/>
      <c r="V71" s="3134"/>
      <c r="W71" s="3134"/>
      <c r="X71" s="3134"/>
      <c r="Y71" s="3134"/>
      <c r="Z71" s="3134"/>
      <c r="AA71" s="3134"/>
      <c r="AB71" s="3134"/>
      <c r="AC71" s="3134"/>
      <c r="AD71" s="3134"/>
      <c r="AE71" s="3134"/>
      <c r="AF71" s="3134"/>
      <c r="AG71" s="3134"/>
      <c r="AH71" s="3134"/>
      <c r="AI71" s="3134"/>
      <c r="AJ71" s="3134"/>
      <c r="AK71" s="694"/>
      <c r="AL71" s="694"/>
      <c r="AM71" s="694"/>
      <c r="AN71" s="694"/>
      <c r="AO71" s="694"/>
      <c r="AP71" s="694"/>
      <c r="AQ71" s="694"/>
      <c r="AR71" s="694"/>
      <c r="AS71" s="694"/>
      <c r="AT71" s="694"/>
      <c r="AU71" s="694"/>
      <c r="AV71" s="694"/>
      <c r="AW71" s="694"/>
      <c r="AX71" s="694"/>
      <c r="AY71" s="694"/>
    </row>
    <row r="72" spans="2:51" s="695" customFormat="1" ht="18.75" customHeight="1" x14ac:dyDescent="0.2">
      <c r="B72" s="718" t="s">
        <v>1162</v>
      </c>
      <c r="C72" s="694"/>
      <c r="D72" s="694"/>
      <c r="E72" s="694"/>
      <c r="F72" s="694"/>
      <c r="G72" s="694"/>
      <c r="H72" s="694"/>
      <c r="I72" s="853"/>
      <c r="J72" s="694" t="s">
        <v>1163</v>
      </c>
      <c r="K72" s="694"/>
      <c r="L72" s="694"/>
      <c r="M72" s="694"/>
      <c r="N72" s="694"/>
      <c r="O72" s="694"/>
      <c r="P72" s="853"/>
      <c r="Q72" s="694" t="s">
        <v>1164</v>
      </c>
      <c r="T72" s="694"/>
      <c r="U72" s="694"/>
      <c r="V72" s="694"/>
      <c r="W72" s="694"/>
      <c r="AB72" s="694"/>
      <c r="AE72" s="694"/>
      <c r="AF72" s="694"/>
      <c r="AG72" s="694"/>
      <c r="AH72" s="694"/>
      <c r="AI72" s="694"/>
      <c r="AJ72" s="694"/>
      <c r="AK72" s="694"/>
      <c r="AL72" s="694"/>
      <c r="AM72" s="694"/>
      <c r="AN72" s="694"/>
      <c r="AO72" s="694"/>
      <c r="AP72" s="694"/>
      <c r="AQ72" s="694"/>
      <c r="AR72" s="694"/>
      <c r="AS72" s="694"/>
      <c r="AT72" s="694"/>
      <c r="AU72" s="694"/>
      <c r="AV72" s="694"/>
      <c r="AW72" s="694"/>
      <c r="AX72" s="694"/>
      <c r="AY72" s="694"/>
    </row>
    <row r="73" spans="2:51" s="695" customFormat="1" ht="18.75" customHeight="1" x14ac:dyDescent="0.2">
      <c r="B73" s="3109" t="s">
        <v>1165</v>
      </c>
      <c r="C73" s="3109"/>
      <c r="D73" s="3109"/>
      <c r="E73" s="3109"/>
      <c r="F73" s="861"/>
      <c r="G73" s="702" t="s">
        <v>1166</v>
      </c>
      <c r="H73" s="702"/>
      <c r="I73" s="852"/>
      <c r="J73" s="702" t="s">
        <v>1167</v>
      </c>
      <c r="K73" s="712"/>
      <c r="L73" s="702"/>
      <c r="M73" s="852"/>
      <c r="N73" s="702" t="s">
        <v>1168</v>
      </c>
      <c r="O73" s="702"/>
      <c r="P73" s="702"/>
      <c r="Q73" s="852"/>
      <c r="R73" s="702" t="s">
        <v>1169</v>
      </c>
      <c r="S73" s="702"/>
      <c r="T73" s="702"/>
      <c r="U73" s="852"/>
      <c r="V73" s="702" t="s">
        <v>1170</v>
      </c>
      <c r="W73" s="702"/>
      <c r="X73" s="3184"/>
      <c r="Y73" s="3184"/>
      <c r="Z73" s="3184"/>
      <c r="AA73" s="3184"/>
      <c r="AB73" s="3184"/>
      <c r="AC73" s="3184"/>
      <c r="AD73" s="3184"/>
      <c r="AE73" s="3184"/>
      <c r="AF73" s="3184"/>
      <c r="AG73" s="3184"/>
      <c r="AH73" s="3184"/>
      <c r="AI73" s="3184"/>
      <c r="AJ73" s="3184"/>
      <c r="AK73" s="720" t="s">
        <v>1171</v>
      </c>
      <c r="AL73" s="694"/>
      <c r="AM73" s="694"/>
      <c r="AN73" s="694"/>
      <c r="AO73" s="694"/>
      <c r="AP73" s="694"/>
      <c r="AQ73" s="694"/>
      <c r="AR73" s="694"/>
      <c r="AS73" s="694"/>
      <c r="AT73" s="694"/>
      <c r="AU73" s="694"/>
      <c r="AV73" s="694"/>
      <c r="AW73" s="694"/>
      <c r="AX73" s="694"/>
      <c r="AY73" s="694"/>
    </row>
    <row r="74" spans="2:51" s="695" customFormat="1" ht="18.75" customHeight="1" x14ac:dyDescent="0.2">
      <c r="B74" s="3109" t="s">
        <v>1172</v>
      </c>
      <c r="C74" s="3109"/>
      <c r="D74" s="3109"/>
      <c r="E74" s="3109"/>
      <c r="F74" s="861"/>
      <c r="G74" s="702" t="s">
        <v>1173</v>
      </c>
      <c r="H74" s="702"/>
      <c r="I74" s="852"/>
      <c r="J74" s="702" t="s">
        <v>1174</v>
      </c>
      <c r="K74" s="702"/>
      <c r="O74" s="852"/>
      <c r="P74" s="702" t="s">
        <v>1175</v>
      </c>
      <c r="Q74" s="702"/>
      <c r="R74" s="852"/>
      <c r="S74" s="702" t="s">
        <v>1170</v>
      </c>
      <c r="T74" s="702"/>
      <c r="U74" s="3184"/>
      <c r="V74" s="3184"/>
      <c r="W74" s="3184"/>
      <c r="X74" s="3184"/>
      <c r="Y74" s="3184"/>
      <c r="Z74" s="3184"/>
      <c r="AA74" s="3184"/>
      <c r="AB74" s="3184"/>
      <c r="AC74" s="3184"/>
      <c r="AD74" s="3184"/>
      <c r="AE74" s="3184"/>
      <c r="AF74" s="3184"/>
      <c r="AG74" s="3184"/>
      <c r="AH74" s="3184"/>
      <c r="AI74" s="3184"/>
      <c r="AJ74" s="3184"/>
      <c r="AK74" s="720" t="s">
        <v>1176</v>
      </c>
      <c r="AL74" s="694"/>
      <c r="AM74" s="694"/>
      <c r="AN74" s="694"/>
      <c r="AO74" s="694"/>
      <c r="AP74" s="694"/>
      <c r="AQ74" s="694"/>
      <c r="AR74" s="694"/>
      <c r="AS74" s="694"/>
      <c r="AT74" s="694"/>
      <c r="AU74" s="694"/>
      <c r="AV74" s="694"/>
      <c r="AW74" s="694"/>
      <c r="AX74" s="694"/>
      <c r="AY74" s="694"/>
    </row>
    <row r="75" spans="2:51" s="695" customFormat="1" ht="18.75" customHeight="1" x14ac:dyDescent="0.2">
      <c r="B75" s="3105" t="s">
        <v>1177</v>
      </c>
      <c r="C75" s="3106"/>
      <c r="D75" s="3106"/>
      <c r="E75" s="3107"/>
      <c r="F75" s="3105" t="s">
        <v>726</v>
      </c>
      <c r="G75" s="3107"/>
      <c r="H75" s="3161"/>
      <c r="I75" s="3162"/>
      <c r="J75" s="3162"/>
      <c r="K75" s="3162"/>
      <c r="L75" s="3162"/>
      <c r="M75" s="3162"/>
      <c r="N75" s="3162"/>
      <c r="O75" s="3162"/>
      <c r="P75" s="3162"/>
      <c r="Q75" s="3163"/>
      <c r="R75" s="3099" t="s">
        <v>1178</v>
      </c>
      <c r="S75" s="3101"/>
      <c r="T75" s="3161"/>
      <c r="U75" s="3162"/>
      <c r="V75" s="3162"/>
      <c r="W75" s="3163"/>
      <c r="X75" s="3099" t="s">
        <v>1063</v>
      </c>
      <c r="Y75" s="3101"/>
      <c r="Z75" s="3186"/>
      <c r="AA75" s="3187"/>
      <c r="AB75" s="3187"/>
      <c r="AC75" s="3187"/>
      <c r="AD75" s="3187"/>
      <c r="AE75" s="3187"/>
      <c r="AF75" s="3187"/>
      <c r="AG75" s="3187"/>
      <c r="AH75" s="3187"/>
      <c r="AI75" s="3187"/>
      <c r="AJ75" s="3187"/>
      <c r="AK75" s="3188"/>
      <c r="AL75" s="694"/>
      <c r="AM75" s="694"/>
      <c r="AN75" s="694"/>
      <c r="AO75" s="694"/>
      <c r="AP75" s="694"/>
      <c r="AQ75" s="694"/>
      <c r="AR75" s="694"/>
      <c r="AS75" s="694"/>
      <c r="AT75" s="694"/>
      <c r="AU75" s="694"/>
      <c r="AV75" s="694"/>
      <c r="AW75" s="694"/>
      <c r="AX75" s="694"/>
      <c r="AY75" s="694"/>
    </row>
    <row r="76" spans="2:51" s="695" customFormat="1" ht="18.75" customHeight="1" x14ac:dyDescent="0.2">
      <c r="B76" s="3135" t="s">
        <v>1179</v>
      </c>
      <c r="C76" s="3136"/>
      <c r="D76" s="3136"/>
      <c r="E76" s="3136"/>
      <c r="F76" s="3136"/>
      <c r="G76" s="3136"/>
      <c r="H76" s="3177"/>
      <c r="I76" s="3178"/>
      <c r="J76" s="3178"/>
      <c r="K76" s="3178"/>
      <c r="L76" s="3178"/>
      <c r="M76" s="3178"/>
      <c r="N76" s="3178"/>
      <c r="O76" s="3178"/>
      <c r="P76" s="3178"/>
      <c r="Q76" s="3178"/>
      <c r="R76" s="3178"/>
      <c r="S76" s="3178"/>
      <c r="T76" s="3178"/>
      <c r="U76" s="3178"/>
      <c r="V76" s="3178"/>
      <c r="W76" s="3178"/>
      <c r="X76" s="3178"/>
      <c r="Y76" s="3178"/>
      <c r="Z76" s="3178"/>
      <c r="AA76" s="3178"/>
      <c r="AB76" s="3178"/>
      <c r="AC76" s="3178"/>
      <c r="AD76" s="3178"/>
      <c r="AE76" s="3178"/>
      <c r="AF76" s="3178"/>
      <c r="AG76" s="3178"/>
      <c r="AH76" s="3178"/>
      <c r="AI76" s="3178"/>
      <c r="AJ76" s="3178"/>
      <c r="AK76" s="3189"/>
      <c r="AL76" s="694"/>
      <c r="AM76" s="694"/>
      <c r="AN76" s="694"/>
      <c r="AO76" s="694"/>
      <c r="AP76" s="694"/>
      <c r="AQ76" s="694"/>
      <c r="AR76" s="694"/>
      <c r="AS76" s="694"/>
      <c r="AT76" s="694"/>
      <c r="AU76" s="694"/>
      <c r="AV76" s="694"/>
      <c r="AW76" s="694"/>
      <c r="AX76" s="694"/>
      <c r="AY76" s="694"/>
    </row>
    <row r="77" spans="2:51" s="695" customFormat="1" ht="18.75" customHeight="1" x14ac:dyDescent="0.2">
      <c r="B77" s="3138"/>
      <c r="C77" s="3139"/>
      <c r="D77" s="3139"/>
      <c r="E77" s="3139"/>
      <c r="F77" s="3139"/>
      <c r="G77" s="3139"/>
      <c r="H77" s="3126"/>
      <c r="I77" s="3127"/>
      <c r="J77" s="3127"/>
      <c r="K77" s="3127"/>
      <c r="L77" s="3127"/>
      <c r="M77" s="3127"/>
      <c r="N77" s="3127"/>
      <c r="O77" s="3127"/>
      <c r="P77" s="3127"/>
      <c r="Q77" s="3127"/>
      <c r="R77" s="3127"/>
      <c r="S77" s="3127"/>
      <c r="T77" s="3127"/>
      <c r="U77" s="3127"/>
      <c r="V77" s="3127"/>
      <c r="W77" s="3127"/>
      <c r="X77" s="3127"/>
      <c r="Y77" s="3127"/>
      <c r="Z77" s="3127"/>
      <c r="AA77" s="3127"/>
      <c r="AB77" s="3127"/>
      <c r="AC77" s="3127"/>
      <c r="AD77" s="3127"/>
      <c r="AE77" s="3127"/>
      <c r="AF77" s="3127"/>
      <c r="AG77" s="3127"/>
      <c r="AH77" s="3127"/>
      <c r="AI77" s="3127"/>
      <c r="AJ77" s="3127"/>
      <c r="AK77" s="3128"/>
      <c r="AL77" s="694"/>
      <c r="AM77" s="694"/>
      <c r="AN77" s="694"/>
      <c r="AO77" s="694"/>
      <c r="AP77" s="694"/>
      <c r="AQ77" s="694"/>
      <c r="AR77" s="694"/>
      <c r="AS77" s="694"/>
      <c r="AT77" s="694"/>
      <c r="AU77" s="694"/>
      <c r="AV77" s="694"/>
      <c r="AW77" s="694"/>
      <c r="AX77" s="694"/>
      <c r="AY77" s="694"/>
    </row>
    <row r="78" spans="2:51" s="695" customFormat="1" ht="18.75" customHeight="1" x14ac:dyDescent="0.2">
      <c r="B78" s="3141"/>
      <c r="C78" s="3142"/>
      <c r="D78" s="3142"/>
      <c r="E78" s="3142"/>
      <c r="F78" s="3142"/>
      <c r="G78" s="3142"/>
      <c r="H78" s="3129"/>
      <c r="I78" s="3130"/>
      <c r="J78" s="3130"/>
      <c r="K78" s="3130"/>
      <c r="L78" s="3130"/>
      <c r="M78" s="3130"/>
      <c r="N78" s="3130"/>
      <c r="O78" s="3130"/>
      <c r="P78" s="3130"/>
      <c r="Q78" s="3130"/>
      <c r="R78" s="3130"/>
      <c r="S78" s="3130"/>
      <c r="T78" s="3130"/>
      <c r="U78" s="3130"/>
      <c r="V78" s="3130"/>
      <c r="W78" s="3130"/>
      <c r="X78" s="3130"/>
      <c r="Y78" s="3130"/>
      <c r="Z78" s="3130"/>
      <c r="AA78" s="3130"/>
      <c r="AB78" s="3130"/>
      <c r="AC78" s="3130"/>
      <c r="AD78" s="3130"/>
      <c r="AE78" s="3130"/>
      <c r="AF78" s="3130"/>
      <c r="AG78" s="3130"/>
      <c r="AH78" s="3130"/>
      <c r="AI78" s="3130"/>
      <c r="AJ78" s="3130"/>
      <c r="AK78" s="3179"/>
      <c r="AL78" s="694"/>
      <c r="AM78" s="694"/>
      <c r="AN78" s="694"/>
      <c r="AO78" s="694"/>
      <c r="AP78" s="694"/>
      <c r="AQ78" s="694"/>
      <c r="AR78" s="694"/>
      <c r="AS78" s="694"/>
      <c r="AT78" s="694"/>
      <c r="AU78" s="694"/>
      <c r="AV78" s="694"/>
      <c r="AW78" s="694"/>
      <c r="AX78" s="694"/>
      <c r="AY78" s="694"/>
    </row>
    <row r="79" spans="2:51" s="695" customFormat="1" ht="14.25" customHeight="1" x14ac:dyDescent="0.2">
      <c r="B79" s="725"/>
      <c r="C79" s="725"/>
      <c r="D79" s="725"/>
      <c r="E79" s="725"/>
      <c r="F79" s="725"/>
      <c r="G79" s="725"/>
      <c r="H79" s="725"/>
      <c r="I79" s="725"/>
      <c r="J79" s="725"/>
      <c r="K79" s="725"/>
      <c r="L79" s="725"/>
      <c r="M79" s="725"/>
      <c r="N79" s="725"/>
      <c r="O79" s="725"/>
      <c r="P79" s="725"/>
      <c r="Q79" s="725"/>
      <c r="R79" s="725"/>
      <c r="S79" s="725"/>
      <c r="T79" s="725"/>
      <c r="U79" s="725"/>
      <c r="V79" s="725"/>
      <c r="W79" s="725"/>
      <c r="X79" s="725"/>
      <c r="Y79" s="725"/>
      <c r="Z79" s="725"/>
      <c r="AA79" s="725"/>
      <c r="AB79" s="725"/>
      <c r="AC79" s="725"/>
      <c r="AD79" s="725"/>
      <c r="AE79" s="725"/>
      <c r="AF79" s="725"/>
      <c r="AG79" s="725"/>
      <c r="AH79" s="725"/>
      <c r="AI79" s="725"/>
      <c r="AJ79" s="725"/>
      <c r="AK79" s="694"/>
      <c r="AL79" s="694"/>
      <c r="AM79" s="694"/>
      <c r="AN79" s="694"/>
      <c r="AO79" s="694"/>
      <c r="AP79" s="694"/>
      <c r="AQ79" s="694"/>
      <c r="AR79" s="694"/>
      <c r="AS79" s="694"/>
      <c r="AT79" s="694"/>
      <c r="AU79" s="694"/>
      <c r="AV79" s="694"/>
      <c r="AW79" s="694"/>
      <c r="AX79" s="694"/>
      <c r="AY79" s="694"/>
    </row>
    <row r="80" spans="2:51" s="695" customFormat="1" ht="18.75" customHeight="1" x14ac:dyDescent="0.2">
      <c r="B80" s="718" t="s">
        <v>1180</v>
      </c>
      <c r="C80" s="694"/>
      <c r="D80" s="694"/>
      <c r="E80" s="694"/>
      <c r="F80" s="694"/>
      <c r="G80" s="694"/>
      <c r="H80" s="694"/>
      <c r="I80" s="853"/>
      <c r="J80" s="694" t="s">
        <v>1163</v>
      </c>
      <c r="K80" s="694"/>
      <c r="L80" s="694"/>
      <c r="M80" s="694"/>
      <c r="N80" s="694"/>
      <c r="O80" s="694"/>
      <c r="P80" s="853"/>
      <c r="Q80" s="694" t="s">
        <v>1099</v>
      </c>
      <c r="R80" s="694"/>
      <c r="T80" s="694"/>
      <c r="U80" s="694"/>
      <c r="V80" s="694"/>
      <c r="W80" s="694"/>
      <c r="X80" s="694"/>
      <c r="Y80" s="694"/>
      <c r="Z80" s="694"/>
      <c r="AK80" s="694"/>
      <c r="AL80" s="694"/>
      <c r="AM80" s="694"/>
      <c r="AN80" s="694"/>
      <c r="AO80" s="694"/>
      <c r="AP80" s="694"/>
      <c r="AQ80" s="694"/>
      <c r="AR80" s="694"/>
      <c r="AS80" s="694"/>
      <c r="AT80" s="694"/>
      <c r="AU80" s="694"/>
      <c r="AV80" s="694"/>
      <c r="AW80" s="694"/>
      <c r="AX80" s="694"/>
      <c r="AY80" s="694"/>
    </row>
    <row r="81" spans="2:51" s="695" customFormat="1" ht="18.75" customHeight="1" x14ac:dyDescent="0.2">
      <c r="B81" s="3135" t="s">
        <v>1181</v>
      </c>
      <c r="C81" s="3136"/>
      <c r="D81" s="3136"/>
      <c r="E81" s="861"/>
      <c r="F81" s="702" t="s">
        <v>1182</v>
      </c>
      <c r="G81" s="712"/>
      <c r="H81" s="852"/>
      <c r="I81" s="702" t="s">
        <v>1183</v>
      </c>
      <c r="J81" s="702"/>
      <c r="K81" s="702"/>
      <c r="L81" s="702"/>
      <c r="M81" s="702"/>
      <c r="N81" s="702"/>
      <c r="O81" s="702"/>
      <c r="P81" s="702"/>
      <c r="Q81" s="702"/>
      <c r="R81" s="852"/>
      <c r="S81" s="702" t="s">
        <v>1184</v>
      </c>
      <c r="T81" s="702"/>
      <c r="U81" s="712"/>
      <c r="V81" s="702"/>
      <c r="W81" s="702"/>
      <c r="X81" s="702"/>
      <c r="Y81" s="852"/>
      <c r="Z81" s="702" t="s">
        <v>1084</v>
      </c>
      <c r="AA81" s="702"/>
      <c r="AB81" s="702"/>
      <c r="AC81" s="702"/>
      <c r="AD81" s="702"/>
      <c r="AE81" s="702"/>
      <c r="AF81" s="702"/>
      <c r="AG81" s="702"/>
      <c r="AH81" s="702"/>
      <c r="AI81" s="702"/>
      <c r="AJ81" s="702"/>
      <c r="AK81" s="720"/>
      <c r="AL81" s="694"/>
      <c r="AM81" s="694"/>
      <c r="AN81" s="694"/>
      <c r="AO81" s="694"/>
      <c r="AP81" s="694"/>
      <c r="AQ81" s="694"/>
      <c r="AR81" s="694"/>
      <c r="AS81" s="694"/>
      <c r="AT81" s="694"/>
      <c r="AU81" s="694"/>
      <c r="AV81" s="694"/>
      <c r="AW81" s="694"/>
      <c r="AX81" s="694"/>
    </row>
    <row r="82" spans="2:51" s="695" customFormat="1" ht="18.75" customHeight="1" x14ac:dyDescent="0.2">
      <c r="B82" s="3138"/>
      <c r="C82" s="3139"/>
      <c r="D82" s="3139"/>
      <c r="E82" s="3105" t="s">
        <v>1185</v>
      </c>
      <c r="F82" s="3106"/>
      <c r="G82" s="3107"/>
      <c r="H82" s="3185"/>
      <c r="I82" s="3185"/>
      <c r="J82" s="3185"/>
      <c r="K82" s="3185"/>
      <c r="L82" s="3185"/>
      <c r="M82" s="3185"/>
      <c r="N82" s="3185"/>
      <c r="O82" s="3185"/>
      <c r="P82" s="3185"/>
      <c r="Q82" s="3105" t="s">
        <v>1186</v>
      </c>
      <c r="R82" s="3106"/>
      <c r="S82" s="3107"/>
      <c r="T82" s="3110"/>
      <c r="U82" s="3111"/>
      <c r="V82" s="3111"/>
      <c r="W82" s="3112"/>
      <c r="X82" s="3105" t="s">
        <v>1187</v>
      </c>
      <c r="Y82" s="3106"/>
      <c r="Z82" s="3106"/>
      <c r="AA82" s="3107"/>
      <c r="AB82" s="3110"/>
      <c r="AC82" s="3111"/>
      <c r="AD82" s="3111"/>
      <c r="AE82" s="3111"/>
      <c r="AF82" s="3111"/>
      <c r="AG82" s="3111"/>
      <c r="AH82" s="3111"/>
      <c r="AI82" s="3111"/>
      <c r="AJ82" s="3111"/>
      <c r="AK82" s="3112"/>
      <c r="AL82" s="694"/>
      <c r="AN82" s="694"/>
      <c r="AO82" s="694"/>
      <c r="AP82" s="694"/>
      <c r="AQ82" s="694"/>
      <c r="AR82" s="694"/>
      <c r="AS82" s="694"/>
      <c r="AT82" s="694"/>
      <c r="AU82" s="694"/>
      <c r="AV82" s="694"/>
      <c r="AW82" s="694"/>
    </row>
    <row r="83" spans="2:51" s="695" customFormat="1" ht="18.75" customHeight="1" x14ac:dyDescent="0.2">
      <c r="B83" s="3138"/>
      <c r="C83" s="3139"/>
      <c r="D83" s="3139"/>
      <c r="E83" s="3105" t="s">
        <v>1185</v>
      </c>
      <c r="F83" s="3106"/>
      <c r="G83" s="3107"/>
      <c r="H83" s="3185"/>
      <c r="I83" s="3185"/>
      <c r="J83" s="3185"/>
      <c r="K83" s="3185"/>
      <c r="L83" s="3185"/>
      <c r="M83" s="3185"/>
      <c r="N83" s="3185"/>
      <c r="O83" s="3185"/>
      <c r="P83" s="3185"/>
      <c r="Q83" s="3105" t="s">
        <v>1186</v>
      </c>
      <c r="R83" s="3106"/>
      <c r="S83" s="3107"/>
      <c r="T83" s="3110"/>
      <c r="U83" s="3111"/>
      <c r="V83" s="3111"/>
      <c r="W83" s="3112"/>
      <c r="X83" s="3105" t="s">
        <v>1187</v>
      </c>
      <c r="Y83" s="3106"/>
      <c r="Z83" s="3106"/>
      <c r="AA83" s="3107"/>
      <c r="AB83" s="3110"/>
      <c r="AC83" s="3111"/>
      <c r="AD83" s="3111"/>
      <c r="AE83" s="3111"/>
      <c r="AF83" s="3111"/>
      <c r="AG83" s="3111"/>
      <c r="AH83" s="3111"/>
      <c r="AI83" s="3111"/>
      <c r="AJ83" s="3111"/>
      <c r="AK83" s="3112"/>
      <c r="AL83" s="694"/>
      <c r="AN83" s="694"/>
      <c r="AO83" s="694"/>
      <c r="AP83" s="694"/>
      <c r="AQ83" s="694"/>
      <c r="AR83" s="694"/>
      <c r="AS83" s="694"/>
      <c r="AT83" s="694"/>
      <c r="AU83" s="694"/>
      <c r="AV83" s="694"/>
      <c r="AW83" s="694"/>
    </row>
    <row r="84" spans="2:51" s="695" customFormat="1" ht="18.75" customHeight="1" x14ac:dyDescent="0.2">
      <c r="B84" s="3138"/>
      <c r="C84" s="3139"/>
      <c r="D84" s="3139"/>
      <c r="E84" s="3105" t="s">
        <v>1185</v>
      </c>
      <c r="F84" s="3106"/>
      <c r="G84" s="3107"/>
      <c r="H84" s="3185"/>
      <c r="I84" s="3185"/>
      <c r="J84" s="3185"/>
      <c r="K84" s="3185"/>
      <c r="L84" s="3185"/>
      <c r="M84" s="3185"/>
      <c r="N84" s="3185"/>
      <c r="O84" s="3185"/>
      <c r="P84" s="3185"/>
      <c r="Q84" s="3105" t="s">
        <v>1186</v>
      </c>
      <c r="R84" s="3106"/>
      <c r="S84" s="3107"/>
      <c r="T84" s="3110"/>
      <c r="U84" s="3111"/>
      <c r="V84" s="3111"/>
      <c r="W84" s="3112"/>
      <c r="X84" s="3105" t="s">
        <v>1187</v>
      </c>
      <c r="Y84" s="3106"/>
      <c r="Z84" s="3106"/>
      <c r="AA84" s="3107"/>
      <c r="AB84" s="3110"/>
      <c r="AC84" s="3111"/>
      <c r="AD84" s="3111"/>
      <c r="AE84" s="3111"/>
      <c r="AF84" s="3111"/>
      <c r="AG84" s="3111"/>
      <c r="AH84" s="3111"/>
      <c r="AI84" s="3111"/>
      <c r="AJ84" s="3111"/>
      <c r="AK84" s="3112"/>
      <c r="AL84" s="694"/>
      <c r="AN84" s="694"/>
      <c r="AO84" s="694"/>
      <c r="AP84" s="694"/>
      <c r="AQ84" s="694"/>
      <c r="AR84" s="694"/>
      <c r="AS84" s="694"/>
      <c r="AT84" s="694"/>
      <c r="AU84" s="694"/>
      <c r="AV84" s="694"/>
      <c r="AW84" s="694"/>
    </row>
    <row r="85" spans="2:51" s="695" customFormat="1" ht="18.75" customHeight="1" x14ac:dyDescent="0.2">
      <c r="B85" s="3141"/>
      <c r="C85" s="3142"/>
      <c r="D85" s="3142"/>
      <c r="E85" s="3105" t="s">
        <v>1185</v>
      </c>
      <c r="F85" s="3106"/>
      <c r="G85" s="3107"/>
      <c r="H85" s="3185"/>
      <c r="I85" s="3185"/>
      <c r="J85" s="3185"/>
      <c r="K85" s="3185"/>
      <c r="L85" s="3185"/>
      <c r="M85" s="3185"/>
      <c r="N85" s="3185"/>
      <c r="O85" s="3185"/>
      <c r="P85" s="3185"/>
      <c r="Q85" s="3105" t="s">
        <v>1186</v>
      </c>
      <c r="R85" s="3106"/>
      <c r="S85" s="3107"/>
      <c r="T85" s="3110"/>
      <c r="U85" s="3111"/>
      <c r="V85" s="3111"/>
      <c r="W85" s="3112"/>
      <c r="X85" s="3105" t="s">
        <v>1187</v>
      </c>
      <c r="Y85" s="3106"/>
      <c r="Z85" s="3106"/>
      <c r="AA85" s="3107"/>
      <c r="AB85" s="3110"/>
      <c r="AC85" s="3111"/>
      <c r="AD85" s="3111"/>
      <c r="AE85" s="3111"/>
      <c r="AF85" s="3111"/>
      <c r="AG85" s="3111"/>
      <c r="AH85" s="3111"/>
      <c r="AI85" s="3111"/>
      <c r="AJ85" s="3111"/>
      <c r="AK85" s="3112"/>
      <c r="AL85" s="694"/>
      <c r="AN85" s="694"/>
      <c r="AO85" s="694"/>
      <c r="AP85" s="694"/>
      <c r="AQ85" s="694"/>
      <c r="AR85" s="694"/>
      <c r="AS85" s="694"/>
      <c r="AT85" s="694"/>
      <c r="AU85" s="694"/>
      <c r="AV85" s="694"/>
      <c r="AW85" s="694"/>
    </row>
    <row r="86" spans="2:51" s="695" customFormat="1" ht="18.75" customHeight="1" x14ac:dyDescent="0.2">
      <c r="B86" s="3135" t="s">
        <v>1188</v>
      </c>
      <c r="C86" s="3136"/>
      <c r="D86" s="3136"/>
      <c r="E86" s="3136"/>
      <c r="F86" s="3136"/>
      <c r="G86" s="3136"/>
      <c r="H86" s="3190"/>
      <c r="I86" s="3191"/>
      <c r="J86" s="3191"/>
      <c r="K86" s="3191"/>
      <c r="L86" s="3191"/>
      <c r="M86" s="3191"/>
      <c r="N86" s="3191"/>
      <c r="O86" s="3191"/>
      <c r="P86" s="3191"/>
      <c r="Q86" s="3191"/>
      <c r="R86" s="3191"/>
      <c r="S86" s="3191"/>
      <c r="T86" s="3191"/>
      <c r="U86" s="3191"/>
      <c r="V86" s="3191"/>
      <c r="W86" s="3191"/>
      <c r="X86" s="3191"/>
      <c r="Y86" s="3191"/>
      <c r="Z86" s="3191"/>
      <c r="AA86" s="3191"/>
      <c r="AB86" s="3191"/>
      <c r="AC86" s="3191"/>
      <c r="AD86" s="3191"/>
      <c r="AE86" s="3191"/>
      <c r="AF86" s="3191"/>
      <c r="AG86" s="3191"/>
      <c r="AH86" s="3191"/>
      <c r="AI86" s="3191"/>
      <c r="AJ86" s="3191"/>
      <c r="AK86" s="3192"/>
      <c r="AL86" s="694"/>
      <c r="AM86" s="694"/>
      <c r="AN86" s="694"/>
      <c r="AO86" s="694"/>
      <c r="AP86" s="694"/>
      <c r="AQ86" s="694"/>
      <c r="AR86" s="694"/>
      <c r="AS86" s="694"/>
      <c r="AT86" s="694"/>
      <c r="AU86" s="694"/>
      <c r="AV86" s="694"/>
      <c r="AW86" s="694"/>
      <c r="AX86" s="694"/>
      <c r="AY86" s="694"/>
    </row>
    <row r="87" spans="2:51" s="695" customFormat="1" ht="18.75" customHeight="1" x14ac:dyDescent="0.2">
      <c r="B87" s="3141"/>
      <c r="C87" s="3142"/>
      <c r="D87" s="3142"/>
      <c r="E87" s="3142"/>
      <c r="F87" s="3142"/>
      <c r="G87" s="3142"/>
      <c r="H87" s="3193"/>
      <c r="I87" s="3194"/>
      <c r="J87" s="3194"/>
      <c r="K87" s="3194"/>
      <c r="L87" s="3194"/>
      <c r="M87" s="3194"/>
      <c r="N87" s="3194"/>
      <c r="O87" s="3194"/>
      <c r="P87" s="3194"/>
      <c r="Q87" s="3194"/>
      <c r="R87" s="3194"/>
      <c r="S87" s="3194"/>
      <c r="T87" s="3194"/>
      <c r="U87" s="3194"/>
      <c r="V87" s="3194"/>
      <c r="W87" s="3194"/>
      <c r="X87" s="3194"/>
      <c r="Y87" s="3194"/>
      <c r="Z87" s="3194"/>
      <c r="AA87" s="3194"/>
      <c r="AB87" s="3194"/>
      <c r="AC87" s="3194"/>
      <c r="AD87" s="3194"/>
      <c r="AE87" s="3194"/>
      <c r="AF87" s="3194"/>
      <c r="AG87" s="3194"/>
      <c r="AH87" s="3194"/>
      <c r="AI87" s="3194"/>
      <c r="AJ87" s="3194"/>
      <c r="AK87" s="3195"/>
      <c r="AL87" s="694"/>
      <c r="AM87" s="694"/>
      <c r="AN87" s="694"/>
      <c r="AO87" s="694"/>
      <c r="AP87" s="694"/>
      <c r="AQ87" s="694"/>
      <c r="AR87" s="694"/>
      <c r="AS87" s="694"/>
      <c r="AT87" s="694"/>
      <c r="AU87" s="694"/>
      <c r="AV87" s="694"/>
      <c r="AW87" s="694"/>
      <c r="AX87" s="694"/>
      <c r="AY87" s="694"/>
    </row>
    <row r="88" spans="2:51" s="695" customFormat="1" ht="18.75" customHeight="1" x14ac:dyDescent="0.2">
      <c r="B88" s="3135" t="s">
        <v>1189</v>
      </c>
      <c r="C88" s="3136"/>
      <c r="D88" s="3136"/>
      <c r="E88" s="3136"/>
      <c r="F88" s="3136"/>
      <c r="G88" s="3136"/>
      <c r="H88" s="3190"/>
      <c r="I88" s="3191"/>
      <c r="J88" s="3191"/>
      <c r="K88" s="3191"/>
      <c r="L88" s="3191"/>
      <c r="M88" s="3191"/>
      <c r="N88" s="3191"/>
      <c r="O88" s="3191"/>
      <c r="P88" s="3191"/>
      <c r="Q88" s="3191"/>
      <c r="R88" s="3191"/>
      <c r="S88" s="3191"/>
      <c r="T88" s="3191"/>
      <c r="U88" s="3191"/>
      <c r="V88" s="3191"/>
      <c r="W88" s="3191"/>
      <c r="X88" s="3191"/>
      <c r="Y88" s="3191"/>
      <c r="Z88" s="3191"/>
      <c r="AA88" s="3191"/>
      <c r="AB88" s="3191"/>
      <c r="AC88" s="3191"/>
      <c r="AD88" s="3191"/>
      <c r="AE88" s="3191"/>
      <c r="AF88" s="3191"/>
      <c r="AG88" s="3191"/>
      <c r="AH88" s="3191"/>
      <c r="AI88" s="3191"/>
      <c r="AJ88" s="3191"/>
      <c r="AK88" s="3192"/>
      <c r="AL88" s="694"/>
      <c r="AM88" s="694"/>
      <c r="AN88" s="694"/>
      <c r="AO88" s="694"/>
      <c r="AP88" s="694"/>
      <c r="AQ88" s="694"/>
      <c r="AR88" s="694"/>
      <c r="AS88" s="694"/>
      <c r="AT88" s="694"/>
      <c r="AU88" s="694"/>
      <c r="AV88" s="694"/>
      <c r="AW88" s="694"/>
      <c r="AX88" s="694"/>
      <c r="AY88" s="694"/>
    </row>
    <row r="89" spans="2:51" s="695" customFormat="1" ht="18.75" customHeight="1" x14ac:dyDescent="0.2">
      <c r="B89" s="3141"/>
      <c r="C89" s="3142"/>
      <c r="D89" s="3142"/>
      <c r="E89" s="3142"/>
      <c r="F89" s="3142"/>
      <c r="G89" s="3142"/>
      <c r="H89" s="3193"/>
      <c r="I89" s="3194"/>
      <c r="J89" s="3194"/>
      <c r="K89" s="3194"/>
      <c r="L89" s="3194"/>
      <c r="M89" s="3194"/>
      <c r="N89" s="3194"/>
      <c r="O89" s="3194"/>
      <c r="P89" s="3194"/>
      <c r="Q89" s="3194"/>
      <c r="R89" s="3194"/>
      <c r="S89" s="3194"/>
      <c r="T89" s="3194"/>
      <c r="U89" s="3194"/>
      <c r="V89" s="3194"/>
      <c r="W89" s="3194"/>
      <c r="X89" s="3194"/>
      <c r="Y89" s="3194"/>
      <c r="Z89" s="3194"/>
      <c r="AA89" s="3194"/>
      <c r="AB89" s="3194"/>
      <c r="AC89" s="3194"/>
      <c r="AD89" s="3194"/>
      <c r="AE89" s="3194"/>
      <c r="AF89" s="3194"/>
      <c r="AG89" s="3194"/>
      <c r="AH89" s="3194"/>
      <c r="AI89" s="3194"/>
      <c r="AJ89" s="3194"/>
      <c r="AK89" s="3195"/>
      <c r="AL89" s="694"/>
      <c r="AM89" s="694"/>
      <c r="AN89" s="694"/>
      <c r="AO89" s="694"/>
      <c r="AP89" s="694"/>
      <c r="AQ89" s="694"/>
      <c r="AR89" s="694"/>
      <c r="AS89" s="694"/>
      <c r="AT89" s="694"/>
      <c r="AU89" s="694"/>
      <c r="AV89" s="694"/>
      <c r="AW89" s="694"/>
      <c r="AX89" s="694"/>
      <c r="AY89" s="694"/>
    </row>
    <row r="90" spans="2:51" s="695" customFormat="1" ht="15.75" customHeight="1" x14ac:dyDescent="0.2">
      <c r="B90" s="694"/>
      <c r="C90" s="694"/>
      <c r="D90" s="694"/>
      <c r="E90" s="694"/>
      <c r="F90" s="694"/>
      <c r="G90" s="694"/>
      <c r="H90" s="694"/>
      <c r="I90" s="694"/>
      <c r="J90" s="694"/>
      <c r="K90" s="694"/>
      <c r="L90" s="694"/>
      <c r="M90" s="694"/>
      <c r="N90" s="694"/>
      <c r="O90" s="694"/>
      <c r="P90" s="694"/>
      <c r="Q90" s="694"/>
      <c r="R90" s="694"/>
      <c r="S90" s="694"/>
      <c r="T90" s="694"/>
      <c r="U90" s="694"/>
      <c r="V90" s="694"/>
      <c r="W90" s="694"/>
      <c r="X90" s="694"/>
      <c r="Y90" s="694"/>
      <c r="Z90" s="694"/>
      <c r="AA90" s="694"/>
      <c r="AB90" s="694"/>
      <c r="AC90" s="694"/>
      <c r="AD90" s="694"/>
      <c r="AE90" s="694"/>
      <c r="AF90" s="694"/>
      <c r="AG90" s="694"/>
      <c r="AH90" s="694"/>
      <c r="AI90" s="694"/>
      <c r="AJ90" s="694"/>
      <c r="AK90" s="694"/>
      <c r="AL90" s="694"/>
      <c r="AM90" s="694"/>
      <c r="AN90" s="694"/>
      <c r="AO90" s="694"/>
      <c r="AP90" s="694"/>
      <c r="AQ90" s="694"/>
      <c r="AR90" s="694"/>
      <c r="AS90" s="694"/>
      <c r="AT90" s="694"/>
      <c r="AU90" s="694"/>
      <c r="AV90" s="694"/>
      <c r="AW90" s="694"/>
      <c r="AX90" s="694"/>
      <c r="AY90" s="694"/>
    </row>
    <row r="91" spans="2:51" s="695" customFormat="1" ht="18.75" customHeight="1" x14ac:dyDescent="0.2">
      <c r="B91" s="718" t="s">
        <v>1190</v>
      </c>
      <c r="C91" s="694"/>
      <c r="D91" s="694"/>
      <c r="E91" s="694"/>
      <c r="F91" s="694"/>
      <c r="G91" s="694"/>
      <c r="H91" s="694"/>
      <c r="I91" s="853"/>
      <c r="J91" s="694" t="s">
        <v>1163</v>
      </c>
      <c r="K91" s="694"/>
      <c r="L91" s="694"/>
      <c r="M91" s="694"/>
      <c r="N91" s="694"/>
      <c r="O91" s="694"/>
      <c r="P91" s="853"/>
      <c r="Q91" s="694" t="s">
        <v>1099</v>
      </c>
      <c r="R91" s="694"/>
      <c r="T91" s="694"/>
      <c r="U91" s="694"/>
      <c r="V91" s="694"/>
      <c r="W91" s="694"/>
      <c r="X91" s="694"/>
      <c r="Y91" s="694"/>
      <c r="Z91" s="694"/>
      <c r="AA91" s="694"/>
      <c r="AB91" s="694"/>
      <c r="AC91" s="694"/>
      <c r="AD91" s="694"/>
      <c r="AE91" s="694"/>
      <c r="AF91" s="694"/>
      <c r="AG91" s="694"/>
      <c r="AH91" s="694"/>
      <c r="AI91" s="694"/>
      <c r="AJ91" s="694"/>
      <c r="AK91" s="694"/>
      <c r="AL91" s="694"/>
      <c r="AM91" s="718"/>
      <c r="AN91" s="694"/>
      <c r="AO91" s="694"/>
      <c r="AP91" s="694"/>
      <c r="AQ91" s="694"/>
      <c r="AR91" s="694"/>
      <c r="AS91" s="718"/>
      <c r="AT91" s="694"/>
      <c r="AU91" s="694"/>
      <c r="AV91" s="694"/>
      <c r="AW91" s="694"/>
      <c r="AX91" s="694"/>
      <c r="AY91" s="694"/>
    </row>
    <row r="92" spans="2:51" s="695" customFormat="1" ht="18.75" customHeight="1" x14ac:dyDescent="0.2">
      <c r="B92" s="3105" t="s">
        <v>1191</v>
      </c>
      <c r="C92" s="3106"/>
      <c r="D92" s="3106"/>
      <c r="E92" s="3106"/>
      <c r="F92" s="3106"/>
      <c r="G92" s="3106"/>
      <c r="H92" s="3106"/>
      <c r="I92" s="3106"/>
      <c r="J92" s="3106"/>
      <c r="K92" s="3107"/>
      <c r="L92" s="861"/>
      <c r="M92" s="719" t="s">
        <v>1192</v>
      </c>
      <c r="N92" s="719"/>
      <c r="O92" s="852"/>
      <c r="P92" s="719" t="s">
        <v>1193</v>
      </c>
      <c r="Q92" s="719"/>
      <c r="R92" s="712"/>
      <c r="S92" s="702"/>
      <c r="T92" s="702"/>
      <c r="U92" s="702"/>
      <c r="V92" s="702"/>
      <c r="W92" s="702"/>
      <c r="X92" s="702"/>
      <c r="Y92" s="702"/>
      <c r="Z92" s="702"/>
      <c r="AA92" s="702"/>
      <c r="AB92" s="702"/>
      <c r="AC92" s="702"/>
      <c r="AD92" s="702"/>
      <c r="AE92" s="702"/>
      <c r="AF92" s="702"/>
      <c r="AG92" s="702"/>
      <c r="AH92" s="702"/>
      <c r="AI92" s="702"/>
      <c r="AJ92" s="702"/>
      <c r="AK92" s="720"/>
      <c r="AL92" s="694"/>
      <c r="AM92" s="694"/>
      <c r="AN92" s="694"/>
      <c r="AO92" s="694"/>
      <c r="AP92" s="694"/>
      <c r="AQ92" s="694"/>
      <c r="AR92" s="694"/>
      <c r="AS92" s="694"/>
      <c r="AT92" s="694"/>
      <c r="AU92" s="694"/>
      <c r="AV92" s="694"/>
      <c r="AW92" s="694"/>
      <c r="AX92" s="694"/>
      <c r="AY92" s="694"/>
    </row>
    <row r="93" spans="2:51" s="695" customFormat="1" ht="18.75" customHeight="1" x14ac:dyDescent="0.2">
      <c r="B93" s="3105" t="s">
        <v>1194</v>
      </c>
      <c r="C93" s="3106"/>
      <c r="D93" s="3107"/>
      <c r="E93" s="3110"/>
      <c r="F93" s="3111"/>
      <c r="G93" s="3111"/>
      <c r="H93" s="3111"/>
      <c r="I93" s="3111"/>
      <c r="J93" s="3111"/>
      <c r="K93" s="3111"/>
      <c r="L93" s="3112"/>
      <c r="M93" s="3105" t="s">
        <v>1195</v>
      </c>
      <c r="N93" s="3107"/>
      <c r="O93" s="3110"/>
      <c r="P93" s="3111"/>
      <c r="Q93" s="3111"/>
      <c r="R93" s="3112"/>
      <c r="S93" s="3105" t="s">
        <v>1063</v>
      </c>
      <c r="T93" s="3107"/>
      <c r="U93" s="3180"/>
      <c r="V93" s="3124"/>
      <c r="W93" s="3124"/>
      <c r="X93" s="3124"/>
      <c r="Y93" s="3181"/>
      <c r="Z93" s="3105" t="s">
        <v>1196</v>
      </c>
      <c r="AA93" s="3106"/>
      <c r="AB93" s="3106"/>
      <c r="AC93" s="3110"/>
      <c r="AD93" s="3111"/>
      <c r="AE93" s="702" t="s">
        <v>1197</v>
      </c>
      <c r="AF93" s="702"/>
      <c r="AG93" s="852"/>
      <c r="AH93" s="712" t="s">
        <v>1198</v>
      </c>
      <c r="AI93" s="852"/>
      <c r="AJ93" s="712" t="s">
        <v>1199</v>
      </c>
      <c r="AK93" s="720"/>
      <c r="AL93" s="694"/>
      <c r="AN93" s="694"/>
      <c r="AO93" s="694"/>
      <c r="AP93" s="694"/>
      <c r="AQ93" s="694"/>
      <c r="AR93" s="694"/>
      <c r="AS93" s="694"/>
      <c r="AT93" s="694"/>
      <c r="AU93" s="694"/>
      <c r="AV93" s="694"/>
      <c r="AW93" s="694"/>
      <c r="AX93" s="694"/>
      <c r="AY93" s="694"/>
    </row>
    <row r="94" spans="2:51" s="695" customFormat="1" ht="18.75" customHeight="1" x14ac:dyDescent="0.2">
      <c r="B94" s="3105" t="s">
        <v>1194</v>
      </c>
      <c r="C94" s="3106"/>
      <c r="D94" s="3107"/>
      <c r="E94" s="3110"/>
      <c r="F94" s="3111"/>
      <c r="G94" s="3111"/>
      <c r="H94" s="3111"/>
      <c r="I94" s="3111"/>
      <c r="J94" s="3111"/>
      <c r="K94" s="3111"/>
      <c r="L94" s="3112"/>
      <c r="M94" s="3105" t="s">
        <v>1195</v>
      </c>
      <c r="N94" s="3107"/>
      <c r="O94" s="3110"/>
      <c r="P94" s="3111"/>
      <c r="Q94" s="3111"/>
      <c r="R94" s="3112"/>
      <c r="S94" s="3105" t="s">
        <v>1063</v>
      </c>
      <c r="T94" s="3107"/>
      <c r="U94" s="3180"/>
      <c r="V94" s="3124"/>
      <c r="W94" s="3124"/>
      <c r="X94" s="3124"/>
      <c r="Y94" s="3181"/>
      <c r="Z94" s="3105" t="s">
        <v>1196</v>
      </c>
      <c r="AA94" s="3106"/>
      <c r="AB94" s="3106"/>
      <c r="AC94" s="3110"/>
      <c r="AD94" s="3111"/>
      <c r="AE94" s="702" t="s">
        <v>1197</v>
      </c>
      <c r="AF94" s="712"/>
      <c r="AG94" s="852"/>
      <c r="AH94" s="712" t="s">
        <v>1198</v>
      </c>
      <c r="AI94" s="852"/>
      <c r="AJ94" s="712" t="s">
        <v>1199</v>
      </c>
      <c r="AK94" s="720"/>
      <c r="AL94" s="694"/>
      <c r="AM94" s="694"/>
      <c r="AN94" s="694"/>
      <c r="AO94" s="694"/>
      <c r="AP94" s="694"/>
      <c r="AQ94" s="694"/>
      <c r="AR94" s="694"/>
      <c r="AS94" s="694"/>
      <c r="AT94" s="694"/>
      <c r="AU94" s="694"/>
      <c r="AV94" s="694"/>
      <c r="AW94" s="694"/>
      <c r="AX94" s="694"/>
      <c r="AY94" s="694"/>
    </row>
    <row r="95" spans="2:51" s="695" customFormat="1" ht="18.75" customHeight="1" x14ac:dyDescent="0.2">
      <c r="B95" s="3105" t="s">
        <v>1194</v>
      </c>
      <c r="C95" s="3106"/>
      <c r="D95" s="3107"/>
      <c r="E95" s="3110"/>
      <c r="F95" s="3111"/>
      <c r="G95" s="3111"/>
      <c r="H95" s="3111"/>
      <c r="I95" s="3111"/>
      <c r="J95" s="3111"/>
      <c r="K95" s="3111"/>
      <c r="L95" s="3112"/>
      <c r="M95" s="3105" t="s">
        <v>1195</v>
      </c>
      <c r="N95" s="3107"/>
      <c r="O95" s="3110"/>
      <c r="P95" s="3111"/>
      <c r="Q95" s="3111"/>
      <c r="R95" s="3112"/>
      <c r="S95" s="3105" t="s">
        <v>1063</v>
      </c>
      <c r="T95" s="3107"/>
      <c r="U95" s="3180"/>
      <c r="V95" s="3124"/>
      <c r="W95" s="3124"/>
      <c r="X95" s="3124"/>
      <c r="Y95" s="3181"/>
      <c r="Z95" s="3105" t="s">
        <v>1196</v>
      </c>
      <c r="AA95" s="3106"/>
      <c r="AB95" s="3106"/>
      <c r="AC95" s="3110"/>
      <c r="AD95" s="3111"/>
      <c r="AE95" s="702" t="s">
        <v>1197</v>
      </c>
      <c r="AF95" s="712"/>
      <c r="AG95" s="852"/>
      <c r="AH95" s="712" t="s">
        <v>1198</v>
      </c>
      <c r="AI95" s="852"/>
      <c r="AJ95" s="712" t="s">
        <v>1199</v>
      </c>
      <c r="AK95" s="720"/>
      <c r="AL95" s="694"/>
      <c r="AM95" s="694"/>
      <c r="AN95" s="694"/>
      <c r="AO95" s="694"/>
      <c r="AP95" s="694"/>
      <c r="AQ95" s="694"/>
      <c r="AR95" s="694"/>
      <c r="AS95" s="694"/>
      <c r="AT95" s="694"/>
      <c r="AU95" s="694"/>
      <c r="AV95" s="694"/>
      <c r="AW95" s="694"/>
      <c r="AX95" s="694"/>
      <c r="AY95" s="694"/>
    </row>
    <row r="96" spans="2:51" s="695" customFormat="1" ht="18.75" customHeight="1" x14ac:dyDescent="0.2">
      <c r="B96" s="3099" t="s">
        <v>1200</v>
      </c>
      <c r="C96" s="3100"/>
      <c r="D96" s="3101"/>
      <c r="E96" s="726" t="s">
        <v>1201</v>
      </c>
      <c r="F96" s="726"/>
      <c r="G96" s="726"/>
      <c r="H96" s="861"/>
      <c r="I96" s="719" t="s">
        <v>1077</v>
      </c>
      <c r="J96" s="719"/>
      <c r="K96" s="859"/>
      <c r="L96" s="727" t="s">
        <v>1202</v>
      </c>
      <c r="M96" s="705"/>
      <c r="N96" s="3099" t="s">
        <v>1203</v>
      </c>
      <c r="O96" s="3100"/>
      <c r="P96" s="3101"/>
      <c r="Q96" s="856"/>
      <c r="R96" s="705" t="s">
        <v>1204</v>
      </c>
      <c r="S96" s="705"/>
      <c r="T96" s="859"/>
      <c r="U96" s="727" t="s">
        <v>1205</v>
      </c>
      <c r="V96" s="705"/>
      <c r="W96" s="859"/>
      <c r="X96" s="727" t="s">
        <v>1170</v>
      </c>
      <c r="Y96" s="705"/>
      <c r="Z96" s="3111"/>
      <c r="AA96" s="3111"/>
      <c r="AB96" s="3111"/>
      <c r="AC96" s="3111"/>
      <c r="AD96" s="3111"/>
      <c r="AE96" s="3111"/>
      <c r="AF96" s="3111"/>
      <c r="AG96" s="3111"/>
      <c r="AH96" s="3111"/>
      <c r="AI96" s="3111"/>
      <c r="AJ96" s="3111"/>
      <c r="AK96" s="728" t="s">
        <v>1206</v>
      </c>
      <c r="AL96" s="694"/>
      <c r="AM96" s="694"/>
      <c r="AN96" s="694"/>
      <c r="AO96" s="694"/>
      <c r="AP96" s="694"/>
      <c r="AQ96" s="694"/>
      <c r="AR96" s="694"/>
      <c r="AS96" s="694"/>
      <c r="AT96" s="694"/>
      <c r="AU96" s="694"/>
      <c r="AV96" s="694"/>
      <c r="AW96" s="694"/>
      <c r="AX96" s="694"/>
      <c r="AY96" s="694"/>
    </row>
    <row r="97" spans="2:51" s="695" customFormat="1" ht="18.75" customHeight="1" x14ac:dyDescent="0.2">
      <c r="B97" s="3197"/>
      <c r="C97" s="3198"/>
      <c r="D97" s="3199"/>
      <c r="E97" s="3135" t="s">
        <v>1207</v>
      </c>
      <c r="F97" s="3136"/>
      <c r="G97" s="3136"/>
      <c r="H97" s="3190"/>
      <c r="I97" s="3191"/>
      <c r="J97" s="3191"/>
      <c r="K97" s="3191"/>
      <c r="L97" s="3191"/>
      <c r="M97" s="3191"/>
      <c r="N97" s="3191"/>
      <c r="O97" s="3191"/>
      <c r="P97" s="3191"/>
      <c r="Q97" s="3191"/>
      <c r="R97" s="3191"/>
      <c r="S97" s="3191"/>
      <c r="T97" s="3191"/>
      <c r="U97" s="3191"/>
      <c r="V97" s="3191"/>
      <c r="W97" s="3191"/>
      <c r="X97" s="3191"/>
      <c r="Y97" s="3191"/>
      <c r="Z97" s="3191"/>
      <c r="AA97" s="3191"/>
      <c r="AB97" s="3191"/>
      <c r="AC97" s="3191"/>
      <c r="AD97" s="3191"/>
      <c r="AE97" s="3191"/>
      <c r="AF97" s="3191"/>
      <c r="AG97" s="3191"/>
      <c r="AH97" s="3191"/>
      <c r="AI97" s="3191"/>
      <c r="AJ97" s="3191"/>
      <c r="AK97" s="3192"/>
      <c r="AL97" s="694"/>
      <c r="AM97" s="694"/>
      <c r="AN97" s="694"/>
      <c r="AO97" s="694"/>
      <c r="AP97" s="694"/>
      <c r="AQ97" s="694"/>
      <c r="AR97" s="694"/>
      <c r="AS97" s="694"/>
      <c r="AT97" s="694"/>
      <c r="AU97" s="694"/>
      <c r="AV97" s="694"/>
      <c r="AW97" s="694"/>
      <c r="AX97" s="694"/>
      <c r="AY97" s="694"/>
    </row>
    <row r="98" spans="2:51" s="695" customFormat="1" ht="18.75" customHeight="1" x14ac:dyDescent="0.2">
      <c r="B98" s="3197"/>
      <c r="C98" s="3198"/>
      <c r="D98" s="3199"/>
      <c r="E98" s="3141"/>
      <c r="F98" s="3142"/>
      <c r="G98" s="3142"/>
      <c r="H98" s="3193"/>
      <c r="I98" s="3194"/>
      <c r="J98" s="3194"/>
      <c r="K98" s="3194"/>
      <c r="L98" s="3194"/>
      <c r="M98" s="3194"/>
      <c r="N98" s="3194"/>
      <c r="O98" s="3194"/>
      <c r="P98" s="3194"/>
      <c r="Q98" s="3194"/>
      <c r="R98" s="3194"/>
      <c r="S98" s="3194"/>
      <c r="T98" s="3194"/>
      <c r="U98" s="3194"/>
      <c r="V98" s="3194"/>
      <c r="W98" s="3194"/>
      <c r="X98" s="3194"/>
      <c r="Y98" s="3194"/>
      <c r="Z98" s="3194"/>
      <c r="AA98" s="3194"/>
      <c r="AB98" s="3194"/>
      <c r="AC98" s="3194"/>
      <c r="AD98" s="3194"/>
      <c r="AE98" s="3194"/>
      <c r="AF98" s="3194"/>
      <c r="AG98" s="3194"/>
      <c r="AH98" s="3194"/>
      <c r="AI98" s="3194"/>
      <c r="AJ98" s="3194"/>
      <c r="AK98" s="3195"/>
      <c r="AL98" s="694"/>
      <c r="AM98" s="694"/>
      <c r="AN98" s="694"/>
      <c r="AO98" s="694"/>
      <c r="AP98" s="694"/>
      <c r="AQ98" s="694"/>
      <c r="AR98" s="694"/>
      <c r="AS98" s="694"/>
      <c r="AT98" s="694"/>
      <c r="AU98" s="694"/>
      <c r="AV98" s="694"/>
      <c r="AW98" s="694"/>
      <c r="AX98" s="694"/>
      <c r="AY98" s="694"/>
    </row>
    <row r="99" spans="2:51" s="695" customFormat="1" ht="18" customHeight="1" x14ac:dyDescent="0.2">
      <c r="B99" s="3182"/>
      <c r="C99" s="3200"/>
      <c r="D99" s="3183"/>
      <c r="E99" s="3123" t="s">
        <v>1208</v>
      </c>
      <c r="F99" s="3123"/>
      <c r="G99" s="3123"/>
      <c r="H99" s="3123"/>
      <c r="I99" s="3123"/>
      <c r="J99" s="3123"/>
      <c r="K99" s="3123"/>
      <c r="L99" s="3096"/>
      <c r="M99" s="3097"/>
      <c r="N99" s="3097"/>
      <c r="O99" s="3097"/>
      <c r="P99" s="3097"/>
      <c r="Q99" s="3097"/>
      <c r="R99" s="3097"/>
      <c r="S99" s="3097"/>
      <c r="T99" s="3097"/>
      <c r="U99" s="3097"/>
      <c r="V99" s="3097"/>
      <c r="W99" s="3097"/>
      <c r="X99" s="3097"/>
      <c r="Y99" s="3097"/>
      <c r="Z99" s="3097"/>
      <c r="AA99" s="3097"/>
      <c r="AB99" s="3097"/>
      <c r="AC99" s="3097"/>
      <c r="AD99" s="3097"/>
      <c r="AE99" s="3097"/>
      <c r="AF99" s="3097"/>
      <c r="AG99" s="3097"/>
      <c r="AH99" s="3097"/>
      <c r="AI99" s="3097"/>
      <c r="AJ99" s="3097"/>
      <c r="AK99" s="3098"/>
      <c r="AL99" s="694"/>
      <c r="AM99" s="694"/>
      <c r="AN99" s="694"/>
      <c r="AO99" s="694"/>
      <c r="AP99" s="694"/>
      <c r="AQ99" s="694"/>
      <c r="AR99" s="694"/>
      <c r="AS99" s="694"/>
      <c r="AT99" s="694"/>
      <c r="AU99" s="694"/>
      <c r="AV99" s="694"/>
      <c r="AW99" s="694"/>
      <c r="AX99" s="694"/>
      <c r="AY99" s="694"/>
    </row>
    <row r="100" spans="2:51" s="695" customFormat="1" ht="18.75" customHeight="1" x14ac:dyDescent="0.2">
      <c r="B100" s="3105" t="s">
        <v>1209</v>
      </c>
      <c r="C100" s="3106"/>
      <c r="D100" s="3106"/>
      <c r="E100" s="861"/>
      <c r="F100" s="3196" t="s">
        <v>1098</v>
      </c>
      <c r="G100" s="3196"/>
      <c r="H100" s="852"/>
      <c r="I100" s="702" t="s">
        <v>1074</v>
      </c>
      <c r="J100" s="702"/>
      <c r="K100" s="702"/>
      <c r="L100" s="702"/>
      <c r="M100" s="3111"/>
      <c r="N100" s="3111"/>
      <c r="O100" s="3111"/>
      <c r="P100" s="3111"/>
      <c r="Q100" s="3111"/>
      <c r="R100" s="3111"/>
      <c r="S100" s="3111"/>
      <c r="T100" s="3111"/>
      <c r="U100" s="3111"/>
      <c r="V100" s="3111"/>
      <c r="W100" s="3111"/>
      <c r="X100" s="3111"/>
      <c r="Y100" s="3111"/>
      <c r="Z100" s="3111"/>
      <c r="AA100" s="3111"/>
      <c r="AB100" s="3111"/>
      <c r="AC100" s="3111"/>
      <c r="AD100" s="3111"/>
      <c r="AE100" s="3111"/>
      <c r="AF100" s="3111"/>
      <c r="AG100" s="3111"/>
      <c r="AH100" s="3111"/>
      <c r="AI100" s="3111"/>
      <c r="AJ100" s="3111"/>
      <c r="AK100" s="720" t="s">
        <v>1210</v>
      </c>
      <c r="AL100" s="694"/>
      <c r="AM100" s="694"/>
      <c r="AN100" s="694"/>
      <c r="AO100" s="694"/>
      <c r="AP100" s="694"/>
      <c r="AQ100" s="694"/>
      <c r="AR100" s="694"/>
      <c r="AS100" s="694"/>
      <c r="AT100" s="694"/>
      <c r="AU100" s="694"/>
      <c r="AV100" s="694"/>
      <c r="AW100" s="694"/>
      <c r="AX100" s="694"/>
    </row>
    <row r="101" spans="2:51" s="695" customFormat="1" ht="18.75" customHeight="1" x14ac:dyDescent="0.2">
      <c r="B101" s="694"/>
      <c r="C101" s="694"/>
      <c r="D101" s="694"/>
      <c r="E101" s="694"/>
      <c r="F101" s="694"/>
      <c r="G101" s="694"/>
      <c r="H101" s="694"/>
      <c r="I101" s="694"/>
      <c r="J101" s="694"/>
      <c r="K101" s="694"/>
      <c r="L101" s="694"/>
      <c r="M101" s="694"/>
      <c r="N101" s="694"/>
      <c r="O101" s="694"/>
      <c r="P101" s="694"/>
      <c r="Q101" s="694"/>
      <c r="R101" s="694"/>
      <c r="S101" s="694"/>
      <c r="T101" s="694"/>
      <c r="U101" s="694"/>
      <c r="V101" s="694"/>
      <c r="W101" s="694"/>
      <c r="X101" s="694"/>
      <c r="Y101" s="694"/>
      <c r="Z101" s="694"/>
      <c r="AA101" s="694"/>
      <c r="AB101" s="694"/>
      <c r="AC101" s="694"/>
      <c r="AD101" s="694"/>
      <c r="AE101" s="694"/>
      <c r="AF101" s="694"/>
      <c r="AG101" s="694"/>
      <c r="AH101" s="694"/>
      <c r="AI101" s="694"/>
      <c r="AJ101" s="694"/>
      <c r="AK101" s="694"/>
      <c r="AL101" s="694"/>
      <c r="AM101" s="694"/>
      <c r="AN101" s="694"/>
      <c r="AO101" s="694"/>
      <c r="AP101" s="694"/>
      <c r="AQ101" s="694"/>
      <c r="AR101" s="694"/>
      <c r="AS101" s="694"/>
      <c r="AT101" s="694"/>
      <c r="AU101" s="694"/>
      <c r="AV101" s="694"/>
      <c r="AW101" s="694"/>
      <c r="AX101" s="694"/>
      <c r="AY101" s="694"/>
    </row>
    <row r="102" spans="2:51" ht="18.75" customHeight="1" x14ac:dyDescent="0.2"/>
    <row r="103" spans="2:51" ht="18.75" customHeight="1" x14ac:dyDescent="0.2"/>
    <row r="104" spans="2:51" ht="18.75" customHeight="1" x14ac:dyDescent="0.2"/>
    <row r="105" spans="2:51" ht="18.75" customHeight="1" x14ac:dyDescent="0.2"/>
    <row r="106" spans="2:51" ht="18.75" customHeight="1" x14ac:dyDescent="0.2"/>
    <row r="107" spans="2:51" ht="18.75" customHeight="1" x14ac:dyDescent="0.2"/>
    <row r="108" spans="2:51" ht="18.75" customHeight="1" x14ac:dyDescent="0.2"/>
    <row r="109" spans="2:51" ht="18.75" customHeight="1" x14ac:dyDescent="0.2"/>
    <row r="110" spans="2:51" ht="18.75" customHeight="1" x14ac:dyDescent="0.2"/>
    <row r="111" spans="2:51" ht="18.75" customHeight="1" x14ac:dyDescent="0.2"/>
    <row r="112" spans="2:51"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row r="120" ht="18.75" customHeight="1" x14ac:dyDescent="0.2"/>
    <row r="121" ht="18.75" customHeight="1" x14ac:dyDescent="0.2"/>
    <row r="122" ht="18.75" customHeight="1" x14ac:dyDescent="0.2"/>
    <row r="123" ht="18.75" customHeight="1" x14ac:dyDescent="0.2"/>
    <row r="124" ht="18.75" customHeight="1" x14ac:dyDescent="0.2"/>
    <row r="125" ht="18.75" customHeight="1" x14ac:dyDescent="0.2"/>
    <row r="126" ht="18.75" customHeight="1" x14ac:dyDescent="0.2"/>
    <row r="127" ht="18.75" customHeight="1" x14ac:dyDescent="0.2"/>
    <row r="128" ht="18.75" customHeight="1" x14ac:dyDescent="0.2"/>
    <row r="129" ht="18.75" customHeight="1" x14ac:dyDescent="0.2"/>
    <row r="130" ht="18.75" customHeight="1" x14ac:dyDescent="0.2"/>
    <row r="131" ht="18.75" customHeight="1" x14ac:dyDescent="0.2"/>
    <row r="132" ht="18.75" customHeight="1" x14ac:dyDescent="0.2"/>
    <row r="133" ht="18.75" customHeight="1" x14ac:dyDescent="0.2"/>
    <row r="134" ht="18.75" customHeight="1" x14ac:dyDescent="0.2"/>
    <row r="135" ht="18.75" customHeight="1" x14ac:dyDescent="0.2"/>
    <row r="136" ht="18.75" customHeight="1" x14ac:dyDescent="0.2"/>
    <row r="137" ht="18.75" customHeight="1" x14ac:dyDescent="0.2"/>
    <row r="138" ht="18.75" customHeight="1" x14ac:dyDescent="0.2"/>
    <row r="139" ht="18.75" customHeight="1" x14ac:dyDescent="0.2"/>
    <row r="140" ht="18.75" customHeight="1" x14ac:dyDescent="0.2"/>
    <row r="141" ht="18.75" customHeight="1" x14ac:dyDescent="0.2"/>
    <row r="142" ht="18.75" customHeight="1" x14ac:dyDescent="0.2"/>
    <row r="143" ht="18.75" customHeight="1" x14ac:dyDescent="0.2"/>
    <row r="144" ht="18.75" customHeight="1" x14ac:dyDescent="0.2"/>
    <row r="145" ht="18.75" customHeight="1" x14ac:dyDescent="0.2"/>
    <row r="146" ht="18.75" customHeight="1" x14ac:dyDescent="0.2"/>
    <row r="147" ht="18.75" customHeight="1" x14ac:dyDescent="0.2"/>
    <row r="148" ht="18.75" customHeight="1" x14ac:dyDescent="0.2"/>
    <row r="149" ht="18.75" customHeight="1" x14ac:dyDescent="0.2"/>
    <row r="150" ht="18.75" customHeight="1" x14ac:dyDescent="0.2"/>
    <row r="151" ht="18.75" customHeight="1" x14ac:dyDescent="0.2"/>
    <row r="152" ht="18.75" customHeight="1" x14ac:dyDescent="0.2"/>
    <row r="153" ht="18.75" customHeight="1" x14ac:dyDescent="0.2"/>
    <row r="154" ht="18.75" customHeight="1" x14ac:dyDescent="0.2"/>
    <row r="155" ht="18.75" customHeight="1" x14ac:dyDescent="0.2"/>
    <row r="156" ht="18.75" customHeight="1" x14ac:dyDescent="0.2"/>
    <row r="157" ht="18.75" customHeight="1" x14ac:dyDescent="0.2"/>
    <row r="158" ht="18.75" customHeight="1" x14ac:dyDescent="0.2"/>
    <row r="159" ht="18.75" customHeight="1" x14ac:dyDescent="0.2"/>
    <row r="160" ht="18.75" customHeight="1" x14ac:dyDescent="0.2"/>
    <row r="161" ht="18.75" customHeight="1" x14ac:dyDescent="0.2"/>
    <row r="162" ht="18.75" customHeight="1" x14ac:dyDescent="0.2"/>
    <row r="163" ht="18.75" customHeight="1" x14ac:dyDescent="0.2"/>
    <row r="164" ht="18.75" customHeight="1" x14ac:dyDescent="0.2"/>
    <row r="165" ht="18.75" customHeight="1" x14ac:dyDescent="0.2"/>
    <row r="166" ht="18.75" customHeight="1" x14ac:dyDescent="0.2"/>
    <row r="167" ht="18.75" customHeight="1" x14ac:dyDescent="0.2"/>
    <row r="168" ht="18.75" customHeight="1" x14ac:dyDescent="0.2"/>
    <row r="169" ht="18.75" customHeight="1" x14ac:dyDescent="0.2"/>
    <row r="170" ht="18.75" customHeight="1" x14ac:dyDescent="0.2"/>
    <row r="171" ht="18.75" customHeight="1" x14ac:dyDescent="0.2"/>
    <row r="172" ht="18.75" customHeight="1" x14ac:dyDescent="0.2"/>
    <row r="173" ht="18.75" customHeight="1" x14ac:dyDescent="0.2"/>
    <row r="174" ht="18.75" customHeight="1" x14ac:dyDescent="0.2"/>
    <row r="175" ht="18.75" customHeight="1" x14ac:dyDescent="0.2"/>
    <row r="176" ht="18.75" customHeight="1" x14ac:dyDescent="0.2"/>
    <row r="177" ht="18.75" customHeight="1" x14ac:dyDescent="0.2"/>
    <row r="178" ht="18.75" customHeight="1" x14ac:dyDescent="0.2"/>
    <row r="179" ht="18.75" customHeight="1" x14ac:dyDescent="0.2"/>
    <row r="180" ht="18.75" customHeight="1" x14ac:dyDescent="0.2"/>
    <row r="181" ht="18.75" customHeight="1" x14ac:dyDescent="0.2"/>
    <row r="182" ht="18.75" customHeight="1" x14ac:dyDescent="0.2"/>
    <row r="183" ht="18.75" customHeight="1" x14ac:dyDescent="0.2"/>
    <row r="184" ht="18.75" customHeight="1" x14ac:dyDescent="0.2"/>
    <row r="185" ht="18.75" customHeight="1" x14ac:dyDescent="0.2"/>
    <row r="186" ht="18.75" customHeight="1" x14ac:dyDescent="0.2"/>
    <row r="187" ht="18.75" customHeight="1" x14ac:dyDescent="0.2"/>
    <row r="188" ht="18.75" customHeight="1" x14ac:dyDescent="0.2"/>
    <row r="189" ht="18.75" customHeight="1" x14ac:dyDescent="0.2"/>
    <row r="190" ht="18.75" customHeight="1" x14ac:dyDescent="0.2"/>
    <row r="191" ht="18.75" customHeight="1" x14ac:dyDescent="0.2"/>
    <row r="192" ht="18.75" customHeight="1" x14ac:dyDescent="0.2"/>
    <row r="193" ht="18.75" customHeight="1" x14ac:dyDescent="0.2"/>
    <row r="194" ht="18.75" customHeight="1" x14ac:dyDescent="0.2"/>
    <row r="195" ht="18.75" customHeight="1" x14ac:dyDescent="0.2"/>
    <row r="196" ht="18.75" customHeight="1" x14ac:dyDescent="0.2"/>
    <row r="197" ht="18.75" customHeight="1" x14ac:dyDescent="0.2"/>
    <row r="198" ht="18.75" customHeight="1" x14ac:dyDescent="0.2"/>
    <row r="199" ht="18.75" customHeight="1" x14ac:dyDescent="0.2"/>
    <row r="200" ht="18.75" customHeight="1" x14ac:dyDescent="0.2"/>
    <row r="201" ht="18.75" customHeight="1" x14ac:dyDescent="0.2"/>
    <row r="202" ht="18.75" customHeight="1" x14ac:dyDescent="0.2"/>
    <row r="203" ht="18.75" customHeight="1" x14ac:dyDescent="0.2"/>
    <row r="204" ht="18.75" customHeight="1" x14ac:dyDescent="0.2"/>
    <row r="205" ht="18.75" customHeight="1" x14ac:dyDescent="0.2"/>
    <row r="206" ht="18.75" customHeight="1" x14ac:dyDescent="0.2"/>
    <row r="207" ht="18.75" customHeight="1" x14ac:dyDescent="0.2"/>
    <row r="208" ht="18.75" customHeight="1" x14ac:dyDescent="0.2"/>
    <row r="209" ht="18.75" customHeight="1" x14ac:dyDescent="0.2"/>
    <row r="210" ht="18.75" customHeight="1" x14ac:dyDescent="0.2"/>
    <row r="211" ht="18.75" customHeight="1" x14ac:dyDescent="0.2"/>
    <row r="212" ht="18.75" customHeight="1" x14ac:dyDescent="0.2"/>
    <row r="213" ht="18.75" customHeight="1" x14ac:dyDescent="0.2"/>
    <row r="214" ht="18.75" customHeight="1" x14ac:dyDescent="0.2"/>
    <row r="215" ht="18.75" customHeight="1" x14ac:dyDescent="0.2"/>
    <row r="216" ht="18.75" customHeight="1" x14ac:dyDescent="0.2"/>
    <row r="217" ht="18.75" customHeight="1" x14ac:dyDescent="0.2"/>
    <row r="218" ht="18.75" customHeight="1" x14ac:dyDescent="0.2"/>
    <row r="219" ht="18.75" customHeight="1" x14ac:dyDescent="0.2"/>
    <row r="220" ht="18.75" customHeight="1" x14ac:dyDescent="0.2"/>
    <row r="221" ht="18.75" customHeight="1" x14ac:dyDescent="0.2"/>
    <row r="222" ht="18.75" customHeight="1" x14ac:dyDescent="0.2"/>
    <row r="223" ht="18.75" customHeight="1" x14ac:dyDescent="0.2"/>
    <row r="224" ht="18.75" customHeight="1" x14ac:dyDescent="0.2"/>
    <row r="225" ht="18.75" customHeight="1" x14ac:dyDescent="0.2"/>
    <row r="226" ht="18.75" customHeight="1" x14ac:dyDescent="0.2"/>
    <row r="227" ht="18.75" customHeight="1" x14ac:dyDescent="0.2"/>
    <row r="228" ht="18.75" customHeight="1" x14ac:dyDescent="0.2"/>
    <row r="229" ht="18.75" customHeight="1" x14ac:dyDescent="0.2"/>
    <row r="230" ht="18.75" customHeight="1" x14ac:dyDescent="0.2"/>
    <row r="231" ht="18.75" customHeight="1" x14ac:dyDescent="0.2"/>
    <row r="232" ht="18.75" customHeight="1" x14ac:dyDescent="0.2"/>
    <row r="233" ht="18.75" customHeight="1" x14ac:dyDescent="0.2"/>
    <row r="234" ht="18.75" customHeight="1" x14ac:dyDescent="0.2"/>
    <row r="235" ht="18.75" customHeight="1" x14ac:dyDescent="0.2"/>
    <row r="236" ht="18.75" customHeight="1" x14ac:dyDescent="0.2"/>
    <row r="237" ht="18.75" customHeight="1" x14ac:dyDescent="0.2"/>
    <row r="238" ht="18.75" customHeight="1" x14ac:dyDescent="0.2"/>
    <row r="239" ht="18.75" customHeight="1" x14ac:dyDescent="0.2"/>
    <row r="240" ht="18.75" customHeight="1" x14ac:dyDescent="0.2"/>
    <row r="241" ht="18.75" customHeight="1" x14ac:dyDescent="0.2"/>
    <row r="242" ht="18.75" customHeight="1" x14ac:dyDescent="0.2"/>
    <row r="243" ht="18.75" customHeight="1" x14ac:dyDescent="0.2"/>
    <row r="244" ht="18.75" customHeight="1" x14ac:dyDescent="0.2"/>
    <row r="245" ht="18.75" customHeight="1" x14ac:dyDescent="0.2"/>
    <row r="246" ht="18.75" customHeight="1" x14ac:dyDescent="0.2"/>
    <row r="247" ht="18.75" customHeight="1" x14ac:dyDescent="0.2"/>
    <row r="248" ht="18.75" customHeight="1" x14ac:dyDescent="0.2"/>
    <row r="249" ht="18.75" customHeight="1" x14ac:dyDescent="0.2"/>
    <row r="250" ht="18.75" customHeight="1" x14ac:dyDescent="0.2"/>
    <row r="251" ht="18.75" customHeight="1" x14ac:dyDescent="0.2"/>
    <row r="252" ht="18.75" customHeight="1" x14ac:dyDescent="0.2"/>
    <row r="253" ht="18.75" customHeight="1" x14ac:dyDescent="0.2"/>
    <row r="254" ht="18.75" customHeight="1" x14ac:dyDescent="0.2"/>
    <row r="255" ht="18.75" customHeight="1" x14ac:dyDescent="0.2"/>
    <row r="256" ht="18.75" customHeight="1" x14ac:dyDescent="0.2"/>
    <row r="257" ht="18.75" customHeight="1" x14ac:dyDescent="0.2"/>
    <row r="258" ht="18.75" customHeight="1" x14ac:dyDescent="0.2"/>
    <row r="259" ht="18.75" customHeight="1" x14ac:dyDescent="0.2"/>
    <row r="260" ht="18.75" customHeight="1" x14ac:dyDescent="0.2"/>
    <row r="261" ht="18.75" customHeight="1" x14ac:dyDescent="0.2"/>
    <row r="262" ht="18.75" customHeight="1" x14ac:dyDescent="0.2"/>
    <row r="263" ht="18.75" customHeight="1" x14ac:dyDescent="0.2"/>
    <row r="264" ht="18.75" customHeight="1" x14ac:dyDescent="0.2"/>
    <row r="265" ht="18.75" customHeight="1" x14ac:dyDescent="0.2"/>
    <row r="266" ht="18.75" customHeight="1" x14ac:dyDescent="0.2"/>
    <row r="267" ht="18.75" customHeight="1" x14ac:dyDescent="0.2"/>
    <row r="268" ht="18.75" customHeight="1" x14ac:dyDescent="0.2"/>
    <row r="269" ht="18.75" customHeight="1" x14ac:dyDescent="0.2"/>
    <row r="270" ht="18.75" customHeight="1" x14ac:dyDescent="0.2"/>
    <row r="271" ht="18.75" customHeight="1" x14ac:dyDescent="0.2"/>
    <row r="272" ht="18.75" customHeight="1" x14ac:dyDescent="0.2"/>
    <row r="273" ht="18.75" customHeight="1" x14ac:dyDescent="0.2"/>
    <row r="274" ht="18.75" customHeight="1" x14ac:dyDescent="0.2"/>
    <row r="275" ht="18.75" customHeight="1" x14ac:dyDescent="0.2"/>
    <row r="276" ht="18.75" customHeight="1" x14ac:dyDescent="0.2"/>
    <row r="277" ht="18.75" customHeight="1" x14ac:dyDescent="0.2"/>
    <row r="278" ht="18.75" customHeight="1" x14ac:dyDescent="0.2"/>
    <row r="279" ht="18.75" customHeight="1" x14ac:dyDescent="0.2"/>
    <row r="280" ht="18.75" customHeight="1" x14ac:dyDescent="0.2"/>
    <row r="281" ht="18.75" customHeight="1" x14ac:dyDescent="0.2"/>
    <row r="282" ht="18.75" customHeight="1" x14ac:dyDescent="0.2"/>
    <row r="283" ht="18.75" customHeight="1" x14ac:dyDescent="0.2"/>
    <row r="284" ht="18.75" customHeight="1" x14ac:dyDescent="0.2"/>
    <row r="285" ht="18.75" customHeight="1" x14ac:dyDescent="0.2"/>
    <row r="286" ht="18.75" customHeight="1" x14ac:dyDescent="0.2"/>
    <row r="287" ht="18.75" customHeight="1" x14ac:dyDescent="0.2"/>
    <row r="288" ht="18.75" customHeight="1" x14ac:dyDescent="0.2"/>
    <row r="289" ht="18.75" customHeight="1" x14ac:dyDescent="0.2"/>
    <row r="290" ht="18.75" customHeight="1" x14ac:dyDescent="0.2"/>
    <row r="291" ht="18.75" customHeight="1" x14ac:dyDescent="0.2"/>
    <row r="292" ht="18.75" customHeight="1" x14ac:dyDescent="0.2"/>
    <row r="293" ht="18.75" customHeight="1" x14ac:dyDescent="0.2"/>
    <row r="294" ht="18.75" customHeight="1" x14ac:dyDescent="0.2"/>
    <row r="295" ht="18.75" customHeight="1" x14ac:dyDescent="0.2"/>
    <row r="296" ht="18.75" customHeight="1" x14ac:dyDescent="0.2"/>
    <row r="297" ht="18.75" customHeight="1" x14ac:dyDescent="0.2"/>
    <row r="298" ht="18.75" customHeight="1" x14ac:dyDescent="0.2"/>
  </sheetData>
  <mergeCells count="158">
    <mergeCell ref="B100:D100"/>
    <mergeCell ref="F100:G100"/>
    <mergeCell ref="M100:AJ100"/>
    <mergeCell ref="B96:D99"/>
    <mergeCell ref="N96:P96"/>
    <mergeCell ref="Z96:AJ96"/>
    <mergeCell ref="E97:G98"/>
    <mergeCell ref="H97:AK98"/>
    <mergeCell ref="E99:K99"/>
    <mergeCell ref="L99:AK99"/>
    <mergeCell ref="B94:D94"/>
    <mergeCell ref="E94:L94"/>
    <mergeCell ref="M94:N94"/>
    <mergeCell ref="O94:R94"/>
    <mergeCell ref="S94:T94"/>
    <mergeCell ref="U94:Y94"/>
    <mergeCell ref="Z94:AB94"/>
    <mergeCell ref="AC94:AD94"/>
    <mergeCell ref="B95:D95"/>
    <mergeCell ref="E95:L95"/>
    <mergeCell ref="M95:N95"/>
    <mergeCell ref="O95:R95"/>
    <mergeCell ref="S95:T95"/>
    <mergeCell ref="U95:Y95"/>
    <mergeCell ref="Z95:AB95"/>
    <mergeCell ref="AC95:AD95"/>
    <mergeCell ref="B92:K92"/>
    <mergeCell ref="B93:D93"/>
    <mergeCell ref="E93:L93"/>
    <mergeCell ref="M93:N93"/>
    <mergeCell ref="O93:R93"/>
    <mergeCell ref="S93:T93"/>
    <mergeCell ref="U93:Y93"/>
    <mergeCell ref="Z93:AB93"/>
    <mergeCell ref="AC93:AD93"/>
    <mergeCell ref="H84:P84"/>
    <mergeCell ref="Q84:S84"/>
    <mergeCell ref="T84:W84"/>
    <mergeCell ref="X84:AA84"/>
    <mergeCell ref="AB84:AK84"/>
    <mergeCell ref="B86:G87"/>
    <mergeCell ref="H86:AK87"/>
    <mergeCell ref="B88:G89"/>
    <mergeCell ref="H88:AK89"/>
    <mergeCell ref="AB64:AD64"/>
    <mergeCell ref="E83:G83"/>
    <mergeCell ref="H83:P83"/>
    <mergeCell ref="Q83:S83"/>
    <mergeCell ref="T83:W83"/>
    <mergeCell ref="X83:AA83"/>
    <mergeCell ref="AB83:AK83"/>
    <mergeCell ref="Z75:AK75"/>
    <mergeCell ref="B76:G78"/>
    <mergeCell ref="H76:AK78"/>
    <mergeCell ref="B81:D85"/>
    <mergeCell ref="E82:G82"/>
    <mergeCell ref="H82:P82"/>
    <mergeCell ref="Q82:S82"/>
    <mergeCell ref="T82:W82"/>
    <mergeCell ref="X82:AA82"/>
    <mergeCell ref="AB82:AK82"/>
    <mergeCell ref="E85:G85"/>
    <mergeCell ref="H85:P85"/>
    <mergeCell ref="Q85:S85"/>
    <mergeCell ref="T85:W85"/>
    <mergeCell ref="X85:AA85"/>
    <mergeCell ref="AB85:AK85"/>
    <mergeCell ref="E84:G84"/>
    <mergeCell ref="B71:AJ71"/>
    <mergeCell ref="B73:E73"/>
    <mergeCell ref="B74:E74"/>
    <mergeCell ref="B75:E75"/>
    <mergeCell ref="F75:G75"/>
    <mergeCell ref="H75:Q75"/>
    <mergeCell ref="R75:S75"/>
    <mergeCell ref="T75:W75"/>
    <mergeCell ref="X75:Y75"/>
    <mergeCell ref="U74:AJ74"/>
    <mergeCell ref="X73:AJ73"/>
    <mergeCell ref="B65:F65"/>
    <mergeCell ref="B66:F68"/>
    <mergeCell ref="G66:AK68"/>
    <mergeCell ref="W62:AA62"/>
    <mergeCell ref="AB62:AD62"/>
    <mergeCell ref="E63:F63"/>
    <mergeCell ref="G63:N63"/>
    <mergeCell ref="O63:P63"/>
    <mergeCell ref="Q63:T63"/>
    <mergeCell ref="U63:V63"/>
    <mergeCell ref="W63:AA63"/>
    <mergeCell ref="AB63:AD63"/>
    <mergeCell ref="B62:D64"/>
    <mergeCell ref="E62:F62"/>
    <mergeCell ref="G62:N62"/>
    <mergeCell ref="O62:P62"/>
    <mergeCell ref="Q62:T62"/>
    <mergeCell ref="U62:V62"/>
    <mergeCell ref="E64:F64"/>
    <mergeCell ref="G64:N64"/>
    <mergeCell ref="O64:P64"/>
    <mergeCell ref="Q64:T64"/>
    <mergeCell ref="U64:V64"/>
    <mergeCell ref="W64:AA64"/>
    <mergeCell ref="U27:W27"/>
    <mergeCell ref="D28:F28"/>
    <mergeCell ref="U28:W28"/>
    <mergeCell ref="D29:E29"/>
    <mergeCell ref="D30:E30"/>
    <mergeCell ref="C41:AK43"/>
    <mergeCell ref="C44:AK44"/>
    <mergeCell ref="C45:AK47"/>
    <mergeCell ref="B48:AK48"/>
    <mergeCell ref="B50:AK52"/>
    <mergeCell ref="B53:O53"/>
    <mergeCell ref="B56:AJ56"/>
    <mergeCell ref="B58:L58"/>
    <mergeCell ref="B59:F61"/>
    <mergeCell ref="G59:AK61"/>
    <mergeCell ref="C37:AK39"/>
    <mergeCell ref="C40:AK40"/>
    <mergeCell ref="B16:F17"/>
    <mergeCell ref="AB16:AD17"/>
    <mergeCell ref="M17:N17"/>
    <mergeCell ref="AI17:AJ17"/>
    <mergeCell ref="B20:AJ20"/>
    <mergeCell ref="B21:AK21"/>
    <mergeCell ref="C31:AK33"/>
    <mergeCell ref="C34:AK34"/>
    <mergeCell ref="C35:D35"/>
    <mergeCell ref="P35:Q35"/>
    <mergeCell ref="C36:D36"/>
    <mergeCell ref="P36:U36"/>
    <mergeCell ref="B23:AK25"/>
    <mergeCell ref="C26:AK26"/>
    <mergeCell ref="C27:C30"/>
    <mergeCell ref="D27:F27"/>
    <mergeCell ref="B13:D13"/>
    <mergeCell ref="E13:AK13"/>
    <mergeCell ref="B14:D14"/>
    <mergeCell ref="E14:AK14"/>
    <mergeCell ref="B15:E15"/>
    <mergeCell ref="N15:AJ15"/>
    <mergeCell ref="B2:AJ2"/>
    <mergeCell ref="B6:D6"/>
    <mergeCell ref="E6:O6"/>
    <mergeCell ref="P6:R6"/>
    <mergeCell ref="S6:Y6"/>
    <mergeCell ref="AB6:AJ6"/>
    <mergeCell ref="B11:D11"/>
    <mergeCell ref="E11:Q11"/>
    <mergeCell ref="R11:S12"/>
    <mergeCell ref="T11:AK12"/>
    <mergeCell ref="B12:D12"/>
    <mergeCell ref="E12:G12"/>
    <mergeCell ref="I12:J12"/>
    <mergeCell ref="L12:M12"/>
    <mergeCell ref="O12:P12"/>
    <mergeCell ref="E4:M4"/>
  </mergeCells>
  <phoneticPr fontId="5"/>
  <pageMargins left="0.43307086614173229" right="0.43307086614173229" top="0.55118110236220474" bottom="0.55118110236220474" header="0.31496062992125984" footer="0.31496062992125984"/>
  <pageSetup paperSize="9" scale="81" fitToHeight="3" orientation="portrait" r:id="rId1"/>
  <headerFooter>
    <oddHeader>&amp;R別紙７３</oddHeader>
  </headerFooter>
  <rowBreaks count="1" manualBreakCount="1">
    <brk id="53"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38913" r:id="rId4" name="Check Box 1">
              <controlPr defaultSize="0" autoFill="0" autoLine="0" autoPict="0">
                <anchor moveWithCells="1">
                  <from>
                    <xdr:col>17</xdr:col>
                    <xdr:colOff>6350</xdr:colOff>
                    <xdr:row>2</xdr:row>
                    <xdr:rowOff>107950</xdr:rowOff>
                  </from>
                  <to>
                    <xdr:col>18</xdr:col>
                    <xdr:colOff>44450</xdr:colOff>
                    <xdr:row>4</xdr:row>
                    <xdr:rowOff>44450</xdr:rowOff>
                  </to>
                </anchor>
              </controlPr>
            </control>
          </mc:Choice>
        </mc:AlternateContent>
        <mc:AlternateContent xmlns:mc="http://schemas.openxmlformats.org/markup-compatibility/2006">
          <mc:Choice Requires="x14">
            <control shapeId="38914" r:id="rId5" name="Check Box 2">
              <controlPr defaultSize="0" autoFill="0" autoLine="0" autoPict="0">
                <anchor moveWithCells="1">
                  <from>
                    <xdr:col>19</xdr:col>
                    <xdr:colOff>215900</xdr:colOff>
                    <xdr:row>2</xdr:row>
                    <xdr:rowOff>107950</xdr:rowOff>
                  </from>
                  <to>
                    <xdr:col>21</xdr:col>
                    <xdr:colOff>31750</xdr:colOff>
                    <xdr:row>4</xdr:row>
                    <xdr:rowOff>44450</xdr:rowOff>
                  </to>
                </anchor>
              </controlPr>
            </control>
          </mc:Choice>
        </mc:AlternateContent>
        <mc:AlternateContent xmlns:mc="http://schemas.openxmlformats.org/markup-compatibility/2006">
          <mc:Choice Requires="x14">
            <control shapeId="38915" r:id="rId6" name="Check Box 3">
              <controlPr defaultSize="0" autoFill="0" autoLine="0" autoPict="0">
                <anchor moveWithCells="1">
                  <from>
                    <xdr:col>5</xdr:col>
                    <xdr:colOff>6350</xdr:colOff>
                    <xdr:row>14</xdr:row>
                    <xdr:rowOff>6350</xdr:rowOff>
                  </from>
                  <to>
                    <xdr:col>6</xdr:col>
                    <xdr:colOff>44450</xdr:colOff>
                    <xdr:row>15</xdr:row>
                    <xdr:rowOff>0</xdr:rowOff>
                  </to>
                </anchor>
              </controlPr>
            </control>
          </mc:Choice>
        </mc:AlternateContent>
        <mc:AlternateContent xmlns:mc="http://schemas.openxmlformats.org/markup-compatibility/2006">
          <mc:Choice Requires="x14">
            <control shapeId="38916" r:id="rId7" name="Check Box 4">
              <controlPr defaultSize="0" autoFill="0" autoLine="0" autoPict="0">
                <anchor moveWithCells="1">
                  <from>
                    <xdr:col>8</xdr:col>
                    <xdr:colOff>0</xdr:colOff>
                    <xdr:row>14</xdr:row>
                    <xdr:rowOff>0</xdr:rowOff>
                  </from>
                  <to>
                    <xdr:col>9</xdr:col>
                    <xdr:colOff>38100</xdr:colOff>
                    <xdr:row>14</xdr:row>
                    <xdr:rowOff>228600</xdr:rowOff>
                  </to>
                </anchor>
              </controlPr>
            </control>
          </mc:Choice>
        </mc:AlternateContent>
        <mc:AlternateContent xmlns:mc="http://schemas.openxmlformats.org/markup-compatibility/2006">
          <mc:Choice Requires="x14">
            <control shapeId="38917" r:id="rId8" name="Check Box 5">
              <controlPr defaultSize="0" autoFill="0" autoLine="0" autoPict="0">
                <anchor moveWithCells="1">
                  <from>
                    <xdr:col>18</xdr:col>
                    <xdr:colOff>0</xdr:colOff>
                    <xdr:row>21</xdr:row>
                    <xdr:rowOff>6350</xdr:rowOff>
                  </from>
                  <to>
                    <xdr:col>19</xdr:col>
                    <xdr:colOff>38100</xdr:colOff>
                    <xdr:row>22</xdr:row>
                    <xdr:rowOff>0</xdr:rowOff>
                  </to>
                </anchor>
              </controlPr>
            </control>
          </mc:Choice>
        </mc:AlternateContent>
        <mc:AlternateContent xmlns:mc="http://schemas.openxmlformats.org/markup-compatibility/2006">
          <mc:Choice Requires="x14">
            <control shapeId="38918" r:id="rId9" name="Check Box 6">
              <controlPr defaultSize="0" autoFill="0" autoLine="0" autoPict="0">
                <anchor moveWithCells="1">
                  <from>
                    <xdr:col>24</xdr:col>
                    <xdr:colOff>6350</xdr:colOff>
                    <xdr:row>21</xdr:row>
                    <xdr:rowOff>0</xdr:rowOff>
                  </from>
                  <to>
                    <xdr:col>25</xdr:col>
                    <xdr:colOff>44450</xdr:colOff>
                    <xdr:row>21</xdr:row>
                    <xdr:rowOff>228600</xdr:rowOff>
                  </to>
                </anchor>
              </controlPr>
            </control>
          </mc:Choice>
        </mc:AlternateContent>
        <mc:AlternateContent xmlns:mc="http://schemas.openxmlformats.org/markup-compatibility/2006">
          <mc:Choice Requires="x14">
            <control shapeId="38919" r:id="rId10" name="Check Box 7">
              <controlPr defaultSize="0" autoFill="0" autoLine="0" autoPict="0">
                <anchor moveWithCells="1">
                  <from>
                    <xdr:col>1</xdr:col>
                    <xdr:colOff>6350</xdr:colOff>
                    <xdr:row>21</xdr:row>
                    <xdr:rowOff>6350</xdr:rowOff>
                  </from>
                  <to>
                    <xdr:col>2</xdr:col>
                    <xdr:colOff>44450</xdr:colOff>
                    <xdr:row>22</xdr:row>
                    <xdr:rowOff>0</xdr:rowOff>
                  </to>
                </anchor>
              </controlPr>
            </control>
          </mc:Choice>
        </mc:AlternateContent>
        <mc:AlternateContent xmlns:mc="http://schemas.openxmlformats.org/markup-compatibility/2006">
          <mc:Choice Requires="x14">
            <control shapeId="38920" r:id="rId11" name="Check Box 8">
              <controlPr defaultSize="0" autoFill="0" autoLine="0" autoPict="0">
                <anchor moveWithCells="1">
                  <from>
                    <xdr:col>18</xdr:col>
                    <xdr:colOff>0</xdr:colOff>
                    <xdr:row>48</xdr:row>
                    <xdr:rowOff>6350</xdr:rowOff>
                  </from>
                  <to>
                    <xdr:col>19</xdr:col>
                    <xdr:colOff>38100</xdr:colOff>
                    <xdr:row>49</xdr:row>
                    <xdr:rowOff>0</xdr:rowOff>
                  </to>
                </anchor>
              </controlPr>
            </control>
          </mc:Choice>
        </mc:AlternateContent>
        <mc:AlternateContent xmlns:mc="http://schemas.openxmlformats.org/markup-compatibility/2006">
          <mc:Choice Requires="x14">
            <control shapeId="38921" r:id="rId12" name="Check Box 9">
              <controlPr defaultSize="0" autoFill="0" autoLine="0" autoPict="0">
                <anchor moveWithCells="1">
                  <from>
                    <xdr:col>24</xdr:col>
                    <xdr:colOff>6350</xdr:colOff>
                    <xdr:row>48</xdr:row>
                    <xdr:rowOff>0</xdr:rowOff>
                  </from>
                  <to>
                    <xdr:col>25</xdr:col>
                    <xdr:colOff>44450</xdr:colOff>
                    <xdr:row>48</xdr:row>
                    <xdr:rowOff>228600</xdr:rowOff>
                  </to>
                </anchor>
              </controlPr>
            </control>
          </mc:Choice>
        </mc:AlternateContent>
        <mc:AlternateContent xmlns:mc="http://schemas.openxmlformats.org/markup-compatibility/2006">
          <mc:Choice Requires="x14">
            <control shapeId="38922" r:id="rId13" name="Check Box 10">
              <controlPr defaultSize="0" autoFill="0" autoLine="0" autoPict="0">
                <anchor moveWithCells="1">
                  <from>
                    <xdr:col>1</xdr:col>
                    <xdr:colOff>6350</xdr:colOff>
                    <xdr:row>48</xdr:row>
                    <xdr:rowOff>6350</xdr:rowOff>
                  </from>
                  <to>
                    <xdr:col>2</xdr:col>
                    <xdr:colOff>44450</xdr:colOff>
                    <xdr:row>49</xdr:row>
                    <xdr:rowOff>0</xdr:rowOff>
                  </to>
                </anchor>
              </controlPr>
            </control>
          </mc:Choice>
        </mc:AlternateContent>
        <mc:AlternateContent xmlns:mc="http://schemas.openxmlformats.org/markup-compatibility/2006">
          <mc:Choice Requires="x14">
            <control shapeId="38923" r:id="rId14" name="Check Box 11">
              <controlPr defaultSize="0" autoFill="0" autoLine="0" autoPict="0">
                <anchor moveWithCells="1">
                  <from>
                    <xdr:col>12</xdr:col>
                    <xdr:colOff>0</xdr:colOff>
                    <xdr:row>57</xdr:row>
                    <xdr:rowOff>0</xdr:rowOff>
                  </from>
                  <to>
                    <xdr:col>13</xdr:col>
                    <xdr:colOff>38100</xdr:colOff>
                    <xdr:row>57</xdr:row>
                    <xdr:rowOff>228600</xdr:rowOff>
                  </to>
                </anchor>
              </controlPr>
            </control>
          </mc:Choice>
        </mc:AlternateContent>
        <mc:AlternateContent xmlns:mc="http://schemas.openxmlformats.org/markup-compatibility/2006">
          <mc:Choice Requires="x14">
            <control shapeId="38924" r:id="rId15" name="Check Box 12">
              <controlPr defaultSize="0" autoFill="0" autoLine="0" autoPict="0">
                <anchor moveWithCells="1">
                  <from>
                    <xdr:col>20</xdr:col>
                    <xdr:colOff>0</xdr:colOff>
                    <xdr:row>57</xdr:row>
                    <xdr:rowOff>0</xdr:rowOff>
                  </from>
                  <to>
                    <xdr:col>21</xdr:col>
                    <xdr:colOff>38100</xdr:colOff>
                    <xdr:row>57</xdr:row>
                    <xdr:rowOff>228600</xdr:rowOff>
                  </to>
                </anchor>
              </controlPr>
            </control>
          </mc:Choice>
        </mc:AlternateContent>
        <mc:AlternateContent xmlns:mc="http://schemas.openxmlformats.org/markup-compatibility/2006">
          <mc:Choice Requires="x14">
            <control shapeId="38925" r:id="rId16" name="Check Box 13">
              <controlPr defaultSize="0" autoFill="0" autoLine="0" autoPict="0">
                <anchor moveWithCells="1">
                  <from>
                    <xdr:col>8</xdr:col>
                    <xdr:colOff>0</xdr:colOff>
                    <xdr:row>71</xdr:row>
                    <xdr:rowOff>0</xdr:rowOff>
                  </from>
                  <to>
                    <xdr:col>9</xdr:col>
                    <xdr:colOff>38100</xdr:colOff>
                    <xdr:row>71</xdr:row>
                    <xdr:rowOff>228600</xdr:rowOff>
                  </to>
                </anchor>
              </controlPr>
            </control>
          </mc:Choice>
        </mc:AlternateContent>
        <mc:AlternateContent xmlns:mc="http://schemas.openxmlformats.org/markup-compatibility/2006">
          <mc:Choice Requires="x14">
            <control shapeId="38926" r:id="rId17" name="Check Box 14">
              <controlPr defaultSize="0" autoFill="0" autoLine="0" autoPict="0">
                <anchor moveWithCells="1">
                  <from>
                    <xdr:col>15</xdr:col>
                    <xdr:colOff>0</xdr:colOff>
                    <xdr:row>71</xdr:row>
                    <xdr:rowOff>0</xdr:rowOff>
                  </from>
                  <to>
                    <xdr:col>16</xdr:col>
                    <xdr:colOff>38100</xdr:colOff>
                    <xdr:row>71</xdr:row>
                    <xdr:rowOff>228600</xdr:rowOff>
                  </to>
                </anchor>
              </controlPr>
            </control>
          </mc:Choice>
        </mc:AlternateContent>
        <mc:AlternateContent xmlns:mc="http://schemas.openxmlformats.org/markup-compatibility/2006">
          <mc:Choice Requires="x14">
            <control shapeId="38927" r:id="rId18" name="Check Box 15">
              <controlPr defaultSize="0" autoFill="0" autoLine="0" autoPict="0">
                <anchor moveWithCells="1">
                  <from>
                    <xdr:col>5</xdr:col>
                    <xdr:colOff>0</xdr:colOff>
                    <xdr:row>72</xdr:row>
                    <xdr:rowOff>0</xdr:rowOff>
                  </from>
                  <to>
                    <xdr:col>6</xdr:col>
                    <xdr:colOff>38100</xdr:colOff>
                    <xdr:row>72</xdr:row>
                    <xdr:rowOff>228600</xdr:rowOff>
                  </to>
                </anchor>
              </controlPr>
            </control>
          </mc:Choice>
        </mc:AlternateContent>
        <mc:AlternateContent xmlns:mc="http://schemas.openxmlformats.org/markup-compatibility/2006">
          <mc:Choice Requires="x14">
            <control shapeId="38928" r:id="rId19" name="Check Box 16">
              <controlPr defaultSize="0" autoFill="0" autoLine="0" autoPict="0">
                <anchor moveWithCells="1">
                  <from>
                    <xdr:col>5</xdr:col>
                    <xdr:colOff>0</xdr:colOff>
                    <xdr:row>73</xdr:row>
                    <xdr:rowOff>0</xdr:rowOff>
                  </from>
                  <to>
                    <xdr:col>6</xdr:col>
                    <xdr:colOff>38100</xdr:colOff>
                    <xdr:row>73</xdr:row>
                    <xdr:rowOff>228600</xdr:rowOff>
                  </to>
                </anchor>
              </controlPr>
            </control>
          </mc:Choice>
        </mc:AlternateContent>
        <mc:AlternateContent xmlns:mc="http://schemas.openxmlformats.org/markup-compatibility/2006">
          <mc:Choice Requires="x14">
            <control shapeId="38929" r:id="rId20" name="Check Box 17">
              <controlPr defaultSize="0" autoFill="0" autoLine="0" autoPict="0">
                <anchor moveWithCells="1">
                  <from>
                    <xdr:col>8</xdr:col>
                    <xdr:colOff>0</xdr:colOff>
                    <xdr:row>72</xdr:row>
                    <xdr:rowOff>0</xdr:rowOff>
                  </from>
                  <to>
                    <xdr:col>9</xdr:col>
                    <xdr:colOff>38100</xdr:colOff>
                    <xdr:row>72</xdr:row>
                    <xdr:rowOff>228600</xdr:rowOff>
                  </to>
                </anchor>
              </controlPr>
            </control>
          </mc:Choice>
        </mc:AlternateContent>
        <mc:AlternateContent xmlns:mc="http://schemas.openxmlformats.org/markup-compatibility/2006">
          <mc:Choice Requires="x14">
            <control shapeId="38930" r:id="rId21" name="Check Box 18">
              <controlPr defaultSize="0" autoFill="0" autoLine="0" autoPict="0">
                <anchor moveWithCells="1">
                  <from>
                    <xdr:col>8</xdr:col>
                    <xdr:colOff>0</xdr:colOff>
                    <xdr:row>73</xdr:row>
                    <xdr:rowOff>0</xdr:rowOff>
                  </from>
                  <to>
                    <xdr:col>9</xdr:col>
                    <xdr:colOff>38100</xdr:colOff>
                    <xdr:row>73</xdr:row>
                    <xdr:rowOff>228600</xdr:rowOff>
                  </to>
                </anchor>
              </controlPr>
            </control>
          </mc:Choice>
        </mc:AlternateContent>
        <mc:AlternateContent xmlns:mc="http://schemas.openxmlformats.org/markup-compatibility/2006">
          <mc:Choice Requires="x14">
            <control shapeId="38931" r:id="rId22" name="Check Box 19">
              <controlPr defaultSize="0" autoFill="0" autoLine="0" autoPict="0">
                <anchor moveWithCells="1">
                  <from>
                    <xdr:col>14</xdr:col>
                    <xdr:colOff>0</xdr:colOff>
                    <xdr:row>73</xdr:row>
                    <xdr:rowOff>0</xdr:rowOff>
                  </from>
                  <to>
                    <xdr:col>15</xdr:col>
                    <xdr:colOff>38100</xdr:colOff>
                    <xdr:row>73</xdr:row>
                    <xdr:rowOff>228600</xdr:rowOff>
                  </to>
                </anchor>
              </controlPr>
            </control>
          </mc:Choice>
        </mc:AlternateContent>
        <mc:AlternateContent xmlns:mc="http://schemas.openxmlformats.org/markup-compatibility/2006">
          <mc:Choice Requires="x14">
            <control shapeId="38932" r:id="rId23" name="Check Box 20">
              <controlPr defaultSize="0" autoFill="0" autoLine="0" autoPict="0">
                <anchor moveWithCells="1">
                  <from>
                    <xdr:col>12</xdr:col>
                    <xdr:colOff>0</xdr:colOff>
                    <xdr:row>72</xdr:row>
                    <xdr:rowOff>0</xdr:rowOff>
                  </from>
                  <to>
                    <xdr:col>13</xdr:col>
                    <xdr:colOff>38100</xdr:colOff>
                    <xdr:row>72</xdr:row>
                    <xdr:rowOff>228600</xdr:rowOff>
                  </to>
                </anchor>
              </controlPr>
            </control>
          </mc:Choice>
        </mc:AlternateContent>
        <mc:AlternateContent xmlns:mc="http://schemas.openxmlformats.org/markup-compatibility/2006">
          <mc:Choice Requires="x14">
            <control shapeId="38933" r:id="rId24" name="Check Box 21">
              <controlPr defaultSize="0" autoFill="0" autoLine="0" autoPict="0">
                <anchor moveWithCells="1">
                  <from>
                    <xdr:col>16</xdr:col>
                    <xdr:colOff>0</xdr:colOff>
                    <xdr:row>72</xdr:row>
                    <xdr:rowOff>0</xdr:rowOff>
                  </from>
                  <to>
                    <xdr:col>17</xdr:col>
                    <xdr:colOff>38100</xdr:colOff>
                    <xdr:row>72</xdr:row>
                    <xdr:rowOff>228600</xdr:rowOff>
                  </to>
                </anchor>
              </controlPr>
            </control>
          </mc:Choice>
        </mc:AlternateContent>
        <mc:AlternateContent xmlns:mc="http://schemas.openxmlformats.org/markup-compatibility/2006">
          <mc:Choice Requires="x14">
            <control shapeId="38934" r:id="rId25" name="Check Box 22">
              <controlPr defaultSize="0" autoFill="0" autoLine="0" autoPict="0">
                <anchor moveWithCells="1">
                  <from>
                    <xdr:col>20</xdr:col>
                    <xdr:colOff>0</xdr:colOff>
                    <xdr:row>72</xdr:row>
                    <xdr:rowOff>0</xdr:rowOff>
                  </from>
                  <to>
                    <xdr:col>21</xdr:col>
                    <xdr:colOff>38100</xdr:colOff>
                    <xdr:row>72</xdr:row>
                    <xdr:rowOff>228600</xdr:rowOff>
                  </to>
                </anchor>
              </controlPr>
            </control>
          </mc:Choice>
        </mc:AlternateContent>
        <mc:AlternateContent xmlns:mc="http://schemas.openxmlformats.org/markup-compatibility/2006">
          <mc:Choice Requires="x14">
            <control shapeId="38935" r:id="rId26" name="Check Box 23">
              <controlPr defaultSize="0" autoFill="0" autoLine="0" autoPict="0">
                <anchor moveWithCells="1">
                  <from>
                    <xdr:col>20</xdr:col>
                    <xdr:colOff>0</xdr:colOff>
                    <xdr:row>72</xdr:row>
                    <xdr:rowOff>0</xdr:rowOff>
                  </from>
                  <to>
                    <xdr:col>21</xdr:col>
                    <xdr:colOff>38100</xdr:colOff>
                    <xdr:row>72</xdr:row>
                    <xdr:rowOff>228600</xdr:rowOff>
                  </to>
                </anchor>
              </controlPr>
            </control>
          </mc:Choice>
        </mc:AlternateContent>
        <mc:AlternateContent xmlns:mc="http://schemas.openxmlformats.org/markup-compatibility/2006">
          <mc:Choice Requires="x14">
            <control shapeId="38936" r:id="rId27" name="Check Box 24">
              <controlPr defaultSize="0" autoFill="0" autoLine="0" autoPict="0">
                <anchor moveWithCells="1">
                  <from>
                    <xdr:col>17</xdr:col>
                    <xdr:colOff>0</xdr:colOff>
                    <xdr:row>73</xdr:row>
                    <xdr:rowOff>0</xdr:rowOff>
                  </from>
                  <to>
                    <xdr:col>18</xdr:col>
                    <xdr:colOff>38100</xdr:colOff>
                    <xdr:row>73</xdr:row>
                    <xdr:rowOff>228600</xdr:rowOff>
                  </to>
                </anchor>
              </controlPr>
            </control>
          </mc:Choice>
        </mc:AlternateContent>
        <mc:AlternateContent xmlns:mc="http://schemas.openxmlformats.org/markup-compatibility/2006">
          <mc:Choice Requires="x14">
            <control shapeId="38937" r:id="rId28" name="Check Box 25">
              <controlPr defaultSize="0" autoFill="0" autoLine="0" autoPict="0">
                <anchor moveWithCells="1">
                  <from>
                    <xdr:col>17</xdr:col>
                    <xdr:colOff>0</xdr:colOff>
                    <xdr:row>73</xdr:row>
                    <xdr:rowOff>0</xdr:rowOff>
                  </from>
                  <to>
                    <xdr:col>18</xdr:col>
                    <xdr:colOff>38100</xdr:colOff>
                    <xdr:row>73</xdr:row>
                    <xdr:rowOff>228600</xdr:rowOff>
                  </to>
                </anchor>
              </controlPr>
            </control>
          </mc:Choice>
        </mc:AlternateContent>
        <mc:AlternateContent xmlns:mc="http://schemas.openxmlformats.org/markup-compatibility/2006">
          <mc:Choice Requires="x14">
            <control shapeId="38938" r:id="rId29" name="Check Box 26">
              <controlPr defaultSize="0" autoFill="0" autoLine="0" autoPict="0">
                <anchor moveWithCells="1">
                  <from>
                    <xdr:col>8</xdr:col>
                    <xdr:colOff>0</xdr:colOff>
                    <xdr:row>79</xdr:row>
                    <xdr:rowOff>0</xdr:rowOff>
                  </from>
                  <to>
                    <xdr:col>9</xdr:col>
                    <xdr:colOff>38100</xdr:colOff>
                    <xdr:row>79</xdr:row>
                    <xdr:rowOff>228600</xdr:rowOff>
                  </to>
                </anchor>
              </controlPr>
            </control>
          </mc:Choice>
        </mc:AlternateContent>
        <mc:AlternateContent xmlns:mc="http://schemas.openxmlformats.org/markup-compatibility/2006">
          <mc:Choice Requires="x14">
            <control shapeId="38939" r:id="rId30" name="Check Box 27">
              <controlPr defaultSize="0" autoFill="0" autoLine="0" autoPict="0">
                <anchor moveWithCells="1">
                  <from>
                    <xdr:col>15</xdr:col>
                    <xdr:colOff>0</xdr:colOff>
                    <xdr:row>79</xdr:row>
                    <xdr:rowOff>0</xdr:rowOff>
                  </from>
                  <to>
                    <xdr:col>16</xdr:col>
                    <xdr:colOff>38100</xdr:colOff>
                    <xdr:row>79</xdr:row>
                    <xdr:rowOff>228600</xdr:rowOff>
                  </to>
                </anchor>
              </controlPr>
            </control>
          </mc:Choice>
        </mc:AlternateContent>
        <mc:AlternateContent xmlns:mc="http://schemas.openxmlformats.org/markup-compatibility/2006">
          <mc:Choice Requires="x14">
            <control shapeId="38940" r:id="rId31" name="Check Box 28">
              <controlPr defaultSize="0" autoFill="0" autoLine="0" autoPict="0">
                <anchor moveWithCells="1">
                  <from>
                    <xdr:col>4</xdr:col>
                    <xdr:colOff>0</xdr:colOff>
                    <xdr:row>80</xdr:row>
                    <xdr:rowOff>0</xdr:rowOff>
                  </from>
                  <to>
                    <xdr:col>5</xdr:col>
                    <xdr:colOff>38100</xdr:colOff>
                    <xdr:row>80</xdr:row>
                    <xdr:rowOff>228600</xdr:rowOff>
                  </to>
                </anchor>
              </controlPr>
            </control>
          </mc:Choice>
        </mc:AlternateContent>
        <mc:AlternateContent xmlns:mc="http://schemas.openxmlformats.org/markup-compatibility/2006">
          <mc:Choice Requires="x14">
            <control shapeId="38941" r:id="rId32" name="Check Box 29">
              <controlPr defaultSize="0" autoFill="0" autoLine="0" autoPict="0">
                <anchor moveWithCells="1">
                  <from>
                    <xdr:col>7</xdr:col>
                    <xdr:colOff>0</xdr:colOff>
                    <xdr:row>80</xdr:row>
                    <xdr:rowOff>0</xdr:rowOff>
                  </from>
                  <to>
                    <xdr:col>8</xdr:col>
                    <xdr:colOff>38100</xdr:colOff>
                    <xdr:row>80</xdr:row>
                    <xdr:rowOff>228600</xdr:rowOff>
                  </to>
                </anchor>
              </controlPr>
            </control>
          </mc:Choice>
        </mc:AlternateContent>
        <mc:AlternateContent xmlns:mc="http://schemas.openxmlformats.org/markup-compatibility/2006">
          <mc:Choice Requires="x14">
            <control shapeId="38942" r:id="rId33" name="Check Box 30">
              <controlPr defaultSize="0" autoFill="0" autoLine="0" autoPict="0">
                <anchor moveWithCells="1">
                  <from>
                    <xdr:col>17</xdr:col>
                    <xdr:colOff>0</xdr:colOff>
                    <xdr:row>80</xdr:row>
                    <xdr:rowOff>0</xdr:rowOff>
                  </from>
                  <to>
                    <xdr:col>18</xdr:col>
                    <xdr:colOff>38100</xdr:colOff>
                    <xdr:row>80</xdr:row>
                    <xdr:rowOff>228600</xdr:rowOff>
                  </to>
                </anchor>
              </controlPr>
            </control>
          </mc:Choice>
        </mc:AlternateContent>
        <mc:AlternateContent xmlns:mc="http://schemas.openxmlformats.org/markup-compatibility/2006">
          <mc:Choice Requires="x14">
            <control shapeId="38943" r:id="rId34" name="Check Box 31">
              <controlPr defaultSize="0" autoFill="0" autoLine="0" autoPict="0">
                <anchor moveWithCells="1">
                  <from>
                    <xdr:col>24</xdr:col>
                    <xdr:colOff>0</xdr:colOff>
                    <xdr:row>80</xdr:row>
                    <xdr:rowOff>0</xdr:rowOff>
                  </from>
                  <to>
                    <xdr:col>25</xdr:col>
                    <xdr:colOff>38100</xdr:colOff>
                    <xdr:row>80</xdr:row>
                    <xdr:rowOff>228600</xdr:rowOff>
                  </to>
                </anchor>
              </controlPr>
            </control>
          </mc:Choice>
        </mc:AlternateContent>
        <mc:AlternateContent xmlns:mc="http://schemas.openxmlformats.org/markup-compatibility/2006">
          <mc:Choice Requires="x14">
            <control shapeId="38944" r:id="rId35" name="Check Box 32">
              <controlPr defaultSize="0" autoFill="0" autoLine="0" autoPict="0">
                <anchor moveWithCells="1">
                  <from>
                    <xdr:col>8</xdr:col>
                    <xdr:colOff>0</xdr:colOff>
                    <xdr:row>90</xdr:row>
                    <xdr:rowOff>0</xdr:rowOff>
                  </from>
                  <to>
                    <xdr:col>9</xdr:col>
                    <xdr:colOff>38100</xdr:colOff>
                    <xdr:row>90</xdr:row>
                    <xdr:rowOff>228600</xdr:rowOff>
                  </to>
                </anchor>
              </controlPr>
            </control>
          </mc:Choice>
        </mc:AlternateContent>
        <mc:AlternateContent xmlns:mc="http://schemas.openxmlformats.org/markup-compatibility/2006">
          <mc:Choice Requires="x14">
            <control shapeId="38945" r:id="rId36" name="Check Box 33">
              <controlPr defaultSize="0" autoFill="0" autoLine="0" autoPict="0">
                <anchor moveWithCells="1">
                  <from>
                    <xdr:col>11</xdr:col>
                    <xdr:colOff>0</xdr:colOff>
                    <xdr:row>91</xdr:row>
                    <xdr:rowOff>0</xdr:rowOff>
                  </from>
                  <to>
                    <xdr:col>12</xdr:col>
                    <xdr:colOff>38100</xdr:colOff>
                    <xdr:row>91</xdr:row>
                    <xdr:rowOff>228600</xdr:rowOff>
                  </to>
                </anchor>
              </controlPr>
            </control>
          </mc:Choice>
        </mc:AlternateContent>
        <mc:AlternateContent xmlns:mc="http://schemas.openxmlformats.org/markup-compatibility/2006">
          <mc:Choice Requires="x14">
            <control shapeId="38946" r:id="rId37" name="Check Box 34">
              <controlPr defaultSize="0" autoFill="0" autoLine="0" autoPict="0">
                <anchor moveWithCells="1">
                  <from>
                    <xdr:col>14</xdr:col>
                    <xdr:colOff>0</xdr:colOff>
                    <xdr:row>91</xdr:row>
                    <xdr:rowOff>0</xdr:rowOff>
                  </from>
                  <to>
                    <xdr:col>15</xdr:col>
                    <xdr:colOff>38100</xdr:colOff>
                    <xdr:row>91</xdr:row>
                    <xdr:rowOff>228600</xdr:rowOff>
                  </to>
                </anchor>
              </controlPr>
            </control>
          </mc:Choice>
        </mc:AlternateContent>
        <mc:AlternateContent xmlns:mc="http://schemas.openxmlformats.org/markup-compatibility/2006">
          <mc:Choice Requires="x14">
            <control shapeId="38947" r:id="rId38" name="Check Box 35">
              <controlPr defaultSize="0" autoFill="0" autoLine="0" autoPict="0">
                <anchor moveWithCells="1">
                  <from>
                    <xdr:col>32</xdr:col>
                    <xdr:colOff>0</xdr:colOff>
                    <xdr:row>92</xdr:row>
                    <xdr:rowOff>0</xdr:rowOff>
                  </from>
                  <to>
                    <xdr:col>33</xdr:col>
                    <xdr:colOff>38100</xdr:colOff>
                    <xdr:row>92</xdr:row>
                    <xdr:rowOff>228600</xdr:rowOff>
                  </to>
                </anchor>
              </controlPr>
            </control>
          </mc:Choice>
        </mc:AlternateContent>
        <mc:AlternateContent xmlns:mc="http://schemas.openxmlformats.org/markup-compatibility/2006">
          <mc:Choice Requires="x14">
            <control shapeId="38948" r:id="rId39" name="Check Box 36">
              <controlPr defaultSize="0" autoFill="0" autoLine="0" autoPict="0">
                <anchor moveWithCells="1">
                  <from>
                    <xdr:col>34</xdr:col>
                    <xdr:colOff>0</xdr:colOff>
                    <xdr:row>92</xdr:row>
                    <xdr:rowOff>0</xdr:rowOff>
                  </from>
                  <to>
                    <xdr:col>35</xdr:col>
                    <xdr:colOff>38100</xdr:colOff>
                    <xdr:row>92</xdr:row>
                    <xdr:rowOff>228600</xdr:rowOff>
                  </to>
                </anchor>
              </controlPr>
            </control>
          </mc:Choice>
        </mc:AlternateContent>
        <mc:AlternateContent xmlns:mc="http://schemas.openxmlformats.org/markup-compatibility/2006">
          <mc:Choice Requires="x14">
            <control shapeId="38949" r:id="rId40" name="Check Box 37">
              <controlPr defaultSize="0" autoFill="0" autoLine="0" autoPict="0">
                <anchor moveWithCells="1">
                  <from>
                    <xdr:col>32</xdr:col>
                    <xdr:colOff>0</xdr:colOff>
                    <xdr:row>93</xdr:row>
                    <xdr:rowOff>0</xdr:rowOff>
                  </from>
                  <to>
                    <xdr:col>33</xdr:col>
                    <xdr:colOff>38100</xdr:colOff>
                    <xdr:row>93</xdr:row>
                    <xdr:rowOff>228600</xdr:rowOff>
                  </to>
                </anchor>
              </controlPr>
            </control>
          </mc:Choice>
        </mc:AlternateContent>
        <mc:AlternateContent xmlns:mc="http://schemas.openxmlformats.org/markup-compatibility/2006">
          <mc:Choice Requires="x14">
            <control shapeId="38950" r:id="rId41" name="Check Box 38">
              <controlPr defaultSize="0" autoFill="0" autoLine="0" autoPict="0">
                <anchor moveWithCells="1">
                  <from>
                    <xdr:col>34</xdr:col>
                    <xdr:colOff>0</xdr:colOff>
                    <xdr:row>93</xdr:row>
                    <xdr:rowOff>0</xdr:rowOff>
                  </from>
                  <to>
                    <xdr:col>35</xdr:col>
                    <xdr:colOff>38100</xdr:colOff>
                    <xdr:row>93</xdr:row>
                    <xdr:rowOff>228600</xdr:rowOff>
                  </to>
                </anchor>
              </controlPr>
            </control>
          </mc:Choice>
        </mc:AlternateContent>
        <mc:AlternateContent xmlns:mc="http://schemas.openxmlformats.org/markup-compatibility/2006">
          <mc:Choice Requires="x14">
            <control shapeId="38951" r:id="rId42" name="Check Box 39">
              <controlPr defaultSize="0" autoFill="0" autoLine="0" autoPict="0">
                <anchor moveWithCells="1">
                  <from>
                    <xdr:col>32</xdr:col>
                    <xdr:colOff>0</xdr:colOff>
                    <xdr:row>94</xdr:row>
                    <xdr:rowOff>0</xdr:rowOff>
                  </from>
                  <to>
                    <xdr:col>33</xdr:col>
                    <xdr:colOff>38100</xdr:colOff>
                    <xdr:row>94</xdr:row>
                    <xdr:rowOff>228600</xdr:rowOff>
                  </to>
                </anchor>
              </controlPr>
            </control>
          </mc:Choice>
        </mc:AlternateContent>
        <mc:AlternateContent xmlns:mc="http://schemas.openxmlformats.org/markup-compatibility/2006">
          <mc:Choice Requires="x14">
            <control shapeId="38952" r:id="rId43" name="Check Box 40">
              <controlPr defaultSize="0" autoFill="0" autoLine="0" autoPict="0">
                <anchor moveWithCells="1">
                  <from>
                    <xdr:col>34</xdr:col>
                    <xdr:colOff>0</xdr:colOff>
                    <xdr:row>94</xdr:row>
                    <xdr:rowOff>0</xdr:rowOff>
                  </from>
                  <to>
                    <xdr:col>35</xdr:col>
                    <xdr:colOff>38100</xdr:colOff>
                    <xdr:row>94</xdr:row>
                    <xdr:rowOff>228600</xdr:rowOff>
                  </to>
                </anchor>
              </controlPr>
            </control>
          </mc:Choice>
        </mc:AlternateContent>
        <mc:AlternateContent xmlns:mc="http://schemas.openxmlformats.org/markup-compatibility/2006">
          <mc:Choice Requires="x14">
            <control shapeId="38953" r:id="rId44" name="Check Box 41">
              <controlPr defaultSize="0" autoFill="0" autoLine="0" autoPict="0">
                <anchor moveWithCells="1">
                  <from>
                    <xdr:col>7</xdr:col>
                    <xdr:colOff>0</xdr:colOff>
                    <xdr:row>95</xdr:row>
                    <xdr:rowOff>0</xdr:rowOff>
                  </from>
                  <to>
                    <xdr:col>8</xdr:col>
                    <xdr:colOff>38100</xdr:colOff>
                    <xdr:row>95</xdr:row>
                    <xdr:rowOff>228600</xdr:rowOff>
                  </to>
                </anchor>
              </controlPr>
            </control>
          </mc:Choice>
        </mc:AlternateContent>
        <mc:AlternateContent xmlns:mc="http://schemas.openxmlformats.org/markup-compatibility/2006">
          <mc:Choice Requires="x14">
            <control shapeId="38954" r:id="rId45" name="Check Box 42">
              <controlPr defaultSize="0" autoFill="0" autoLine="0" autoPict="0">
                <anchor moveWithCells="1">
                  <from>
                    <xdr:col>10</xdr:col>
                    <xdr:colOff>0</xdr:colOff>
                    <xdr:row>95</xdr:row>
                    <xdr:rowOff>0</xdr:rowOff>
                  </from>
                  <to>
                    <xdr:col>11</xdr:col>
                    <xdr:colOff>38100</xdr:colOff>
                    <xdr:row>95</xdr:row>
                    <xdr:rowOff>228600</xdr:rowOff>
                  </to>
                </anchor>
              </controlPr>
            </control>
          </mc:Choice>
        </mc:AlternateContent>
        <mc:AlternateContent xmlns:mc="http://schemas.openxmlformats.org/markup-compatibility/2006">
          <mc:Choice Requires="x14">
            <control shapeId="38955" r:id="rId46" name="Check Box 43">
              <controlPr defaultSize="0" autoFill="0" autoLine="0" autoPict="0">
                <anchor moveWithCells="1">
                  <from>
                    <xdr:col>16</xdr:col>
                    <xdr:colOff>0</xdr:colOff>
                    <xdr:row>95</xdr:row>
                    <xdr:rowOff>0</xdr:rowOff>
                  </from>
                  <to>
                    <xdr:col>17</xdr:col>
                    <xdr:colOff>38100</xdr:colOff>
                    <xdr:row>95</xdr:row>
                    <xdr:rowOff>228600</xdr:rowOff>
                  </to>
                </anchor>
              </controlPr>
            </control>
          </mc:Choice>
        </mc:AlternateContent>
        <mc:AlternateContent xmlns:mc="http://schemas.openxmlformats.org/markup-compatibility/2006">
          <mc:Choice Requires="x14">
            <control shapeId="38956" r:id="rId47" name="Check Box 44">
              <controlPr defaultSize="0" autoFill="0" autoLine="0" autoPict="0">
                <anchor moveWithCells="1">
                  <from>
                    <xdr:col>19</xdr:col>
                    <xdr:colOff>0</xdr:colOff>
                    <xdr:row>95</xdr:row>
                    <xdr:rowOff>0</xdr:rowOff>
                  </from>
                  <to>
                    <xdr:col>20</xdr:col>
                    <xdr:colOff>38100</xdr:colOff>
                    <xdr:row>95</xdr:row>
                    <xdr:rowOff>228600</xdr:rowOff>
                  </to>
                </anchor>
              </controlPr>
            </control>
          </mc:Choice>
        </mc:AlternateContent>
        <mc:AlternateContent xmlns:mc="http://schemas.openxmlformats.org/markup-compatibility/2006">
          <mc:Choice Requires="x14">
            <control shapeId="38957" r:id="rId48" name="Check Box 45">
              <controlPr defaultSize="0" autoFill="0" autoLine="0" autoPict="0">
                <anchor moveWithCells="1">
                  <from>
                    <xdr:col>22</xdr:col>
                    <xdr:colOff>0</xdr:colOff>
                    <xdr:row>95</xdr:row>
                    <xdr:rowOff>0</xdr:rowOff>
                  </from>
                  <to>
                    <xdr:col>23</xdr:col>
                    <xdr:colOff>38100</xdr:colOff>
                    <xdr:row>95</xdr:row>
                    <xdr:rowOff>228600</xdr:rowOff>
                  </to>
                </anchor>
              </controlPr>
            </control>
          </mc:Choice>
        </mc:AlternateContent>
        <mc:AlternateContent xmlns:mc="http://schemas.openxmlformats.org/markup-compatibility/2006">
          <mc:Choice Requires="x14">
            <control shapeId="38958" r:id="rId49" name="Check Box 46">
              <controlPr defaultSize="0" autoFill="0" autoLine="0" autoPict="0">
                <anchor moveWithCells="1">
                  <from>
                    <xdr:col>4</xdr:col>
                    <xdr:colOff>6350</xdr:colOff>
                    <xdr:row>99</xdr:row>
                    <xdr:rowOff>6350</xdr:rowOff>
                  </from>
                  <to>
                    <xdr:col>5</xdr:col>
                    <xdr:colOff>44450</xdr:colOff>
                    <xdr:row>100</xdr:row>
                    <xdr:rowOff>0</xdr:rowOff>
                  </to>
                </anchor>
              </controlPr>
            </control>
          </mc:Choice>
        </mc:AlternateContent>
        <mc:AlternateContent xmlns:mc="http://schemas.openxmlformats.org/markup-compatibility/2006">
          <mc:Choice Requires="x14">
            <control shapeId="38959" r:id="rId50" name="Check Box 47">
              <controlPr defaultSize="0" autoFill="0" autoLine="0" autoPict="0">
                <anchor moveWithCells="1">
                  <from>
                    <xdr:col>7</xdr:col>
                    <xdr:colOff>0</xdr:colOff>
                    <xdr:row>99</xdr:row>
                    <xdr:rowOff>0</xdr:rowOff>
                  </from>
                  <to>
                    <xdr:col>8</xdr:col>
                    <xdr:colOff>38100</xdr:colOff>
                    <xdr:row>99</xdr:row>
                    <xdr:rowOff>228600</xdr:rowOff>
                  </to>
                </anchor>
              </controlPr>
            </control>
          </mc:Choice>
        </mc:AlternateContent>
        <mc:AlternateContent xmlns:mc="http://schemas.openxmlformats.org/markup-compatibility/2006">
          <mc:Choice Requires="x14">
            <control shapeId="38960" r:id="rId51" name="Check Box 48">
              <controlPr defaultSize="0" autoFill="0" autoLine="0" autoPict="0">
                <anchor moveWithCells="1">
                  <from>
                    <xdr:col>8</xdr:col>
                    <xdr:colOff>0</xdr:colOff>
                    <xdr:row>90</xdr:row>
                    <xdr:rowOff>0</xdr:rowOff>
                  </from>
                  <to>
                    <xdr:col>9</xdr:col>
                    <xdr:colOff>38100</xdr:colOff>
                    <xdr:row>90</xdr:row>
                    <xdr:rowOff>228600</xdr:rowOff>
                  </to>
                </anchor>
              </controlPr>
            </control>
          </mc:Choice>
        </mc:AlternateContent>
        <mc:AlternateContent xmlns:mc="http://schemas.openxmlformats.org/markup-compatibility/2006">
          <mc:Choice Requires="x14">
            <control shapeId="38961" r:id="rId52" name="Check Box 49">
              <controlPr defaultSize="0" autoFill="0" autoLine="0" autoPict="0">
                <anchor moveWithCells="1">
                  <from>
                    <xdr:col>15</xdr:col>
                    <xdr:colOff>0</xdr:colOff>
                    <xdr:row>90</xdr:row>
                    <xdr:rowOff>0</xdr:rowOff>
                  </from>
                  <to>
                    <xdr:col>16</xdr:col>
                    <xdr:colOff>38100</xdr:colOff>
                    <xdr:row>90</xdr:row>
                    <xdr:rowOff>228600</xdr:rowOff>
                  </to>
                </anchor>
              </controlPr>
            </control>
          </mc:Choice>
        </mc:AlternateContent>
        <mc:AlternateContent xmlns:mc="http://schemas.openxmlformats.org/markup-compatibility/2006">
          <mc:Choice Requires="x14">
            <control shapeId="38962" r:id="rId53" name="Check Box 50">
              <controlPr defaultSize="0" autoFill="0" autoLine="0" autoPict="0">
                <anchor moveWithCells="1">
                  <from>
                    <xdr:col>1</xdr:col>
                    <xdr:colOff>6350</xdr:colOff>
                    <xdr:row>21</xdr:row>
                    <xdr:rowOff>6350</xdr:rowOff>
                  </from>
                  <to>
                    <xdr:col>2</xdr:col>
                    <xdr:colOff>44450</xdr:colOff>
                    <xdr:row>22</xdr:row>
                    <xdr:rowOff>0</xdr:rowOff>
                  </to>
                </anchor>
              </controlPr>
            </control>
          </mc:Choice>
        </mc:AlternateContent>
        <mc:AlternateContent xmlns:mc="http://schemas.openxmlformats.org/markup-compatibility/2006">
          <mc:Choice Requires="x14">
            <control shapeId="38963" r:id="rId54" name="Check Box 51">
              <controlPr defaultSize="0" autoFill="0" autoLine="0" autoPict="0">
                <anchor moveWithCells="1">
                  <from>
                    <xdr:col>1</xdr:col>
                    <xdr:colOff>6350</xdr:colOff>
                    <xdr:row>48</xdr:row>
                    <xdr:rowOff>6350</xdr:rowOff>
                  </from>
                  <to>
                    <xdr:col>2</xdr:col>
                    <xdr:colOff>44450</xdr:colOff>
                    <xdr:row>49</xdr:row>
                    <xdr:rowOff>0</xdr:rowOff>
                  </to>
                </anchor>
              </controlPr>
            </control>
          </mc:Choice>
        </mc:AlternateContent>
        <mc:AlternateContent xmlns:mc="http://schemas.openxmlformats.org/markup-compatibility/2006">
          <mc:Choice Requires="x14">
            <control shapeId="38964" r:id="rId55" name="Check Box 52">
              <controlPr defaultSize="0" autoFill="0" autoLine="0" autoPict="0">
                <anchor moveWithCells="1">
                  <from>
                    <xdr:col>24</xdr:col>
                    <xdr:colOff>6350</xdr:colOff>
                    <xdr:row>21</xdr:row>
                    <xdr:rowOff>0</xdr:rowOff>
                  </from>
                  <to>
                    <xdr:col>25</xdr:col>
                    <xdr:colOff>44450</xdr:colOff>
                    <xdr:row>21</xdr:row>
                    <xdr:rowOff>228600</xdr:rowOff>
                  </to>
                </anchor>
              </controlPr>
            </control>
          </mc:Choice>
        </mc:AlternateContent>
        <mc:AlternateContent xmlns:mc="http://schemas.openxmlformats.org/markup-compatibility/2006">
          <mc:Choice Requires="x14">
            <control shapeId="38965" r:id="rId56" name="Check Box 53">
              <controlPr defaultSize="0" autoFill="0" autoLine="0" autoPict="0">
                <anchor moveWithCells="1">
                  <from>
                    <xdr:col>24</xdr:col>
                    <xdr:colOff>6350</xdr:colOff>
                    <xdr:row>21</xdr:row>
                    <xdr:rowOff>0</xdr:rowOff>
                  </from>
                  <to>
                    <xdr:col>25</xdr:col>
                    <xdr:colOff>44450</xdr:colOff>
                    <xdr:row>21</xdr:row>
                    <xdr:rowOff>228600</xdr:rowOff>
                  </to>
                </anchor>
              </controlPr>
            </control>
          </mc:Choice>
        </mc:AlternateContent>
        <mc:AlternateContent xmlns:mc="http://schemas.openxmlformats.org/markup-compatibility/2006">
          <mc:Choice Requires="x14">
            <control shapeId="38966" r:id="rId57" name="Check Box 54">
              <controlPr defaultSize="0" autoFill="0" autoLine="0" autoPict="0">
                <anchor moveWithCells="1">
                  <from>
                    <xdr:col>24</xdr:col>
                    <xdr:colOff>6350</xdr:colOff>
                    <xdr:row>48</xdr:row>
                    <xdr:rowOff>0</xdr:rowOff>
                  </from>
                  <to>
                    <xdr:col>25</xdr:col>
                    <xdr:colOff>44450</xdr:colOff>
                    <xdr:row>48</xdr:row>
                    <xdr:rowOff>228600</xdr:rowOff>
                  </to>
                </anchor>
              </controlPr>
            </control>
          </mc:Choice>
        </mc:AlternateContent>
        <mc:AlternateContent xmlns:mc="http://schemas.openxmlformats.org/markup-compatibility/2006">
          <mc:Choice Requires="x14">
            <control shapeId="38967" r:id="rId58" name="Check Box 55">
              <controlPr defaultSize="0" autoFill="0" autoLine="0" autoPict="0">
                <anchor moveWithCells="1">
                  <from>
                    <xdr:col>16</xdr:col>
                    <xdr:colOff>6350</xdr:colOff>
                    <xdr:row>51</xdr:row>
                    <xdr:rowOff>222250</xdr:rowOff>
                  </from>
                  <to>
                    <xdr:col>17</xdr:col>
                    <xdr:colOff>44450</xdr:colOff>
                    <xdr:row>53</xdr:row>
                    <xdr:rowOff>31750</xdr:rowOff>
                  </to>
                </anchor>
              </controlPr>
            </control>
          </mc:Choice>
        </mc:AlternateContent>
        <mc:AlternateContent xmlns:mc="http://schemas.openxmlformats.org/markup-compatibility/2006">
          <mc:Choice Requires="x14">
            <control shapeId="38968" r:id="rId59" name="Check Box 56">
              <controlPr defaultSize="0" autoFill="0" autoLine="0" autoPict="0">
                <anchor moveWithCells="1">
                  <from>
                    <xdr:col>30</xdr:col>
                    <xdr:colOff>0</xdr:colOff>
                    <xdr:row>15</xdr:row>
                    <xdr:rowOff>6350</xdr:rowOff>
                  </from>
                  <to>
                    <xdr:col>31</xdr:col>
                    <xdr:colOff>38100</xdr:colOff>
                    <xdr:row>16</xdr:row>
                    <xdr:rowOff>0</xdr:rowOff>
                  </to>
                </anchor>
              </controlPr>
            </control>
          </mc:Choice>
        </mc:AlternateContent>
        <mc:AlternateContent xmlns:mc="http://schemas.openxmlformats.org/markup-compatibility/2006">
          <mc:Choice Requires="x14">
            <control shapeId="38969" r:id="rId60" name="Check Box 57">
              <controlPr defaultSize="0" autoFill="0" autoLine="0" autoPict="0">
                <anchor moveWithCells="1">
                  <from>
                    <xdr:col>33</xdr:col>
                    <xdr:colOff>0</xdr:colOff>
                    <xdr:row>15</xdr:row>
                    <xdr:rowOff>0</xdr:rowOff>
                  </from>
                  <to>
                    <xdr:col>34</xdr:col>
                    <xdr:colOff>38100</xdr:colOff>
                    <xdr:row>15</xdr:row>
                    <xdr:rowOff>228600</xdr:rowOff>
                  </to>
                </anchor>
              </controlPr>
            </control>
          </mc:Choice>
        </mc:AlternateContent>
        <mc:AlternateContent xmlns:mc="http://schemas.openxmlformats.org/markup-compatibility/2006">
          <mc:Choice Requires="x14">
            <control shapeId="38970" r:id="rId61" name="Check Box 58">
              <controlPr defaultSize="0" autoFill="0" autoLine="0" autoPict="0">
                <anchor moveWithCells="1">
                  <from>
                    <xdr:col>30</xdr:col>
                    <xdr:colOff>0</xdr:colOff>
                    <xdr:row>16</xdr:row>
                    <xdr:rowOff>0</xdr:rowOff>
                  </from>
                  <to>
                    <xdr:col>31</xdr:col>
                    <xdr:colOff>38100</xdr:colOff>
                    <xdr:row>16</xdr:row>
                    <xdr:rowOff>228600</xdr:rowOff>
                  </to>
                </anchor>
              </controlPr>
            </control>
          </mc:Choice>
        </mc:AlternateContent>
        <mc:AlternateContent xmlns:mc="http://schemas.openxmlformats.org/markup-compatibility/2006">
          <mc:Choice Requires="x14">
            <control shapeId="38971" r:id="rId62" name="Check Box 59">
              <controlPr defaultSize="0" autoFill="0" autoLine="0" autoPict="0">
                <anchor moveWithCells="1">
                  <from>
                    <xdr:col>9</xdr:col>
                    <xdr:colOff>0</xdr:colOff>
                    <xdr:row>16</xdr:row>
                    <xdr:rowOff>0</xdr:rowOff>
                  </from>
                  <to>
                    <xdr:col>10</xdr:col>
                    <xdr:colOff>38100</xdr:colOff>
                    <xdr:row>16</xdr:row>
                    <xdr:rowOff>228600</xdr:rowOff>
                  </to>
                </anchor>
              </controlPr>
            </control>
          </mc:Choice>
        </mc:AlternateContent>
        <mc:AlternateContent xmlns:mc="http://schemas.openxmlformats.org/markup-compatibility/2006">
          <mc:Choice Requires="x14">
            <control shapeId="38972" r:id="rId63" name="Check Box 60">
              <controlPr defaultSize="0" autoFill="0" autoLine="0" autoPict="0">
                <anchor moveWithCells="1">
                  <from>
                    <xdr:col>15</xdr:col>
                    <xdr:colOff>0</xdr:colOff>
                    <xdr:row>16</xdr:row>
                    <xdr:rowOff>0</xdr:rowOff>
                  </from>
                  <to>
                    <xdr:col>16</xdr:col>
                    <xdr:colOff>38100</xdr:colOff>
                    <xdr:row>16</xdr:row>
                    <xdr:rowOff>228600</xdr:rowOff>
                  </to>
                </anchor>
              </controlPr>
            </control>
          </mc:Choice>
        </mc:AlternateContent>
        <mc:AlternateContent xmlns:mc="http://schemas.openxmlformats.org/markup-compatibility/2006">
          <mc:Choice Requires="x14">
            <control shapeId="38973" r:id="rId64" name="Check Box 61">
              <controlPr defaultSize="0" autoFill="0" autoLine="0" autoPict="0">
                <anchor moveWithCells="1">
                  <from>
                    <xdr:col>6</xdr:col>
                    <xdr:colOff>0</xdr:colOff>
                    <xdr:row>15</xdr:row>
                    <xdr:rowOff>0</xdr:rowOff>
                  </from>
                  <to>
                    <xdr:col>7</xdr:col>
                    <xdr:colOff>38100</xdr:colOff>
                    <xdr:row>15</xdr:row>
                    <xdr:rowOff>228600</xdr:rowOff>
                  </to>
                </anchor>
              </controlPr>
            </control>
          </mc:Choice>
        </mc:AlternateContent>
        <mc:AlternateContent xmlns:mc="http://schemas.openxmlformats.org/markup-compatibility/2006">
          <mc:Choice Requires="x14">
            <control shapeId="38974" r:id="rId65" name="Check Box 62">
              <controlPr defaultSize="0" autoFill="0" autoLine="0" autoPict="0">
                <anchor moveWithCells="1">
                  <from>
                    <xdr:col>9</xdr:col>
                    <xdr:colOff>0</xdr:colOff>
                    <xdr:row>15</xdr:row>
                    <xdr:rowOff>0</xdr:rowOff>
                  </from>
                  <to>
                    <xdr:col>10</xdr:col>
                    <xdr:colOff>38100</xdr:colOff>
                    <xdr:row>15</xdr:row>
                    <xdr:rowOff>228600</xdr:rowOff>
                  </to>
                </anchor>
              </controlPr>
            </control>
          </mc:Choice>
        </mc:AlternateContent>
        <mc:AlternateContent xmlns:mc="http://schemas.openxmlformats.org/markup-compatibility/2006">
          <mc:Choice Requires="x14">
            <control shapeId="38975" r:id="rId66" name="Check Box 63">
              <controlPr defaultSize="0" autoFill="0" autoLine="0" autoPict="0">
                <anchor moveWithCells="1">
                  <from>
                    <xdr:col>16</xdr:col>
                    <xdr:colOff>31750</xdr:colOff>
                    <xdr:row>15</xdr:row>
                    <xdr:rowOff>6350</xdr:rowOff>
                  </from>
                  <to>
                    <xdr:col>17</xdr:col>
                    <xdr:colOff>69850</xdr:colOff>
                    <xdr:row>16</xdr:row>
                    <xdr:rowOff>0</xdr:rowOff>
                  </to>
                </anchor>
              </controlPr>
            </control>
          </mc:Choice>
        </mc:AlternateContent>
        <mc:AlternateContent xmlns:mc="http://schemas.openxmlformats.org/markup-compatibility/2006">
          <mc:Choice Requires="x14">
            <control shapeId="38976" r:id="rId67" name="Check Box 64">
              <controlPr defaultSize="0" autoFill="0" autoLine="0" autoPict="0">
                <anchor moveWithCells="1">
                  <from>
                    <xdr:col>18</xdr:col>
                    <xdr:colOff>25400</xdr:colOff>
                    <xdr:row>15</xdr:row>
                    <xdr:rowOff>6350</xdr:rowOff>
                  </from>
                  <to>
                    <xdr:col>19</xdr:col>
                    <xdr:colOff>63500</xdr:colOff>
                    <xdr:row>16</xdr:row>
                    <xdr:rowOff>0</xdr:rowOff>
                  </to>
                </anchor>
              </controlPr>
            </control>
          </mc:Choice>
        </mc:AlternateContent>
        <mc:AlternateContent xmlns:mc="http://schemas.openxmlformats.org/markup-compatibility/2006">
          <mc:Choice Requires="x14">
            <control shapeId="38977" r:id="rId68" name="Check Box 65">
              <controlPr defaultSize="0" autoFill="0" autoLine="0" autoPict="0">
                <anchor moveWithCells="1">
                  <from>
                    <xdr:col>20</xdr:col>
                    <xdr:colOff>31750</xdr:colOff>
                    <xdr:row>15</xdr:row>
                    <xdr:rowOff>6350</xdr:rowOff>
                  </from>
                  <to>
                    <xdr:col>21</xdr:col>
                    <xdr:colOff>69850</xdr:colOff>
                    <xdr:row>16</xdr:row>
                    <xdr:rowOff>0</xdr:rowOff>
                  </to>
                </anchor>
              </controlPr>
            </control>
          </mc:Choice>
        </mc:AlternateContent>
        <mc:AlternateContent xmlns:mc="http://schemas.openxmlformats.org/markup-compatibility/2006">
          <mc:Choice Requires="x14">
            <control shapeId="38978" r:id="rId69" name="Check Box 66">
              <controlPr defaultSize="0" autoFill="0" autoLine="0" autoPict="0">
                <anchor moveWithCells="1">
                  <from>
                    <xdr:col>22</xdr:col>
                    <xdr:colOff>38100</xdr:colOff>
                    <xdr:row>15</xdr:row>
                    <xdr:rowOff>6350</xdr:rowOff>
                  </from>
                  <to>
                    <xdr:col>23</xdr:col>
                    <xdr:colOff>76200</xdr:colOff>
                    <xdr:row>16</xdr:row>
                    <xdr:rowOff>0</xdr:rowOff>
                  </to>
                </anchor>
              </controlPr>
            </control>
          </mc:Choice>
        </mc:AlternateContent>
        <mc:AlternateContent xmlns:mc="http://schemas.openxmlformats.org/markup-compatibility/2006">
          <mc:Choice Requires="x14">
            <control shapeId="38979" r:id="rId70" name="Check Box 67">
              <controlPr defaultSize="0" autoFill="0" autoLine="0" autoPict="0">
                <anchor moveWithCells="1">
                  <from>
                    <xdr:col>24</xdr:col>
                    <xdr:colOff>31750</xdr:colOff>
                    <xdr:row>15</xdr:row>
                    <xdr:rowOff>25400</xdr:rowOff>
                  </from>
                  <to>
                    <xdr:col>25</xdr:col>
                    <xdr:colOff>69850</xdr:colOff>
                    <xdr:row>16</xdr:row>
                    <xdr:rowOff>6350</xdr:rowOff>
                  </to>
                </anchor>
              </controlPr>
            </control>
          </mc:Choice>
        </mc:AlternateContent>
        <mc:AlternateContent xmlns:mc="http://schemas.openxmlformats.org/markup-compatibility/2006">
          <mc:Choice Requires="x14">
            <control shapeId="38980" r:id="rId71" name="Check Box 68">
              <controlPr defaultSize="0" autoFill="0" autoLine="0" autoPict="0">
                <anchor moveWithCells="1">
                  <from>
                    <xdr:col>6</xdr:col>
                    <xdr:colOff>0</xdr:colOff>
                    <xdr:row>16</xdr:row>
                    <xdr:rowOff>0</xdr:rowOff>
                  </from>
                  <to>
                    <xdr:col>7</xdr:col>
                    <xdr:colOff>38100</xdr:colOff>
                    <xdr:row>16</xdr:row>
                    <xdr:rowOff>228600</xdr:rowOff>
                  </to>
                </anchor>
              </controlPr>
            </control>
          </mc:Choice>
        </mc:AlternateContent>
        <mc:AlternateContent xmlns:mc="http://schemas.openxmlformats.org/markup-compatibility/2006">
          <mc:Choice Requires="x14">
            <control shapeId="38981" r:id="rId72" name="Check Box 69">
              <controlPr defaultSize="0" autoFill="0" autoLine="0" autoPict="0">
                <anchor moveWithCells="1">
                  <from>
                    <xdr:col>6</xdr:col>
                    <xdr:colOff>0</xdr:colOff>
                    <xdr:row>64</xdr:row>
                    <xdr:rowOff>0</xdr:rowOff>
                  </from>
                  <to>
                    <xdr:col>7</xdr:col>
                    <xdr:colOff>38100</xdr:colOff>
                    <xdr:row>64</xdr:row>
                    <xdr:rowOff>228600</xdr:rowOff>
                  </to>
                </anchor>
              </controlPr>
            </control>
          </mc:Choice>
        </mc:AlternateContent>
        <mc:AlternateContent xmlns:mc="http://schemas.openxmlformats.org/markup-compatibility/2006">
          <mc:Choice Requires="x14">
            <control shapeId="38982" r:id="rId73" name="Check Box 70">
              <controlPr defaultSize="0" autoFill="0" autoLine="0" autoPict="0">
                <anchor moveWithCells="1">
                  <from>
                    <xdr:col>8</xdr:col>
                    <xdr:colOff>0</xdr:colOff>
                    <xdr:row>64</xdr:row>
                    <xdr:rowOff>0</xdr:rowOff>
                  </from>
                  <to>
                    <xdr:col>9</xdr:col>
                    <xdr:colOff>38100</xdr:colOff>
                    <xdr:row>64</xdr:row>
                    <xdr:rowOff>228600</xdr:rowOff>
                  </to>
                </anchor>
              </controlPr>
            </control>
          </mc:Choice>
        </mc:AlternateContent>
        <mc:AlternateContent xmlns:mc="http://schemas.openxmlformats.org/markup-compatibility/2006">
          <mc:Choice Requires="x14">
            <control shapeId="38983" r:id="rId74" name="Check Box 71">
              <controlPr defaultSize="0" autoFill="0" autoLine="0" autoPict="0">
                <anchor moveWithCells="1">
                  <from>
                    <xdr:col>10</xdr:col>
                    <xdr:colOff>0</xdr:colOff>
                    <xdr:row>64</xdr:row>
                    <xdr:rowOff>0</xdr:rowOff>
                  </from>
                  <to>
                    <xdr:col>11</xdr:col>
                    <xdr:colOff>38100</xdr:colOff>
                    <xdr:row>64</xdr:row>
                    <xdr:rowOff>228600</xdr:rowOff>
                  </to>
                </anchor>
              </controlPr>
            </control>
          </mc:Choice>
        </mc:AlternateContent>
        <mc:AlternateContent xmlns:mc="http://schemas.openxmlformats.org/markup-compatibility/2006">
          <mc:Choice Requires="x14">
            <control shapeId="38984" r:id="rId75" name="Check Box 72">
              <controlPr defaultSize="0" autoFill="0" autoLine="0" autoPict="0">
                <anchor moveWithCells="1">
                  <from>
                    <xdr:col>13</xdr:col>
                    <xdr:colOff>0</xdr:colOff>
                    <xdr:row>64</xdr:row>
                    <xdr:rowOff>0</xdr:rowOff>
                  </from>
                  <to>
                    <xdr:col>14</xdr:col>
                    <xdr:colOff>38100</xdr:colOff>
                    <xdr:row>64</xdr:row>
                    <xdr:rowOff>228600</xdr:rowOff>
                  </to>
                </anchor>
              </controlPr>
            </control>
          </mc:Choice>
        </mc:AlternateContent>
        <mc:AlternateContent xmlns:mc="http://schemas.openxmlformats.org/markup-compatibility/2006">
          <mc:Choice Requires="x14">
            <control shapeId="38985" r:id="rId76" name="Check Box 73">
              <controlPr defaultSize="0" autoFill="0" autoLine="0" autoPict="0">
                <anchor moveWithCells="1">
                  <from>
                    <xdr:col>8</xdr:col>
                    <xdr:colOff>0</xdr:colOff>
                    <xdr:row>79</xdr:row>
                    <xdr:rowOff>0</xdr:rowOff>
                  </from>
                  <to>
                    <xdr:col>9</xdr:col>
                    <xdr:colOff>38100</xdr:colOff>
                    <xdr:row>79</xdr:row>
                    <xdr:rowOff>228600</xdr:rowOff>
                  </to>
                </anchor>
              </controlPr>
            </control>
          </mc:Choice>
        </mc:AlternateContent>
        <mc:AlternateContent xmlns:mc="http://schemas.openxmlformats.org/markup-compatibility/2006">
          <mc:Choice Requires="x14">
            <control shapeId="38986" r:id="rId77" name="Check Box 74">
              <controlPr defaultSize="0" autoFill="0" autoLine="0" autoPict="0">
                <anchor moveWithCells="1">
                  <from>
                    <xdr:col>8</xdr:col>
                    <xdr:colOff>0</xdr:colOff>
                    <xdr:row>90</xdr:row>
                    <xdr:rowOff>0</xdr:rowOff>
                  </from>
                  <to>
                    <xdr:col>9</xdr:col>
                    <xdr:colOff>38100</xdr:colOff>
                    <xdr:row>90</xdr:row>
                    <xdr:rowOff>228600</xdr:rowOff>
                  </to>
                </anchor>
              </controlPr>
            </control>
          </mc:Choice>
        </mc:AlternateContent>
        <mc:AlternateContent xmlns:mc="http://schemas.openxmlformats.org/markup-compatibility/2006">
          <mc:Choice Requires="x14">
            <control shapeId="38987" r:id="rId78" name="Check Box 75">
              <controlPr defaultSize="0" autoFill="0" autoLine="0" autoPict="0">
                <anchor moveWithCells="1">
                  <from>
                    <xdr:col>11</xdr:col>
                    <xdr:colOff>0</xdr:colOff>
                    <xdr:row>21</xdr:row>
                    <xdr:rowOff>6350</xdr:rowOff>
                  </from>
                  <to>
                    <xdr:col>12</xdr:col>
                    <xdr:colOff>38100</xdr:colOff>
                    <xdr:row>22</xdr:row>
                    <xdr:rowOff>0</xdr:rowOff>
                  </to>
                </anchor>
              </controlPr>
            </control>
          </mc:Choice>
        </mc:AlternateContent>
        <mc:AlternateContent xmlns:mc="http://schemas.openxmlformats.org/markup-compatibility/2006">
          <mc:Choice Requires="x14">
            <control shapeId="38988" r:id="rId79" name="Check Box 76">
              <controlPr defaultSize="0" autoFill="0" autoLine="0" autoPict="0">
                <anchor moveWithCells="1">
                  <from>
                    <xdr:col>11</xdr:col>
                    <xdr:colOff>0</xdr:colOff>
                    <xdr:row>48</xdr:row>
                    <xdr:rowOff>6350</xdr:rowOff>
                  </from>
                  <to>
                    <xdr:col>12</xdr:col>
                    <xdr:colOff>38100</xdr:colOff>
                    <xdr:row>49</xdr:row>
                    <xdr:rowOff>0</xdr:rowOff>
                  </to>
                </anchor>
              </controlPr>
            </control>
          </mc:Choice>
        </mc:AlternateContent>
        <mc:AlternateContent xmlns:mc="http://schemas.openxmlformats.org/markup-compatibility/2006">
          <mc:Choice Requires="x14">
            <control shapeId="38989" r:id="rId80" name="Check Box 77">
              <controlPr defaultSize="0" autoFill="0" autoLine="0" autoPict="0">
                <anchor moveWithCells="1">
                  <from>
                    <xdr:col>6</xdr:col>
                    <xdr:colOff>25400</xdr:colOff>
                    <xdr:row>25</xdr:row>
                    <xdr:rowOff>222250</xdr:rowOff>
                  </from>
                  <to>
                    <xdr:col>7</xdr:col>
                    <xdr:colOff>63500</xdr:colOff>
                    <xdr:row>27</xdr:row>
                    <xdr:rowOff>25400</xdr:rowOff>
                  </to>
                </anchor>
              </controlPr>
            </control>
          </mc:Choice>
        </mc:AlternateContent>
        <mc:AlternateContent xmlns:mc="http://schemas.openxmlformats.org/markup-compatibility/2006">
          <mc:Choice Requires="x14">
            <control shapeId="38990" r:id="rId81" name="Check Box 78">
              <controlPr defaultSize="0" autoFill="0" autoLine="0" autoPict="0">
                <anchor moveWithCells="1">
                  <from>
                    <xdr:col>5</xdr:col>
                    <xdr:colOff>6350</xdr:colOff>
                    <xdr:row>27</xdr:row>
                    <xdr:rowOff>177800</xdr:rowOff>
                  </from>
                  <to>
                    <xdr:col>6</xdr:col>
                    <xdr:colOff>44450</xdr:colOff>
                    <xdr:row>29</xdr:row>
                    <xdr:rowOff>25400</xdr:rowOff>
                  </to>
                </anchor>
              </controlPr>
            </control>
          </mc:Choice>
        </mc:AlternateContent>
        <mc:AlternateContent xmlns:mc="http://schemas.openxmlformats.org/markup-compatibility/2006">
          <mc:Choice Requires="x14">
            <control shapeId="38991" r:id="rId82" name="Check Box 79">
              <controlPr defaultSize="0" autoFill="0" autoLine="0" autoPict="0">
                <anchor moveWithCells="1">
                  <from>
                    <xdr:col>5</xdr:col>
                    <xdr:colOff>25400</xdr:colOff>
                    <xdr:row>28</xdr:row>
                    <xdr:rowOff>177800</xdr:rowOff>
                  </from>
                  <to>
                    <xdr:col>6</xdr:col>
                    <xdr:colOff>63500</xdr:colOff>
                    <xdr:row>30</xdr:row>
                    <xdr:rowOff>25400</xdr:rowOff>
                  </to>
                </anchor>
              </controlPr>
            </control>
          </mc:Choice>
        </mc:AlternateContent>
        <mc:AlternateContent xmlns:mc="http://schemas.openxmlformats.org/markup-compatibility/2006">
          <mc:Choice Requires="x14">
            <control shapeId="38992" r:id="rId83" name="Check Box 80">
              <controlPr defaultSize="0" autoFill="0" autoLine="0" autoPict="0">
                <anchor moveWithCells="1">
                  <from>
                    <xdr:col>9</xdr:col>
                    <xdr:colOff>6350</xdr:colOff>
                    <xdr:row>25</xdr:row>
                    <xdr:rowOff>222250</xdr:rowOff>
                  </from>
                  <to>
                    <xdr:col>10</xdr:col>
                    <xdr:colOff>44450</xdr:colOff>
                    <xdr:row>27</xdr:row>
                    <xdr:rowOff>25400</xdr:rowOff>
                  </to>
                </anchor>
              </controlPr>
            </control>
          </mc:Choice>
        </mc:AlternateContent>
        <mc:AlternateContent xmlns:mc="http://schemas.openxmlformats.org/markup-compatibility/2006">
          <mc:Choice Requires="x14">
            <control shapeId="38993" r:id="rId84" name="Check Box 81">
              <controlPr defaultSize="0" autoFill="0" autoLine="0" autoPict="0">
                <anchor moveWithCells="1">
                  <from>
                    <xdr:col>8</xdr:col>
                    <xdr:colOff>6350</xdr:colOff>
                    <xdr:row>27</xdr:row>
                    <xdr:rowOff>184150</xdr:rowOff>
                  </from>
                  <to>
                    <xdr:col>9</xdr:col>
                    <xdr:colOff>44450</xdr:colOff>
                    <xdr:row>29</xdr:row>
                    <xdr:rowOff>31750</xdr:rowOff>
                  </to>
                </anchor>
              </controlPr>
            </control>
          </mc:Choice>
        </mc:AlternateContent>
        <mc:AlternateContent xmlns:mc="http://schemas.openxmlformats.org/markup-compatibility/2006">
          <mc:Choice Requires="x14">
            <control shapeId="38994" r:id="rId85" name="Check Box 82">
              <controlPr defaultSize="0" autoFill="0" autoLine="0" autoPict="0">
                <anchor moveWithCells="1">
                  <from>
                    <xdr:col>8</xdr:col>
                    <xdr:colOff>6350</xdr:colOff>
                    <xdr:row>28</xdr:row>
                    <xdr:rowOff>184150</xdr:rowOff>
                  </from>
                  <to>
                    <xdr:col>9</xdr:col>
                    <xdr:colOff>44450</xdr:colOff>
                    <xdr:row>30</xdr:row>
                    <xdr:rowOff>31750</xdr:rowOff>
                  </to>
                </anchor>
              </controlPr>
            </control>
          </mc:Choice>
        </mc:AlternateContent>
        <mc:AlternateContent xmlns:mc="http://schemas.openxmlformats.org/markup-compatibility/2006">
          <mc:Choice Requires="x14">
            <control shapeId="38995" r:id="rId86" name="Check Box 83">
              <controlPr defaultSize="0" autoFill="0" autoLine="0" autoPict="0">
                <anchor moveWithCells="1">
                  <from>
                    <xdr:col>12</xdr:col>
                    <xdr:colOff>0</xdr:colOff>
                    <xdr:row>25</xdr:row>
                    <xdr:rowOff>222250</xdr:rowOff>
                  </from>
                  <to>
                    <xdr:col>13</xdr:col>
                    <xdr:colOff>38100</xdr:colOff>
                    <xdr:row>27</xdr:row>
                    <xdr:rowOff>25400</xdr:rowOff>
                  </to>
                </anchor>
              </controlPr>
            </control>
          </mc:Choice>
        </mc:AlternateContent>
        <mc:AlternateContent xmlns:mc="http://schemas.openxmlformats.org/markup-compatibility/2006">
          <mc:Choice Requires="x14">
            <control shapeId="38996" r:id="rId87" name="Check Box 84">
              <controlPr defaultSize="0" autoFill="0" autoLine="0" autoPict="0">
                <anchor moveWithCells="1">
                  <from>
                    <xdr:col>11</xdr:col>
                    <xdr:colOff>0</xdr:colOff>
                    <xdr:row>27</xdr:row>
                    <xdr:rowOff>184150</xdr:rowOff>
                  </from>
                  <to>
                    <xdr:col>12</xdr:col>
                    <xdr:colOff>38100</xdr:colOff>
                    <xdr:row>29</xdr:row>
                    <xdr:rowOff>31750</xdr:rowOff>
                  </to>
                </anchor>
              </controlPr>
            </control>
          </mc:Choice>
        </mc:AlternateContent>
        <mc:AlternateContent xmlns:mc="http://schemas.openxmlformats.org/markup-compatibility/2006">
          <mc:Choice Requires="x14">
            <control shapeId="38997" r:id="rId88" name="Check Box 85">
              <controlPr defaultSize="0" autoFill="0" autoLine="0" autoPict="0">
                <anchor moveWithCells="1">
                  <from>
                    <xdr:col>11</xdr:col>
                    <xdr:colOff>0</xdr:colOff>
                    <xdr:row>28</xdr:row>
                    <xdr:rowOff>184150</xdr:rowOff>
                  </from>
                  <to>
                    <xdr:col>12</xdr:col>
                    <xdr:colOff>38100</xdr:colOff>
                    <xdr:row>30</xdr:row>
                    <xdr:rowOff>31750</xdr:rowOff>
                  </to>
                </anchor>
              </controlPr>
            </control>
          </mc:Choice>
        </mc:AlternateContent>
        <mc:AlternateContent xmlns:mc="http://schemas.openxmlformats.org/markup-compatibility/2006">
          <mc:Choice Requires="x14">
            <control shapeId="38998" r:id="rId89" name="Check Box 86">
              <controlPr defaultSize="0" autoFill="0" autoLine="0" autoPict="0">
                <anchor moveWithCells="1">
                  <from>
                    <xdr:col>15</xdr:col>
                    <xdr:colOff>0</xdr:colOff>
                    <xdr:row>29</xdr:row>
                    <xdr:rowOff>0</xdr:rowOff>
                  </from>
                  <to>
                    <xdr:col>16</xdr:col>
                    <xdr:colOff>38100</xdr:colOff>
                    <xdr:row>30</xdr:row>
                    <xdr:rowOff>38100</xdr:rowOff>
                  </to>
                </anchor>
              </controlPr>
            </control>
          </mc:Choice>
        </mc:AlternateContent>
        <mc:AlternateContent xmlns:mc="http://schemas.openxmlformats.org/markup-compatibility/2006">
          <mc:Choice Requires="x14">
            <control shapeId="38999" r:id="rId90" name="Check Box 87">
              <controlPr defaultSize="0" autoFill="0" autoLine="0" autoPict="0">
                <anchor moveWithCells="1">
                  <from>
                    <xdr:col>15</xdr:col>
                    <xdr:colOff>0</xdr:colOff>
                    <xdr:row>27</xdr:row>
                    <xdr:rowOff>184150</xdr:rowOff>
                  </from>
                  <to>
                    <xdr:col>16</xdr:col>
                    <xdr:colOff>38100</xdr:colOff>
                    <xdr:row>29</xdr:row>
                    <xdr:rowOff>31750</xdr:rowOff>
                  </to>
                </anchor>
              </controlPr>
            </control>
          </mc:Choice>
        </mc:AlternateContent>
        <mc:AlternateContent xmlns:mc="http://schemas.openxmlformats.org/markup-compatibility/2006">
          <mc:Choice Requires="x14">
            <control shapeId="39000" r:id="rId91" name="Check Box 88">
              <controlPr defaultSize="0" autoFill="0" autoLine="0" autoPict="0">
                <anchor moveWithCells="1">
                  <from>
                    <xdr:col>16</xdr:col>
                    <xdr:colOff>0</xdr:colOff>
                    <xdr:row>25</xdr:row>
                    <xdr:rowOff>228600</xdr:rowOff>
                  </from>
                  <to>
                    <xdr:col>17</xdr:col>
                    <xdr:colOff>38100</xdr:colOff>
                    <xdr:row>27</xdr:row>
                    <xdr:rowOff>31750</xdr:rowOff>
                  </to>
                </anchor>
              </controlPr>
            </control>
          </mc:Choice>
        </mc:AlternateContent>
        <mc:AlternateContent xmlns:mc="http://schemas.openxmlformats.org/markup-compatibility/2006">
          <mc:Choice Requires="x14">
            <control shapeId="39001" r:id="rId92" name="Check Box 89">
              <controlPr defaultSize="0" autoFill="0" autoLine="0" autoPict="0">
                <anchor moveWithCells="1">
                  <from>
                    <xdr:col>23</xdr:col>
                    <xdr:colOff>0</xdr:colOff>
                    <xdr:row>25</xdr:row>
                    <xdr:rowOff>215900</xdr:rowOff>
                  </from>
                  <to>
                    <xdr:col>24</xdr:col>
                    <xdr:colOff>38100</xdr:colOff>
                    <xdr:row>27</xdr:row>
                    <xdr:rowOff>6350</xdr:rowOff>
                  </to>
                </anchor>
              </controlPr>
            </control>
          </mc:Choice>
        </mc:AlternateContent>
        <mc:AlternateContent xmlns:mc="http://schemas.openxmlformats.org/markup-compatibility/2006">
          <mc:Choice Requires="x14">
            <control shapeId="39002" r:id="rId93" name="Check Box 90">
              <controlPr defaultSize="0" autoFill="0" autoLine="0" autoPict="0">
                <anchor moveWithCells="1">
                  <from>
                    <xdr:col>25</xdr:col>
                    <xdr:colOff>196850</xdr:colOff>
                    <xdr:row>25</xdr:row>
                    <xdr:rowOff>222250</xdr:rowOff>
                  </from>
                  <to>
                    <xdr:col>27</xdr:col>
                    <xdr:colOff>25400</xdr:colOff>
                    <xdr:row>27</xdr:row>
                    <xdr:rowOff>25400</xdr:rowOff>
                  </to>
                </anchor>
              </controlPr>
            </control>
          </mc:Choice>
        </mc:AlternateContent>
        <mc:AlternateContent xmlns:mc="http://schemas.openxmlformats.org/markup-compatibility/2006">
          <mc:Choice Requires="x14">
            <control shapeId="39003" r:id="rId94" name="Check Box 91">
              <controlPr defaultSize="0" autoFill="0" autoLine="0" autoPict="0">
                <anchor moveWithCells="1">
                  <from>
                    <xdr:col>29</xdr:col>
                    <xdr:colOff>0</xdr:colOff>
                    <xdr:row>25</xdr:row>
                    <xdr:rowOff>222250</xdr:rowOff>
                  </from>
                  <to>
                    <xdr:col>30</xdr:col>
                    <xdr:colOff>38100</xdr:colOff>
                    <xdr:row>27</xdr:row>
                    <xdr:rowOff>25400</xdr:rowOff>
                  </to>
                </anchor>
              </controlPr>
            </control>
          </mc:Choice>
        </mc:AlternateContent>
        <mc:AlternateContent xmlns:mc="http://schemas.openxmlformats.org/markup-compatibility/2006">
          <mc:Choice Requires="x14">
            <control shapeId="39004" r:id="rId95" name="Check Box 92">
              <controlPr defaultSize="0" autoFill="0" autoLine="0" autoPict="0">
                <anchor moveWithCells="1">
                  <from>
                    <xdr:col>33</xdr:col>
                    <xdr:colOff>0</xdr:colOff>
                    <xdr:row>25</xdr:row>
                    <xdr:rowOff>215900</xdr:rowOff>
                  </from>
                  <to>
                    <xdr:col>34</xdr:col>
                    <xdr:colOff>38100</xdr:colOff>
                    <xdr:row>27</xdr:row>
                    <xdr:rowOff>6350</xdr:rowOff>
                  </to>
                </anchor>
              </controlPr>
            </control>
          </mc:Choice>
        </mc:AlternateContent>
        <mc:AlternateContent xmlns:mc="http://schemas.openxmlformats.org/markup-compatibility/2006">
          <mc:Choice Requires="x14">
            <control shapeId="39005" r:id="rId96" name="Check Box 93">
              <controlPr defaultSize="0" autoFill="0" autoLine="0" autoPict="0">
                <anchor moveWithCells="1">
                  <from>
                    <xdr:col>23</xdr:col>
                    <xdr:colOff>0</xdr:colOff>
                    <xdr:row>26</xdr:row>
                    <xdr:rowOff>177800</xdr:rowOff>
                  </from>
                  <to>
                    <xdr:col>24</xdr:col>
                    <xdr:colOff>38100</xdr:colOff>
                    <xdr:row>28</xdr:row>
                    <xdr:rowOff>25400</xdr:rowOff>
                  </to>
                </anchor>
              </controlPr>
            </control>
          </mc:Choice>
        </mc:AlternateContent>
        <mc:AlternateContent xmlns:mc="http://schemas.openxmlformats.org/markup-compatibility/2006">
          <mc:Choice Requires="x14">
            <control shapeId="39006" r:id="rId97" name="Check Box 94">
              <controlPr defaultSize="0" autoFill="0" autoLine="0" autoPict="0">
                <anchor moveWithCells="1">
                  <from>
                    <xdr:col>25</xdr:col>
                    <xdr:colOff>196850</xdr:colOff>
                    <xdr:row>26</xdr:row>
                    <xdr:rowOff>177800</xdr:rowOff>
                  </from>
                  <to>
                    <xdr:col>27</xdr:col>
                    <xdr:colOff>25400</xdr:colOff>
                    <xdr:row>28</xdr:row>
                    <xdr:rowOff>25400</xdr:rowOff>
                  </to>
                </anchor>
              </controlPr>
            </control>
          </mc:Choice>
        </mc:AlternateContent>
        <mc:AlternateContent xmlns:mc="http://schemas.openxmlformats.org/markup-compatibility/2006">
          <mc:Choice Requires="x14">
            <control shapeId="39007" r:id="rId98" name="Check Box 95">
              <controlPr defaultSize="0" autoFill="0" autoLine="0" autoPict="0">
                <anchor moveWithCells="1">
                  <from>
                    <xdr:col>29</xdr:col>
                    <xdr:colOff>0</xdr:colOff>
                    <xdr:row>26</xdr:row>
                    <xdr:rowOff>177800</xdr:rowOff>
                  </from>
                  <to>
                    <xdr:col>30</xdr:col>
                    <xdr:colOff>38100</xdr:colOff>
                    <xdr:row>28</xdr:row>
                    <xdr:rowOff>25400</xdr:rowOff>
                  </to>
                </anchor>
              </controlPr>
            </control>
          </mc:Choice>
        </mc:AlternateContent>
        <mc:AlternateContent xmlns:mc="http://schemas.openxmlformats.org/markup-compatibility/2006">
          <mc:Choice Requires="x14">
            <control shapeId="39008" r:id="rId99" name="Check Box 96">
              <controlPr defaultSize="0" autoFill="0" autoLine="0" autoPict="0">
                <anchor moveWithCells="1">
                  <from>
                    <xdr:col>33</xdr:col>
                    <xdr:colOff>0</xdr:colOff>
                    <xdr:row>26</xdr:row>
                    <xdr:rowOff>158750</xdr:rowOff>
                  </from>
                  <to>
                    <xdr:col>34</xdr:col>
                    <xdr:colOff>38100</xdr:colOff>
                    <xdr:row>28</xdr:row>
                    <xdr:rowOff>6350</xdr:rowOff>
                  </to>
                </anchor>
              </controlPr>
            </control>
          </mc:Choice>
        </mc:AlternateContent>
        <mc:AlternateContent xmlns:mc="http://schemas.openxmlformats.org/markup-compatibility/2006">
          <mc:Choice Requires="x14">
            <control shapeId="39009" r:id="rId100" name="Check Box 97">
              <controlPr defaultSize="0" autoFill="0" autoLine="0" autoPict="0">
                <anchor moveWithCells="1">
                  <from>
                    <xdr:col>20</xdr:col>
                    <xdr:colOff>215900</xdr:colOff>
                    <xdr:row>27</xdr:row>
                    <xdr:rowOff>177800</xdr:rowOff>
                  </from>
                  <to>
                    <xdr:col>22</xdr:col>
                    <xdr:colOff>31750</xdr:colOff>
                    <xdr:row>29</xdr:row>
                    <xdr:rowOff>25400</xdr:rowOff>
                  </to>
                </anchor>
              </controlPr>
            </control>
          </mc:Choice>
        </mc:AlternateContent>
        <mc:AlternateContent xmlns:mc="http://schemas.openxmlformats.org/markup-compatibility/2006">
          <mc:Choice Requires="x14">
            <control shapeId="39010" r:id="rId101" name="Check Box 98">
              <controlPr defaultSize="0" autoFill="0" autoLine="0" autoPict="0">
                <anchor moveWithCells="1">
                  <from>
                    <xdr:col>24</xdr:col>
                    <xdr:colOff>6350</xdr:colOff>
                    <xdr:row>27</xdr:row>
                    <xdr:rowOff>177800</xdr:rowOff>
                  </from>
                  <to>
                    <xdr:col>25</xdr:col>
                    <xdr:colOff>44450</xdr:colOff>
                    <xdr:row>29</xdr:row>
                    <xdr:rowOff>25400</xdr:rowOff>
                  </to>
                </anchor>
              </controlPr>
            </control>
          </mc:Choice>
        </mc:AlternateContent>
        <mc:AlternateContent xmlns:mc="http://schemas.openxmlformats.org/markup-compatibility/2006">
          <mc:Choice Requires="x14">
            <control shapeId="39011" r:id="rId102" name="Check Box 99">
              <controlPr defaultSize="0" autoFill="0" autoLine="0" autoPict="0">
                <anchor moveWithCells="1">
                  <from>
                    <xdr:col>28</xdr:col>
                    <xdr:colOff>0</xdr:colOff>
                    <xdr:row>27</xdr:row>
                    <xdr:rowOff>177800</xdr:rowOff>
                  </from>
                  <to>
                    <xdr:col>29</xdr:col>
                    <xdr:colOff>38100</xdr:colOff>
                    <xdr:row>29</xdr:row>
                    <xdr:rowOff>25400</xdr:rowOff>
                  </to>
                </anchor>
              </controlPr>
            </control>
          </mc:Choice>
        </mc:AlternateContent>
        <mc:AlternateContent xmlns:mc="http://schemas.openxmlformats.org/markup-compatibility/2006">
          <mc:Choice Requires="x14">
            <control shapeId="39012" r:id="rId103" name="Check Box 100">
              <controlPr defaultSize="0" autoFill="0" autoLine="0" autoPict="0">
                <anchor moveWithCells="1">
                  <from>
                    <xdr:col>21</xdr:col>
                    <xdr:colOff>0</xdr:colOff>
                    <xdr:row>28</xdr:row>
                    <xdr:rowOff>177800</xdr:rowOff>
                  </from>
                  <to>
                    <xdr:col>22</xdr:col>
                    <xdr:colOff>38100</xdr:colOff>
                    <xdr:row>30</xdr:row>
                    <xdr:rowOff>25400</xdr:rowOff>
                  </to>
                </anchor>
              </controlPr>
            </control>
          </mc:Choice>
        </mc:AlternateContent>
        <mc:AlternateContent xmlns:mc="http://schemas.openxmlformats.org/markup-compatibility/2006">
          <mc:Choice Requires="x14">
            <control shapeId="39013" r:id="rId104" name="Check Box 101">
              <controlPr defaultSize="0" autoFill="0" autoLine="0" autoPict="0">
                <anchor moveWithCells="1">
                  <from>
                    <xdr:col>24</xdr:col>
                    <xdr:colOff>0</xdr:colOff>
                    <xdr:row>28</xdr:row>
                    <xdr:rowOff>177800</xdr:rowOff>
                  </from>
                  <to>
                    <xdr:col>25</xdr:col>
                    <xdr:colOff>38100</xdr:colOff>
                    <xdr:row>30</xdr:row>
                    <xdr:rowOff>25400</xdr:rowOff>
                  </to>
                </anchor>
              </controlPr>
            </control>
          </mc:Choice>
        </mc:AlternateContent>
        <mc:AlternateContent xmlns:mc="http://schemas.openxmlformats.org/markup-compatibility/2006">
          <mc:Choice Requires="x14">
            <control shapeId="39014" r:id="rId105" name="Check Box 102">
              <controlPr defaultSize="0" autoFill="0" autoLine="0" autoPict="0">
                <anchor moveWithCells="1">
                  <from>
                    <xdr:col>28</xdr:col>
                    <xdr:colOff>0</xdr:colOff>
                    <xdr:row>28</xdr:row>
                    <xdr:rowOff>177800</xdr:rowOff>
                  </from>
                  <to>
                    <xdr:col>29</xdr:col>
                    <xdr:colOff>38100</xdr:colOff>
                    <xdr:row>30</xdr:row>
                    <xdr:rowOff>25400</xdr:rowOff>
                  </to>
                </anchor>
              </controlPr>
            </control>
          </mc:Choice>
        </mc:AlternateContent>
        <mc:AlternateContent xmlns:mc="http://schemas.openxmlformats.org/markup-compatibility/2006">
          <mc:Choice Requires="x14">
            <control shapeId="39015" r:id="rId106" name="Check Box 103">
              <controlPr defaultSize="0" autoFill="0" autoLine="0" autoPict="0">
                <anchor moveWithCells="1">
                  <from>
                    <xdr:col>32</xdr:col>
                    <xdr:colOff>0</xdr:colOff>
                    <xdr:row>28</xdr:row>
                    <xdr:rowOff>177800</xdr:rowOff>
                  </from>
                  <to>
                    <xdr:col>33</xdr:col>
                    <xdr:colOff>38100</xdr:colOff>
                    <xdr:row>30</xdr:row>
                    <xdr:rowOff>25400</xdr:rowOff>
                  </to>
                </anchor>
              </controlPr>
            </control>
          </mc:Choice>
        </mc:AlternateContent>
        <mc:AlternateContent xmlns:mc="http://schemas.openxmlformats.org/markup-compatibility/2006">
          <mc:Choice Requires="x14">
            <control shapeId="39016" r:id="rId107" name="Check Box 104">
              <controlPr defaultSize="0" autoFill="0" autoLine="0" autoPict="0">
                <anchor moveWithCells="1">
                  <from>
                    <xdr:col>32</xdr:col>
                    <xdr:colOff>0</xdr:colOff>
                    <xdr:row>27</xdr:row>
                    <xdr:rowOff>158750</xdr:rowOff>
                  </from>
                  <to>
                    <xdr:col>33</xdr:col>
                    <xdr:colOff>38100</xdr:colOff>
                    <xdr:row>29</xdr:row>
                    <xdr:rowOff>6350</xdr:rowOff>
                  </to>
                </anchor>
              </controlPr>
            </control>
          </mc:Choice>
        </mc:AlternateContent>
        <mc:AlternateContent xmlns:mc="http://schemas.openxmlformats.org/markup-compatibility/2006">
          <mc:Choice Requires="x14">
            <control shapeId="39017" r:id="rId108" name="Check Box 105">
              <controlPr defaultSize="0" autoFill="0" autoLine="0" autoPict="0">
                <anchor moveWithCells="1">
                  <from>
                    <xdr:col>6</xdr:col>
                    <xdr:colOff>25400</xdr:colOff>
                    <xdr:row>26</xdr:row>
                    <xdr:rowOff>184150</xdr:rowOff>
                  </from>
                  <to>
                    <xdr:col>7</xdr:col>
                    <xdr:colOff>63500</xdr:colOff>
                    <xdr:row>28</xdr:row>
                    <xdr:rowOff>31750</xdr:rowOff>
                  </to>
                </anchor>
              </controlPr>
            </control>
          </mc:Choice>
        </mc:AlternateContent>
        <mc:AlternateContent xmlns:mc="http://schemas.openxmlformats.org/markup-compatibility/2006">
          <mc:Choice Requires="x14">
            <control shapeId="39018" r:id="rId109" name="Check Box 106">
              <controlPr defaultSize="0" autoFill="0" autoLine="0" autoPict="0">
                <anchor moveWithCells="1">
                  <from>
                    <xdr:col>9</xdr:col>
                    <xdr:colOff>6350</xdr:colOff>
                    <xdr:row>26</xdr:row>
                    <xdr:rowOff>184150</xdr:rowOff>
                  </from>
                  <to>
                    <xdr:col>10</xdr:col>
                    <xdr:colOff>44450</xdr:colOff>
                    <xdr:row>28</xdr:row>
                    <xdr:rowOff>31750</xdr:rowOff>
                  </to>
                </anchor>
              </controlPr>
            </control>
          </mc:Choice>
        </mc:AlternateContent>
        <mc:AlternateContent xmlns:mc="http://schemas.openxmlformats.org/markup-compatibility/2006">
          <mc:Choice Requires="x14">
            <control shapeId="39019" r:id="rId110" name="Check Box 107">
              <controlPr defaultSize="0" autoFill="0" autoLine="0" autoPict="0">
                <anchor moveWithCells="1">
                  <from>
                    <xdr:col>12</xdr:col>
                    <xdr:colOff>0</xdr:colOff>
                    <xdr:row>26</xdr:row>
                    <xdr:rowOff>177800</xdr:rowOff>
                  </from>
                  <to>
                    <xdr:col>13</xdr:col>
                    <xdr:colOff>38100</xdr:colOff>
                    <xdr:row>28</xdr:row>
                    <xdr:rowOff>25400</xdr:rowOff>
                  </to>
                </anchor>
              </controlPr>
            </control>
          </mc:Choice>
        </mc:AlternateContent>
        <mc:AlternateContent xmlns:mc="http://schemas.openxmlformats.org/markup-compatibility/2006">
          <mc:Choice Requires="x14">
            <control shapeId="39020" r:id="rId111" name="Check Box 108">
              <controlPr defaultSize="0" autoFill="0" autoLine="0" autoPict="0">
                <anchor moveWithCells="1">
                  <from>
                    <xdr:col>16</xdr:col>
                    <xdr:colOff>0</xdr:colOff>
                    <xdr:row>26</xdr:row>
                    <xdr:rowOff>158750</xdr:rowOff>
                  </from>
                  <to>
                    <xdr:col>17</xdr:col>
                    <xdr:colOff>38100</xdr:colOff>
                    <xdr:row>28</xdr:row>
                    <xdr:rowOff>6350</xdr:rowOff>
                  </to>
                </anchor>
              </controlPr>
            </control>
          </mc:Choice>
        </mc:AlternateContent>
        <mc:AlternateContent xmlns:mc="http://schemas.openxmlformats.org/markup-compatibility/2006">
          <mc:Choice Requires="x14">
            <control shapeId="39021" r:id="rId112" name="Check Box 109">
              <controlPr defaultSize="0" autoFill="0" autoLine="0" autoPict="0">
                <anchor moveWithCells="1">
                  <from>
                    <xdr:col>4</xdr:col>
                    <xdr:colOff>6350</xdr:colOff>
                    <xdr:row>33</xdr:row>
                    <xdr:rowOff>222250</xdr:rowOff>
                  </from>
                  <to>
                    <xdr:col>5</xdr:col>
                    <xdr:colOff>44450</xdr:colOff>
                    <xdr:row>35</xdr:row>
                    <xdr:rowOff>25400</xdr:rowOff>
                  </to>
                </anchor>
              </controlPr>
            </control>
          </mc:Choice>
        </mc:AlternateContent>
        <mc:AlternateContent xmlns:mc="http://schemas.openxmlformats.org/markup-compatibility/2006">
          <mc:Choice Requires="x14">
            <control shapeId="39022" r:id="rId113" name="Check Box 110">
              <controlPr defaultSize="0" autoFill="0" autoLine="0" autoPict="0">
                <anchor moveWithCells="1">
                  <from>
                    <xdr:col>8</xdr:col>
                    <xdr:colOff>6350</xdr:colOff>
                    <xdr:row>33</xdr:row>
                    <xdr:rowOff>222250</xdr:rowOff>
                  </from>
                  <to>
                    <xdr:col>9</xdr:col>
                    <xdr:colOff>44450</xdr:colOff>
                    <xdr:row>35</xdr:row>
                    <xdr:rowOff>25400</xdr:rowOff>
                  </to>
                </anchor>
              </controlPr>
            </control>
          </mc:Choice>
        </mc:AlternateContent>
        <mc:AlternateContent xmlns:mc="http://schemas.openxmlformats.org/markup-compatibility/2006">
          <mc:Choice Requires="x14">
            <control shapeId="39023" r:id="rId114" name="Check Box 111">
              <controlPr defaultSize="0" autoFill="0" autoLine="0" autoPict="0">
                <anchor moveWithCells="1">
                  <from>
                    <xdr:col>12</xdr:col>
                    <xdr:colOff>6350</xdr:colOff>
                    <xdr:row>33</xdr:row>
                    <xdr:rowOff>222250</xdr:rowOff>
                  </from>
                  <to>
                    <xdr:col>13</xdr:col>
                    <xdr:colOff>44450</xdr:colOff>
                    <xdr:row>35</xdr:row>
                    <xdr:rowOff>25400</xdr:rowOff>
                  </to>
                </anchor>
              </controlPr>
            </control>
          </mc:Choice>
        </mc:AlternateContent>
        <mc:AlternateContent xmlns:mc="http://schemas.openxmlformats.org/markup-compatibility/2006">
          <mc:Choice Requires="x14">
            <control shapeId="39024" r:id="rId115" name="Check Box 112">
              <controlPr defaultSize="0" autoFill="0" autoLine="0" autoPict="0">
                <anchor moveWithCells="1">
                  <from>
                    <xdr:col>17</xdr:col>
                    <xdr:colOff>6350</xdr:colOff>
                    <xdr:row>33</xdr:row>
                    <xdr:rowOff>222250</xdr:rowOff>
                  </from>
                  <to>
                    <xdr:col>18</xdr:col>
                    <xdr:colOff>44450</xdr:colOff>
                    <xdr:row>35</xdr:row>
                    <xdr:rowOff>25400</xdr:rowOff>
                  </to>
                </anchor>
              </controlPr>
            </control>
          </mc:Choice>
        </mc:AlternateContent>
        <mc:AlternateContent xmlns:mc="http://schemas.openxmlformats.org/markup-compatibility/2006">
          <mc:Choice Requires="x14">
            <control shapeId="39025" r:id="rId116" name="Check Box 113">
              <controlPr defaultSize="0" autoFill="0" autoLine="0" autoPict="0">
                <anchor moveWithCells="1">
                  <from>
                    <xdr:col>21</xdr:col>
                    <xdr:colOff>6350</xdr:colOff>
                    <xdr:row>33</xdr:row>
                    <xdr:rowOff>222250</xdr:rowOff>
                  </from>
                  <to>
                    <xdr:col>22</xdr:col>
                    <xdr:colOff>44450</xdr:colOff>
                    <xdr:row>35</xdr:row>
                    <xdr:rowOff>25400</xdr:rowOff>
                  </to>
                </anchor>
              </controlPr>
            </control>
          </mc:Choice>
        </mc:AlternateContent>
        <mc:AlternateContent xmlns:mc="http://schemas.openxmlformats.org/markup-compatibility/2006">
          <mc:Choice Requires="x14">
            <control shapeId="39026" r:id="rId117" name="Check Box 114">
              <controlPr defaultSize="0" autoFill="0" autoLine="0" autoPict="0">
                <anchor moveWithCells="1">
                  <from>
                    <xdr:col>25</xdr:col>
                    <xdr:colOff>6350</xdr:colOff>
                    <xdr:row>33</xdr:row>
                    <xdr:rowOff>222250</xdr:rowOff>
                  </from>
                  <to>
                    <xdr:col>26</xdr:col>
                    <xdr:colOff>44450</xdr:colOff>
                    <xdr:row>35</xdr:row>
                    <xdr:rowOff>25400</xdr:rowOff>
                  </to>
                </anchor>
              </controlPr>
            </control>
          </mc:Choice>
        </mc:AlternateContent>
        <mc:AlternateContent xmlns:mc="http://schemas.openxmlformats.org/markup-compatibility/2006">
          <mc:Choice Requires="x14">
            <control shapeId="39027" r:id="rId118" name="Check Box 115">
              <controlPr defaultSize="0" autoFill="0" autoLine="0" autoPict="0">
                <anchor moveWithCells="1">
                  <from>
                    <xdr:col>4</xdr:col>
                    <xdr:colOff>6350</xdr:colOff>
                    <xdr:row>34</xdr:row>
                    <xdr:rowOff>222250</xdr:rowOff>
                  </from>
                  <to>
                    <xdr:col>5</xdr:col>
                    <xdr:colOff>44450</xdr:colOff>
                    <xdr:row>36</xdr:row>
                    <xdr:rowOff>38100</xdr:rowOff>
                  </to>
                </anchor>
              </controlPr>
            </control>
          </mc:Choice>
        </mc:AlternateContent>
        <mc:AlternateContent xmlns:mc="http://schemas.openxmlformats.org/markup-compatibility/2006">
          <mc:Choice Requires="x14">
            <control shapeId="39028" r:id="rId119" name="Check Box 116">
              <controlPr defaultSize="0" autoFill="0" autoLine="0" autoPict="0">
                <anchor moveWithCells="1">
                  <from>
                    <xdr:col>8</xdr:col>
                    <xdr:colOff>6350</xdr:colOff>
                    <xdr:row>34</xdr:row>
                    <xdr:rowOff>222250</xdr:rowOff>
                  </from>
                  <to>
                    <xdr:col>9</xdr:col>
                    <xdr:colOff>44450</xdr:colOff>
                    <xdr:row>36</xdr:row>
                    <xdr:rowOff>38100</xdr:rowOff>
                  </to>
                </anchor>
              </controlPr>
            </control>
          </mc:Choice>
        </mc:AlternateContent>
        <mc:AlternateContent xmlns:mc="http://schemas.openxmlformats.org/markup-compatibility/2006">
          <mc:Choice Requires="x14">
            <control shapeId="39029" r:id="rId120" name="Check Box 117">
              <controlPr defaultSize="0" autoFill="0" autoLine="0" autoPict="0">
                <anchor moveWithCells="1">
                  <from>
                    <xdr:col>12</xdr:col>
                    <xdr:colOff>6350</xdr:colOff>
                    <xdr:row>34</xdr:row>
                    <xdr:rowOff>222250</xdr:rowOff>
                  </from>
                  <to>
                    <xdr:col>13</xdr:col>
                    <xdr:colOff>44450</xdr:colOff>
                    <xdr:row>36</xdr:row>
                    <xdr:rowOff>38100</xdr:rowOff>
                  </to>
                </anchor>
              </controlPr>
            </control>
          </mc:Choice>
        </mc:AlternateContent>
        <mc:AlternateContent xmlns:mc="http://schemas.openxmlformats.org/markup-compatibility/2006">
          <mc:Choice Requires="x14">
            <control shapeId="39030" r:id="rId121" name="Check Box 118">
              <controlPr defaultSize="0" autoFill="0" autoLine="0" autoPict="0">
                <anchor moveWithCells="1">
                  <from>
                    <xdr:col>21</xdr:col>
                    <xdr:colOff>6350</xdr:colOff>
                    <xdr:row>34</xdr:row>
                    <xdr:rowOff>222250</xdr:rowOff>
                  </from>
                  <to>
                    <xdr:col>22</xdr:col>
                    <xdr:colOff>44450</xdr:colOff>
                    <xdr:row>36</xdr:row>
                    <xdr:rowOff>38100</xdr:rowOff>
                  </to>
                </anchor>
              </controlPr>
            </control>
          </mc:Choice>
        </mc:AlternateContent>
        <mc:AlternateContent xmlns:mc="http://schemas.openxmlformats.org/markup-compatibility/2006">
          <mc:Choice Requires="x14">
            <control shapeId="39031" r:id="rId122" name="Check Box 119">
              <controlPr defaultSize="0" autoFill="0" autoLine="0" autoPict="0">
                <anchor moveWithCells="1">
                  <from>
                    <xdr:col>25</xdr:col>
                    <xdr:colOff>6350</xdr:colOff>
                    <xdr:row>34</xdr:row>
                    <xdr:rowOff>222250</xdr:rowOff>
                  </from>
                  <to>
                    <xdr:col>26</xdr:col>
                    <xdr:colOff>44450</xdr:colOff>
                    <xdr:row>36</xdr:row>
                    <xdr:rowOff>38100</xdr:rowOff>
                  </to>
                </anchor>
              </controlPr>
            </control>
          </mc:Choice>
        </mc:AlternateContent>
        <mc:AlternateContent xmlns:mc="http://schemas.openxmlformats.org/markup-compatibility/2006">
          <mc:Choice Requires="x14">
            <control shapeId="39032" r:id="rId123" name="Check Box 120">
              <controlPr defaultSize="0" autoFill="0" autoLine="0" autoPict="0">
                <anchor moveWithCells="1">
                  <from>
                    <xdr:col>29</xdr:col>
                    <xdr:colOff>6350</xdr:colOff>
                    <xdr:row>34</xdr:row>
                    <xdr:rowOff>222250</xdr:rowOff>
                  </from>
                  <to>
                    <xdr:col>30</xdr:col>
                    <xdr:colOff>44450</xdr:colOff>
                    <xdr:row>36</xdr:row>
                    <xdr:rowOff>38100</xdr:rowOff>
                  </to>
                </anchor>
              </controlPr>
            </control>
          </mc:Choice>
        </mc:AlternateContent>
      </controls>
    </mc:Choice>
  </mc:AlternateConten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K13"/>
  <sheetViews>
    <sheetView view="pageBreakPreview" zoomScaleNormal="100" zoomScaleSheetLayoutView="100" workbookViewId="0">
      <selection activeCell="A6" sqref="A6"/>
    </sheetView>
  </sheetViews>
  <sheetFormatPr defaultRowHeight="13" x14ac:dyDescent="0.2"/>
  <cols>
    <col min="1" max="1" width="26.36328125" style="62" customWidth="1"/>
    <col min="2" max="2" width="15.6328125" style="62" customWidth="1"/>
    <col min="3" max="3" width="15.1796875" style="62" customWidth="1"/>
    <col min="4" max="4" width="17.453125" style="62" customWidth="1"/>
    <col min="5" max="5" width="15" style="62" customWidth="1"/>
    <col min="6" max="6" width="15.1796875" style="62" hidden="1" customWidth="1"/>
    <col min="7" max="7" width="1.81640625" style="62" customWidth="1"/>
    <col min="8" max="8" width="2.453125" style="62" customWidth="1"/>
    <col min="9" max="255" width="9" style="62"/>
    <col min="256" max="256" width="1.08984375" style="62" customWidth="1"/>
    <col min="257" max="258" width="15.6328125" style="62" customWidth="1"/>
    <col min="259" max="259" width="15.1796875" style="62" customWidth="1"/>
    <col min="260" max="260" width="17.453125" style="62" customWidth="1"/>
    <col min="261" max="261" width="15.08984375" style="62" customWidth="1"/>
    <col min="262" max="262" width="15.1796875" style="62" customWidth="1"/>
    <col min="263" max="263" width="3.81640625" style="62" customWidth="1"/>
    <col min="264" max="264" width="2.453125" style="62" customWidth="1"/>
    <col min="265" max="511" width="9" style="62"/>
    <col min="512" max="512" width="1.08984375" style="62" customWidth="1"/>
    <col min="513" max="514" width="15.6328125" style="62" customWidth="1"/>
    <col min="515" max="515" width="15.1796875" style="62" customWidth="1"/>
    <col min="516" max="516" width="17.453125" style="62" customWidth="1"/>
    <col min="517" max="517" width="15.08984375" style="62" customWidth="1"/>
    <col min="518" max="518" width="15.1796875" style="62" customWidth="1"/>
    <col min="519" max="519" width="3.81640625" style="62" customWidth="1"/>
    <col min="520" max="520" width="2.453125" style="62" customWidth="1"/>
    <col min="521" max="767" width="9" style="62"/>
    <col min="768" max="768" width="1.08984375" style="62" customWidth="1"/>
    <col min="769" max="770" width="15.6328125" style="62" customWidth="1"/>
    <col min="771" max="771" width="15.1796875" style="62" customWidth="1"/>
    <col min="772" max="772" width="17.453125" style="62" customWidth="1"/>
    <col min="773" max="773" width="15.08984375" style="62" customWidth="1"/>
    <col min="774" max="774" width="15.1796875" style="62" customWidth="1"/>
    <col min="775" max="775" width="3.81640625" style="62" customWidth="1"/>
    <col min="776" max="776" width="2.453125" style="62" customWidth="1"/>
    <col min="777" max="1023" width="9" style="62"/>
    <col min="1024" max="1024" width="1.08984375" style="62" customWidth="1"/>
    <col min="1025" max="1026" width="15.6328125" style="62" customWidth="1"/>
    <col min="1027" max="1027" width="15.1796875" style="62" customWidth="1"/>
    <col min="1028" max="1028" width="17.453125" style="62" customWidth="1"/>
    <col min="1029" max="1029" width="15.08984375" style="62" customWidth="1"/>
    <col min="1030" max="1030" width="15.1796875" style="62" customWidth="1"/>
    <col min="1031" max="1031" width="3.81640625" style="62" customWidth="1"/>
    <col min="1032" max="1032" width="2.453125" style="62" customWidth="1"/>
    <col min="1033" max="1279" width="9" style="62"/>
    <col min="1280" max="1280" width="1.08984375" style="62" customWidth="1"/>
    <col min="1281" max="1282" width="15.6328125" style="62" customWidth="1"/>
    <col min="1283" max="1283" width="15.1796875" style="62" customWidth="1"/>
    <col min="1284" max="1284" width="17.453125" style="62" customWidth="1"/>
    <col min="1285" max="1285" width="15.08984375" style="62" customWidth="1"/>
    <col min="1286" max="1286" width="15.1796875" style="62" customWidth="1"/>
    <col min="1287" max="1287" width="3.81640625" style="62" customWidth="1"/>
    <col min="1288" max="1288" width="2.453125" style="62" customWidth="1"/>
    <col min="1289" max="1535" width="9" style="62"/>
    <col min="1536" max="1536" width="1.08984375" style="62" customWidth="1"/>
    <col min="1537" max="1538" width="15.6328125" style="62" customWidth="1"/>
    <col min="1539" max="1539" width="15.1796875" style="62" customWidth="1"/>
    <col min="1540" max="1540" width="17.453125" style="62" customWidth="1"/>
    <col min="1541" max="1541" width="15.08984375" style="62" customWidth="1"/>
    <col min="1542" max="1542" width="15.1796875" style="62" customWidth="1"/>
    <col min="1543" max="1543" width="3.81640625" style="62" customWidth="1"/>
    <col min="1544" max="1544" width="2.453125" style="62" customWidth="1"/>
    <col min="1545" max="1791" width="9" style="62"/>
    <col min="1792" max="1792" width="1.08984375" style="62" customWidth="1"/>
    <col min="1793" max="1794" width="15.6328125" style="62" customWidth="1"/>
    <col min="1795" max="1795" width="15.1796875" style="62" customWidth="1"/>
    <col min="1796" max="1796" width="17.453125" style="62" customWidth="1"/>
    <col min="1797" max="1797" width="15.08984375" style="62" customWidth="1"/>
    <col min="1798" max="1798" width="15.1796875" style="62" customWidth="1"/>
    <col min="1799" max="1799" width="3.81640625" style="62" customWidth="1"/>
    <col min="1800" max="1800" width="2.453125" style="62" customWidth="1"/>
    <col min="1801" max="2047" width="9" style="62"/>
    <col min="2048" max="2048" width="1.08984375" style="62" customWidth="1"/>
    <col min="2049" max="2050" width="15.6328125" style="62" customWidth="1"/>
    <col min="2051" max="2051" width="15.1796875" style="62" customWidth="1"/>
    <col min="2052" max="2052" width="17.453125" style="62" customWidth="1"/>
    <col min="2053" max="2053" width="15.08984375" style="62" customWidth="1"/>
    <col min="2054" max="2054" width="15.1796875" style="62" customWidth="1"/>
    <col min="2055" max="2055" width="3.81640625" style="62" customWidth="1"/>
    <col min="2056" max="2056" width="2.453125" style="62" customWidth="1"/>
    <col min="2057" max="2303" width="9" style="62"/>
    <col min="2304" max="2304" width="1.08984375" style="62" customWidth="1"/>
    <col min="2305" max="2306" width="15.6328125" style="62" customWidth="1"/>
    <col min="2307" max="2307" width="15.1796875" style="62" customWidth="1"/>
    <col min="2308" max="2308" width="17.453125" style="62" customWidth="1"/>
    <col min="2309" max="2309" width="15.08984375" style="62" customWidth="1"/>
    <col min="2310" max="2310" width="15.1796875" style="62" customWidth="1"/>
    <col min="2311" max="2311" width="3.81640625" style="62" customWidth="1"/>
    <col min="2312" max="2312" width="2.453125" style="62" customWidth="1"/>
    <col min="2313" max="2559" width="9" style="62"/>
    <col min="2560" max="2560" width="1.08984375" style="62" customWidth="1"/>
    <col min="2561" max="2562" width="15.6328125" style="62" customWidth="1"/>
    <col min="2563" max="2563" width="15.1796875" style="62" customWidth="1"/>
    <col min="2564" max="2564" width="17.453125" style="62" customWidth="1"/>
    <col min="2565" max="2565" width="15.08984375" style="62" customWidth="1"/>
    <col min="2566" max="2566" width="15.1796875" style="62" customWidth="1"/>
    <col min="2567" max="2567" width="3.81640625" style="62" customWidth="1"/>
    <col min="2568" max="2568" width="2.453125" style="62" customWidth="1"/>
    <col min="2569" max="2815" width="9" style="62"/>
    <col min="2816" max="2816" width="1.08984375" style="62" customWidth="1"/>
    <col min="2817" max="2818" width="15.6328125" style="62" customWidth="1"/>
    <col min="2819" max="2819" width="15.1796875" style="62" customWidth="1"/>
    <col min="2820" max="2820" width="17.453125" style="62" customWidth="1"/>
    <col min="2821" max="2821" width="15.08984375" style="62" customWidth="1"/>
    <col min="2822" max="2822" width="15.1796875" style="62" customWidth="1"/>
    <col min="2823" max="2823" width="3.81640625" style="62" customWidth="1"/>
    <col min="2824" max="2824" width="2.453125" style="62" customWidth="1"/>
    <col min="2825" max="3071" width="9" style="62"/>
    <col min="3072" max="3072" width="1.08984375" style="62" customWidth="1"/>
    <col min="3073" max="3074" width="15.6328125" style="62" customWidth="1"/>
    <col min="3075" max="3075" width="15.1796875" style="62" customWidth="1"/>
    <col min="3076" max="3076" width="17.453125" style="62" customWidth="1"/>
    <col min="3077" max="3077" width="15.08984375" style="62" customWidth="1"/>
    <col min="3078" max="3078" width="15.1796875" style="62" customWidth="1"/>
    <col min="3079" max="3079" width="3.81640625" style="62" customWidth="1"/>
    <col min="3080" max="3080" width="2.453125" style="62" customWidth="1"/>
    <col min="3081" max="3327" width="9" style="62"/>
    <col min="3328" max="3328" width="1.08984375" style="62" customWidth="1"/>
    <col min="3329" max="3330" width="15.6328125" style="62" customWidth="1"/>
    <col min="3331" max="3331" width="15.1796875" style="62" customWidth="1"/>
    <col min="3332" max="3332" width="17.453125" style="62" customWidth="1"/>
    <col min="3333" max="3333" width="15.08984375" style="62" customWidth="1"/>
    <col min="3334" max="3334" width="15.1796875" style="62" customWidth="1"/>
    <col min="3335" max="3335" width="3.81640625" style="62" customWidth="1"/>
    <col min="3336" max="3336" width="2.453125" style="62" customWidth="1"/>
    <col min="3337" max="3583" width="9" style="62"/>
    <col min="3584" max="3584" width="1.08984375" style="62" customWidth="1"/>
    <col min="3585" max="3586" width="15.6328125" style="62" customWidth="1"/>
    <col min="3587" max="3587" width="15.1796875" style="62" customWidth="1"/>
    <col min="3588" max="3588" width="17.453125" style="62" customWidth="1"/>
    <col min="3589" max="3589" width="15.08984375" style="62" customWidth="1"/>
    <col min="3590" max="3590" width="15.1796875" style="62" customWidth="1"/>
    <col min="3591" max="3591" width="3.81640625" style="62" customWidth="1"/>
    <col min="3592" max="3592" width="2.453125" style="62" customWidth="1"/>
    <col min="3593" max="3839" width="9" style="62"/>
    <col min="3840" max="3840" width="1.08984375" style="62" customWidth="1"/>
    <col min="3841" max="3842" width="15.6328125" style="62" customWidth="1"/>
    <col min="3843" max="3843" width="15.1796875" style="62" customWidth="1"/>
    <col min="3844" max="3844" width="17.453125" style="62" customWidth="1"/>
    <col min="3845" max="3845" width="15.08984375" style="62" customWidth="1"/>
    <col min="3846" max="3846" width="15.1796875" style="62" customWidth="1"/>
    <col min="3847" max="3847" width="3.81640625" style="62" customWidth="1"/>
    <col min="3848" max="3848" width="2.453125" style="62" customWidth="1"/>
    <col min="3849" max="4095" width="9" style="62"/>
    <col min="4096" max="4096" width="1.08984375" style="62" customWidth="1"/>
    <col min="4097" max="4098" width="15.6328125" style="62" customWidth="1"/>
    <col min="4099" max="4099" width="15.1796875" style="62" customWidth="1"/>
    <col min="4100" max="4100" width="17.453125" style="62" customWidth="1"/>
    <col min="4101" max="4101" width="15.08984375" style="62" customWidth="1"/>
    <col min="4102" max="4102" width="15.1796875" style="62" customWidth="1"/>
    <col min="4103" max="4103" width="3.81640625" style="62" customWidth="1"/>
    <col min="4104" max="4104" width="2.453125" style="62" customWidth="1"/>
    <col min="4105" max="4351" width="9" style="62"/>
    <col min="4352" max="4352" width="1.08984375" style="62" customWidth="1"/>
    <col min="4353" max="4354" width="15.6328125" style="62" customWidth="1"/>
    <col min="4355" max="4355" width="15.1796875" style="62" customWidth="1"/>
    <col min="4356" max="4356" width="17.453125" style="62" customWidth="1"/>
    <col min="4357" max="4357" width="15.08984375" style="62" customWidth="1"/>
    <col min="4358" max="4358" width="15.1796875" style="62" customWidth="1"/>
    <col min="4359" max="4359" width="3.81640625" style="62" customWidth="1"/>
    <col min="4360" max="4360" width="2.453125" style="62" customWidth="1"/>
    <col min="4361" max="4607" width="9" style="62"/>
    <col min="4608" max="4608" width="1.08984375" style="62" customWidth="1"/>
    <col min="4609" max="4610" width="15.6328125" style="62" customWidth="1"/>
    <col min="4611" max="4611" width="15.1796875" style="62" customWidth="1"/>
    <col min="4612" max="4612" width="17.453125" style="62" customWidth="1"/>
    <col min="4613" max="4613" width="15.08984375" style="62" customWidth="1"/>
    <col min="4614" max="4614" width="15.1796875" style="62" customWidth="1"/>
    <col min="4615" max="4615" width="3.81640625" style="62" customWidth="1"/>
    <col min="4616" max="4616" width="2.453125" style="62" customWidth="1"/>
    <col min="4617" max="4863" width="9" style="62"/>
    <col min="4864" max="4864" width="1.08984375" style="62" customWidth="1"/>
    <col min="4865" max="4866" width="15.6328125" style="62" customWidth="1"/>
    <col min="4867" max="4867" width="15.1796875" style="62" customWidth="1"/>
    <col min="4868" max="4868" width="17.453125" style="62" customWidth="1"/>
    <col min="4869" max="4869" width="15.08984375" style="62" customWidth="1"/>
    <col min="4870" max="4870" width="15.1796875" style="62" customWidth="1"/>
    <col min="4871" max="4871" width="3.81640625" style="62" customWidth="1"/>
    <col min="4872" max="4872" width="2.453125" style="62" customWidth="1"/>
    <col min="4873" max="5119" width="9" style="62"/>
    <col min="5120" max="5120" width="1.08984375" style="62" customWidth="1"/>
    <col min="5121" max="5122" width="15.6328125" style="62" customWidth="1"/>
    <col min="5123" max="5123" width="15.1796875" style="62" customWidth="1"/>
    <col min="5124" max="5124" width="17.453125" style="62" customWidth="1"/>
    <col min="5125" max="5125" width="15.08984375" style="62" customWidth="1"/>
    <col min="5126" max="5126" width="15.1796875" style="62" customWidth="1"/>
    <col min="5127" max="5127" width="3.81640625" style="62" customWidth="1"/>
    <col min="5128" max="5128" width="2.453125" style="62" customWidth="1"/>
    <col min="5129" max="5375" width="9" style="62"/>
    <col min="5376" max="5376" width="1.08984375" style="62" customWidth="1"/>
    <col min="5377" max="5378" width="15.6328125" style="62" customWidth="1"/>
    <col min="5379" max="5379" width="15.1796875" style="62" customWidth="1"/>
    <col min="5380" max="5380" width="17.453125" style="62" customWidth="1"/>
    <col min="5381" max="5381" width="15.08984375" style="62" customWidth="1"/>
    <col min="5382" max="5382" width="15.1796875" style="62" customWidth="1"/>
    <col min="5383" max="5383" width="3.81640625" style="62" customWidth="1"/>
    <col min="5384" max="5384" width="2.453125" style="62" customWidth="1"/>
    <col min="5385" max="5631" width="9" style="62"/>
    <col min="5632" max="5632" width="1.08984375" style="62" customWidth="1"/>
    <col min="5633" max="5634" width="15.6328125" style="62" customWidth="1"/>
    <col min="5635" max="5635" width="15.1796875" style="62" customWidth="1"/>
    <col min="5636" max="5636" width="17.453125" style="62" customWidth="1"/>
    <col min="5637" max="5637" width="15.08984375" style="62" customWidth="1"/>
    <col min="5638" max="5638" width="15.1796875" style="62" customWidth="1"/>
    <col min="5639" max="5639" width="3.81640625" style="62" customWidth="1"/>
    <col min="5640" max="5640" width="2.453125" style="62" customWidth="1"/>
    <col min="5641" max="5887" width="9" style="62"/>
    <col min="5888" max="5888" width="1.08984375" style="62" customWidth="1"/>
    <col min="5889" max="5890" width="15.6328125" style="62" customWidth="1"/>
    <col min="5891" max="5891" width="15.1796875" style="62" customWidth="1"/>
    <col min="5892" max="5892" width="17.453125" style="62" customWidth="1"/>
    <col min="5893" max="5893" width="15.08984375" style="62" customWidth="1"/>
    <col min="5894" max="5894" width="15.1796875" style="62" customWidth="1"/>
    <col min="5895" max="5895" width="3.81640625" style="62" customWidth="1"/>
    <col min="5896" max="5896" width="2.453125" style="62" customWidth="1"/>
    <col min="5897" max="6143" width="9" style="62"/>
    <col min="6144" max="6144" width="1.08984375" style="62" customWidth="1"/>
    <col min="6145" max="6146" width="15.6328125" style="62" customWidth="1"/>
    <col min="6147" max="6147" width="15.1796875" style="62" customWidth="1"/>
    <col min="6148" max="6148" width="17.453125" style="62" customWidth="1"/>
    <col min="6149" max="6149" width="15.08984375" style="62" customWidth="1"/>
    <col min="6150" max="6150" width="15.1796875" style="62" customWidth="1"/>
    <col min="6151" max="6151" width="3.81640625" style="62" customWidth="1"/>
    <col min="6152" max="6152" width="2.453125" style="62" customWidth="1"/>
    <col min="6153" max="6399" width="9" style="62"/>
    <col min="6400" max="6400" width="1.08984375" style="62" customWidth="1"/>
    <col min="6401" max="6402" width="15.6328125" style="62" customWidth="1"/>
    <col min="6403" max="6403" width="15.1796875" style="62" customWidth="1"/>
    <col min="6404" max="6404" width="17.453125" style="62" customWidth="1"/>
    <col min="6405" max="6405" width="15.08984375" style="62" customWidth="1"/>
    <col min="6406" max="6406" width="15.1796875" style="62" customWidth="1"/>
    <col min="6407" max="6407" width="3.81640625" style="62" customWidth="1"/>
    <col min="6408" max="6408" width="2.453125" style="62" customWidth="1"/>
    <col min="6409" max="6655" width="9" style="62"/>
    <col min="6656" max="6656" width="1.08984375" style="62" customWidth="1"/>
    <col min="6657" max="6658" width="15.6328125" style="62" customWidth="1"/>
    <col min="6659" max="6659" width="15.1796875" style="62" customWidth="1"/>
    <col min="6660" max="6660" width="17.453125" style="62" customWidth="1"/>
    <col min="6661" max="6661" width="15.08984375" style="62" customWidth="1"/>
    <col min="6662" max="6662" width="15.1796875" style="62" customWidth="1"/>
    <col min="6663" max="6663" width="3.81640625" style="62" customWidth="1"/>
    <col min="6664" max="6664" width="2.453125" style="62" customWidth="1"/>
    <col min="6665" max="6911" width="9" style="62"/>
    <col min="6912" max="6912" width="1.08984375" style="62" customWidth="1"/>
    <col min="6913" max="6914" width="15.6328125" style="62" customWidth="1"/>
    <col min="6915" max="6915" width="15.1796875" style="62" customWidth="1"/>
    <col min="6916" max="6916" width="17.453125" style="62" customWidth="1"/>
    <col min="6917" max="6917" width="15.08984375" style="62" customWidth="1"/>
    <col min="6918" max="6918" width="15.1796875" style="62" customWidth="1"/>
    <col min="6919" max="6919" width="3.81640625" style="62" customWidth="1"/>
    <col min="6920" max="6920" width="2.453125" style="62" customWidth="1"/>
    <col min="6921" max="7167" width="9" style="62"/>
    <col min="7168" max="7168" width="1.08984375" style="62" customWidth="1"/>
    <col min="7169" max="7170" width="15.6328125" style="62" customWidth="1"/>
    <col min="7171" max="7171" width="15.1796875" style="62" customWidth="1"/>
    <col min="7172" max="7172" width="17.453125" style="62" customWidth="1"/>
    <col min="7173" max="7173" width="15.08984375" style="62" customWidth="1"/>
    <col min="7174" max="7174" width="15.1796875" style="62" customWidth="1"/>
    <col min="7175" max="7175" width="3.81640625" style="62" customWidth="1"/>
    <col min="7176" max="7176" width="2.453125" style="62" customWidth="1"/>
    <col min="7177" max="7423" width="9" style="62"/>
    <col min="7424" max="7424" width="1.08984375" style="62" customWidth="1"/>
    <col min="7425" max="7426" width="15.6328125" style="62" customWidth="1"/>
    <col min="7427" max="7427" width="15.1796875" style="62" customWidth="1"/>
    <col min="7428" max="7428" width="17.453125" style="62" customWidth="1"/>
    <col min="7429" max="7429" width="15.08984375" style="62" customWidth="1"/>
    <col min="7430" max="7430" width="15.1796875" style="62" customWidth="1"/>
    <col min="7431" max="7431" width="3.81640625" style="62" customWidth="1"/>
    <col min="7432" max="7432" width="2.453125" style="62" customWidth="1"/>
    <col min="7433" max="7679" width="9" style="62"/>
    <col min="7680" max="7680" width="1.08984375" style="62" customWidth="1"/>
    <col min="7681" max="7682" width="15.6328125" style="62" customWidth="1"/>
    <col min="7683" max="7683" width="15.1796875" style="62" customWidth="1"/>
    <col min="7684" max="7684" width="17.453125" style="62" customWidth="1"/>
    <col min="7685" max="7685" width="15.08984375" style="62" customWidth="1"/>
    <col min="7686" max="7686" width="15.1796875" style="62" customWidth="1"/>
    <col min="7687" max="7687" width="3.81640625" style="62" customWidth="1"/>
    <col min="7688" max="7688" width="2.453125" style="62" customWidth="1"/>
    <col min="7689" max="7935" width="9" style="62"/>
    <col min="7936" max="7936" width="1.08984375" style="62" customWidth="1"/>
    <col min="7937" max="7938" width="15.6328125" style="62" customWidth="1"/>
    <col min="7939" max="7939" width="15.1796875" style="62" customWidth="1"/>
    <col min="7940" max="7940" width="17.453125" style="62" customWidth="1"/>
    <col min="7941" max="7941" width="15.08984375" style="62" customWidth="1"/>
    <col min="7942" max="7942" width="15.1796875" style="62" customWidth="1"/>
    <col min="7943" max="7943" width="3.81640625" style="62" customWidth="1"/>
    <col min="7944" max="7944" width="2.453125" style="62" customWidth="1"/>
    <col min="7945" max="8191" width="9" style="62"/>
    <col min="8192" max="8192" width="1.08984375" style="62" customWidth="1"/>
    <col min="8193" max="8194" width="15.6328125" style="62" customWidth="1"/>
    <col min="8195" max="8195" width="15.1796875" style="62" customWidth="1"/>
    <col min="8196" max="8196" width="17.453125" style="62" customWidth="1"/>
    <col min="8197" max="8197" width="15.08984375" style="62" customWidth="1"/>
    <col min="8198" max="8198" width="15.1796875" style="62" customWidth="1"/>
    <col min="8199" max="8199" width="3.81640625" style="62" customWidth="1"/>
    <col min="8200" max="8200" width="2.453125" style="62" customWidth="1"/>
    <col min="8201" max="8447" width="9" style="62"/>
    <col min="8448" max="8448" width="1.08984375" style="62" customWidth="1"/>
    <col min="8449" max="8450" width="15.6328125" style="62" customWidth="1"/>
    <col min="8451" max="8451" width="15.1796875" style="62" customWidth="1"/>
    <col min="8452" max="8452" width="17.453125" style="62" customWidth="1"/>
    <col min="8453" max="8453" width="15.08984375" style="62" customWidth="1"/>
    <col min="8454" max="8454" width="15.1796875" style="62" customWidth="1"/>
    <col min="8455" max="8455" width="3.81640625" style="62" customWidth="1"/>
    <col min="8456" max="8456" width="2.453125" style="62" customWidth="1"/>
    <col min="8457" max="8703" width="9" style="62"/>
    <col min="8704" max="8704" width="1.08984375" style="62" customWidth="1"/>
    <col min="8705" max="8706" width="15.6328125" style="62" customWidth="1"/>
    <col min="8707" max="8707" width="15.1796875" style="62" customWidth="1"/>
    <col min="8708" max="8708" width="17.453125" style="62" customWidth="1"/>
    <col min="8709" max="8709" width="15.08984375" style="62" customWidth="1"/>
    <col min="8710" max="8710" width="15.1796875" style="62" customWidth="1"/>
    <col min="8711" max="8711" width="3.81640625" style="62" customWidth="1"/>
    <col min="8712" max="8712" width="2.453125" style="62" customWidth="1"/>
    <col min="8713" max="8959" width="9" style="62"/>
    <col min="8960" max="8960" width="1.08984375" style="62" customWidth="1"/>
    <col min="8961" max="8962" width="15.6328125" style="62" customWidth="1"/>
    <col min="8963" max="8963" width="15.1796875" style="62" customWidth="1"/>
    <col min="8964" max="8964" width="17.453125" style="62" customWidth="1"/>
    <col min="8965" max="8965" width="15.08984375" style="62" customWidth="1"/>
    <col min="8966" max="8966" width="15.1796875" style="62" customWidth="1"/>
    <col min="8967" max="8967" width="3.81640625" style="62" customWidth="1"/>
    <col min="8968" max="8968" width="2.453125" style="62" customWidth="1"/>
    <col min="8969" max="9215" width="9" style="62"/>
    <col min="9216" max="9216" width="1.08984375" style="62" customWidth="1"/>
    <col min="9217" max="9218" width="15.6328125" style="62" customWidth="1"/>
    <col min="9219" max="9219" width="15.1796875" style="62" customWidth="1"/>
    <col min="9220" max="9220" width="17.453125" style="62" customWidth="1"/>
    <col min="9221" max="9221" width="15.08984375" style="62" customWidth="1"/>
    <col min="9222" max="9222" width="15.1796875" style="62" customWidth="1"/>
    <col min="9223" max="9223" width="3.81640625" style="62" customWidth="1"/>
    <col min="9224" max="9224" width="2.453125" style="62" customWidth="1"/>
    <col min="9225" max="9471" width="9" style="62"/>
    <col min="9472" max="9472" width="1.08984375" style="62" customWidth="1"/>
    <col min="9473" max="9474" width="15.6328125" style="62" customWidth="1"/>
    <col min="9475" max="9475" width="15.1796875" style="62" customWidth="1"/>
    <col min="9476" max="9476" width="17.453125" style="62" customWidth="1"/>
    <col min="9477" max="9477" width="15.08984375" style="62" customWidth="1"/>
    <col min="9478" max="9478" width="15.1796875" style="62" customWidth="1"/>
    <col min="9479" max="9479" width="3.81640625" style="62" customWidth="1"/>
    <col min="9480" max="9480" width="2.453125" style="62" customWidth="1"/>
    <col min="9481" max="9727" width="9" style="62"/>
    <col min="9728" max="9728" width="1.08984375" style="62" customWidth="1"/>
    <col min="9729" max="9730" width="15.6328125" style="62" customWidth="1"/>
    <col min="9731" max="9731" width="15.1796875" style="62" customWidth="1"/>
    <col min="9732" max="9732" width="17.453125" style="62" customWidth="1"/>
    <col min="9733" max="9733" width="15.08984375" style="62" customWidth="1"/>
    <col min="9734" max="9734" width="15.1796875" style="62" customWidth="1"/>
    <col min="9735" max="9735" width="3.81640625" style="62" customWidth="1"/>
    <col min="9736" max="9736" width="2.453125" style="62" customWidth="1"/>
    <col min="9737" max="9983" width="9" style="62"/>
    <col min="9984" max="9984" width="1.08984375" style="62" customWidth="1"/>
    <col min="9985" max="9986" width="15.6328125" style="62" customWidth="1"/>
    <col min="9987" max="9987" width="15.1796875" style="62" customWidth="1"/>
    <col min="9988" max="9988" width="17.453125" style="62" customWidth="1"/>
    <col min="9989" max="9989" width="15.08984375" style="62" customWidth="1"/>
    <col min="9990" max="9990" width="15.1796875" style="62" customWidth="1"/>
    <col min="9991" max="9991" width="3.81640625" style="62" customWidth="1"/>
    <col min="9992" max="9992" width="2.453125" style="62" customWidth="1"/>
    <col min="9993" max="10239" width="9" style="62"/>
    <col min="10240" max="10240" width="1.08984375" style="62" customWidth="1"/>
    <col min="10241" max="10242" width="15.6328125" style="62" customWidth="1"/>
    <col min="10243" max="10243" width="15.1796875" style="62" customWidth="1"/>
    <col min="10244" max="10244" width="17.453125" style="62" customWidth="1"/>
    <col min="10245" max="10245" width="15.08984375" style="62" customWidth="1"/>
    <col min="10246" max="10246" width="15.1796875" style="62" customWidth="1"/>
    <col min="10247" max="10247" width="3.81640625" style="62" customWidth="1"/>
    <col min="10248" max="10248" width="2.453125" style="62" customWidth="1"/>
    <col min="10249" max="10495" width="9" style="62"/>
    <col min="10496" max="10496" width="1.08984375" style="62" customWidth="1"/>
    <col min="10497" max="10498" width="15.6328125" style="62" customWidth="1"/>
    <col min="10499" max="10499" width="15.1796875" style="62" customWidth="1"/>
    <col min="10500" max="10500" width="17.453125" style="62" customWidth="1"/>
    <col min="10501" max="10501" width="15.08984375" style="62" customWidth="1"/>
    <col min="10502" max="10502" width="15.1796875" style="62" customWidth="1"/>
    <col min="10503" max="10503" width="3.81640625" style="62" customWidth="1"/>
    <col min="10504" max="10504" width="2.453125" style="62" customWidth="1"/>
    <col min="10505" max="10751" width="9" style="62"/>
    <col min="10752" max="10752" width="1.08984375" style="62" customWidth="1"/>
    <col min="10753" max="10754" width="15.6328125" style="62" customWidth="1"/>
    <col min="10755" max="10755" width="15.1796875" style="62" customWidth="1"/>
    <col min="10756" max="10756" width="17.453125" style="62" customWidth="1"/>
    <col min="10757" max="10757" width="15.08984375" style="62" customWidth="1"/>
    <col min="10758" max="10758" width="15.1796875" style="62" customWidth="1"/>
    <col min="10759" max="10759" width="3.81640625" style="62" customWidth="1"/>
    <col min="10760" max="10760" width="2.453125" style="62" customWidth="1"/>
    <col min="10761" max="11007" width="9" style="62"/>
    <col min="11008" max="11008" width="1.08984375" style="62" customWidth="1"/>
    <col min="11009" max="11010" width="15.6328125" style="62" customWidth="1"/>
    <col min="11011" max="11011" width="15.1796875" style="62" customWidth="1"/>
    <col min="11012" max="11012" width="17.453125" style="62" customWidth="1"/>
    <col min="11013" max="11013" width="15.08984375" style="62" customWidth="1"/>
    <col min="11014" max="11014" width="15.1796875" style="62" customWidth="1"/>
    <col min="11015" max="11015" width="3.81640625" style="62" customWidth="1"/>
    <col min="11016" max="11016" width="2.453125" style="62" customWidth="1"/>
    <col min="11017" max="11263" width="9" style="62"/>
    <col min="11264" max="11264" width="1.08984375" style="62" customWidth="1"/>
    <col min="11265" max="11266" width="15.6328125" style="62" customWidth="1"/>
    <col min="11267" max="11267" width="15.1796875" style="62" customWidth="1"/>
    <col min="11268" max="11268" width="17.453125" style="62" customWidth="1"/>
    <col min="11269" max="11269" width="15.08984375" style="62" customWidth="1"/>
    <col min="11270" max="11270" width="15.1796875" style="62" customWidth="1"/>
    <col min="11271" max="11271" width="3.81640625" style="62" customWidth="1"/>
    <col min="11272" max="11272" width="2.453125" style="62" customWidth="1"/>
    <col min="11273" max="11519" width="9" style="62"/>
    <col min="11520" max="11520" width="1.08984375" style="62" customWidth="1"/>
    <col min="11521" max="11522" width="15.6328125" style="62" customWidth="1"/>
    <col min="11523" max="11523" width="15.1796875" style="62" customWidth="1"/>
    <col min="11524" max="11524" width="17.453125" style="62" customWidth="1"/>
    <col min="11525" max="11525" width="15.08984375" style="62" customWidth="1"/>
    <col min="11526" max="11526" width="15.1796875" style="62" customWidth="1"/>
    <col min="11527" max="11527" width="3.81640625" style="62" customWidth="1"/>
    <col min="11528" max="11528" width="2.453125" style="62" customWidth="1"/>
    <col min="11529" max="11775" width="9" style="62"/>
    <col min="11776" max="11776" width="1.08984375" style="62" customWidth="1"/>
    <col min="11777" max="11778" width="15.6328125" style="62" customWidth="1"/>
    <col min="11779" max="11779" width="15.1796875" style="62" customWidth="1"/>
    <col min="11780" max="11780" width="17.453125" style="62" customWidth="1"/>
    <col min="11781" max="11781" width="15.08984375" style="62" customWidth="1"/>
    <col min="11782" max="11782" width="15.1796875" style="62" customWidth="1"/>
    <col min="11783" max="11783" width="3.81640625" style="62" customWidth="1"/>
    <col min="11784" max="11784" width="2.453125" style="62" customWidth="1"/>
    <col min="11785" max="12031" width="9" style="62"/>
    <col min="12032" max="12032" width="1.08984375" style="62" customWidth="1"/>
    <col min="12033" max="12034" width="15.6328125" style="62" customWidth="1"/>
    <col min="12035" max="12035" width="15.1796875" style="62" customWidth="1"/>
    <col min="12036" max="12036" width="17.453125" style="62" customWidth="1"/>
    <col min="12037" max="12037" width="15.08984375" style="62" customWidth="1"/>
    <col min="12038" max="12038" width="15.1796875" style="62" customWidth="1"/>
    <col min="12039" max="12039" width="3.81640625" style="62" customWidth="1"/>
    <col min="12040" max="12040" width="2.453125" style="62" customWidth="1"/>
    <col min="12041" max="12287" width="9" style="62"/>
    <col min="12288" max="12288" width="1.08984375" style="62" customWidth="1"/>
    <col min="12289" max="12290" width="15.6328125" style="62" customWidth="1"/>
    <col min="12291" max="12291" width="15.1796875" style="62" customWidth="1"/>
    <col min="12292" max="12292" width="17.453125" style="62" customWidth="1"/>
    <col min="12293" max="12293" width="15.08984375" style="62" customWidth="1"/>
    <col min="12294" max="12294" width="15.1796875" style="62" customWidth="1"/>
    <col min="12295" max="12295" width="3.81640625" style="62" customWidth="1"/>
    <col min="12296" max="12296" width="2.453125" style="62" customWidth="1"/>
    <col min="12297" max="12543" width="9" style="62"/>
    <col min="12544" max="12544" width="1.08984375" style="62" customWidth="1"/>
    <col min="12545" max="12546" width="15.6328125" style="62" customWidth="1"/>
    <col min="12547" max="12547" width="15.1796875" style="62" customWidth="1"/>
    <col min="12548" max="12548" width="17.453125" style="62" customWidth="1"/>
    <col min="12549" max="12549" width="15.08984375" style="62" customWidth="1"/>
    <col min="12550" max="12550" width="15.1796875" style="62" customWidth="1"/>
    <col min="12551" max="12551" width="3.81640625" style="62" customWidth="1"/>
    <col min="12552" max="12552" width="2.453125" style="62" customWidth="1"/>
    <col min="12553" max="12799" width="9" style="62"/>
    <col min="12800" max="12800" width="1.08984375" style="62" customWidth="1"/>
    <col min="12801" max="12802" width="15.6328125" style="62" customWidth="1"/>
    <col min="12803" max="12803" width="15.1796875" style="62" customWidth="1"/>
    <col min="12804" max="12804" width="17.453125" style="62" customWidth="1"/>
    <col min="12805" max="12805" width="15.08984375" style="62" customWidth="1"/>
    <col min="12806" max="12806" width="15.1796875" style="62" customWidth="1"/>
    <col min="12807" max="12807" width="3.81640625" style="62" customWidth="1"/>
    <col min="12808" max="12808" width="2.453125" style="62" customWidth="1"/>
    <col min="12809" max="13055" width="9" style="62"/>
    <col min="13056" max="13056" width="1.08984375" style="62" customWidth="1"/>
    <col min="13057" max="13058" width="15.6328125" style="62" customWidth="1"/>
    <col min="13059" max="13059" width="15.1796875" style="62" customWidth="1"/>
    <col min="13060" max="13060" width="17.453125" style="62" customWidth="1"/>
    <col min="13061" max="13061" width="15.08984375" style="62" customWidth="1"/>
    <col min="13062" max="13062" width="15.1796875" style="62" customWidth="1"/>
    <col min="13063" max="13063" width="3.81640625" style="62" customWidth="1"/>
    <col min="13064" max="13064" width="2.453125" style="62" customWidth="1"/>
    <col min="13065" max="13311" width="9" style="62"/>
    <col min="13312" max="13312" width="1.08984375" style="62" customWidth="1"/>
    <col min="13313" max="13314" width="15.6328125" style="62" customWidth="1"/>
    <col min="13315" max="13315" width="15.1796875" style="62" customWidth="1"/>
    <col min="13316" max="13316" width="17.453125" style="62" customWidth="1"/>
    <col min="13317" max="13317" width="15.08984375" style="62" customWidth="1"/>
    <col min="13318" max="13318" width="15.1796875" style="62" customWidth="1"/>
    <col min="13319" max="13319" width="3.81640625" style="62" customWidth="1"/>
    <col min="13320" max="13320" width="2.453125" style="62" customWidth="1"/>
    <col min="13321" max="13567" width="9" style="62"/>
    <col min="13568" max="13568" width="1.08984375" style="62" customWidth="1"/>
    <col min="13569" max="13570" width="15.6328125" style="62" customWidth="1"/>
    <col min="13571" max="13571" width="15.1796875" style="62" customWidth="1"/>
    <col min="13572" max="13572" width="17.453125" style="62" customWidth="1"/>
    <col min="13573" max="13573" width="15.08984375" style="62" customWidth="1"/>
    <col min="13574" max="13574" width="15.1796875" style="62" customWidth="1"/>
    <col min="13575" max="13575" width="3.81640625" style="62" customWidth="1"/>
    <col min="13576" max="13576" width="2.453125" style="62" customWidth="1"/>
    <col min="13577" max="13823" width="9" style="62"/>
    <col min="13824" max="13824" width="1.08984375" style="62" customWidth="1"/>
    <col min="13825" max="13826" width="15.6328125" style="62" customWidth="1"/>
    <col min="13827" max="13827" width="15.1796875" style="62" customWidth="1"/>
    <col min="13828" max="13828" width="17.453125" style="62" customWidth="1"/>
    <col min="13829" max="13829" width="15.08984375" style="62" customWidth="1"/>
    <col min="13830" max="13830" width="15.1796875" style="62" customWidth="1"/>
    <col min="13831" max="13831" width="3.81640625" style="62" customWidth="1"/>
    <col min="13832" max="13832" width="2.453125" style="62" customWidth="1"/>
    <col min="13833" max="14079" width="9" style="62"/>
    <col min="14080" max="14080" width="1.08984375" style="62" customWidth="1"/>
    <col min="14081" max="14082" width="15.6328125" style="62" customWidth="1"/>
    <col min="14083" max="14083" width="15.1796875" style="62" customWidth="1"/>
    <col min="14084" max="14084" width="17.453125" style="62" customWidth="1"/>
    <col min="14085" max="14085" width="15.08984375" style="62" customWidth="1"/>
    <col min="14086" max="14086" width="15.1796875" style="62" customWidth="1"/>
    <col min="14087" max="14087" width="3.81640625" style="62" customWidth="1"/>
    <col min="14088" max="14088" width="2.453125" style="62" customWidth="1"/>
    <col min="14089" max="14335" width="9" style="62"/>
    <col min="14336" max="14336" width="1.08984375" style="62" customWidth="1"/>
    <col min="14337" max="14338" width="15.6328125" style="62" customWidth="1"/>
    <col min="14339" max="14339" width="15.1796875" style="62" customWidth="1"/>
    <col min="14340" max="14340" width="17.453125" style="62" customWidth="1"/>
    <col min="14341" max="14341" width="15.08984375" style="62" customWidth="1"/>
    <col min="14342" max="14342" width="15.1796875" style="62" customWidth="1"/>
    <col min="14343" max="14343" width="3.81640625" style="62" customWidth="1"/>
    <col min="14344" max="14344" width="2.453125" style="62" customWidth="1"/>
    <col min="14345" max="14591" width="9" style="62"/>
    <col min="14592" max="14592" width="1.08984375" style="62" customWidth="1"/>
    <col min="14593" max="14594" width="15.6328125" style="62" customWidth="1"/>
    <col min="14595" max="14595" width="15.1796875" style="62" customWidth="1"/>
    <col min="14596" max="14596" width="17.453125" style="62" customWidth="1"/>
    <col min="14597" max="14597" width="15.08984375" style="62" customWidth="1"/>
    <col min="14598" max="14598" width="15.1796875" style="62" customWidth="1"/>
    <col min="14599" max="14599" width="3.81640625" style="62" customWidth="1"/>
    <col min="14600" max="14600" width="2.453125" style="62" customWidth="1"/>
    <col min="14601" max="14847" width="9" style="62"/>
    <col min="14848" max="14848" width="1.08984375" style="62" customWidth="1"/>
    <col min="14849" max="14850" width="15.6328125" style="62" customWidth="1"/>
    <col min="14851" max="14851" width="15.1796875" style="62" customWidth="1"/>
    <col min="14852" max="14852" width="17.453125" style="62" customWidth="1"/>
    <col min="14853" max="14853" width="15.08984375" style="62" customWidth="1"/>
    <col min="14854" max="14854" width="15.1796875" style="62" customWidth="1"/>
    <col min="14855" max="14855" width="3.81640625" style="62" customWidth="1"/>
    <col min="14856" max="14856" width="2.453125" style="62" customWidth="1"/>
    <col min="14857" max="15103" width="9" style="62"/>
    <col min="15104" max="15104" width="1.08984375" style="62" customWidth="1"/>
    <col min="15105" max="15106" width="15.6328125" style="62" customWidth="1"/>
    <col min="15107" max="15107" width="15.1796875" style="62" customWidth="1"/>
    <col min="15108" max="15108" width="17.453125" style="62" customWidth="1"/>
    <col min="15109" max="15109" width="15.08984375" style="62" customWidth="1"/>
    <col min="15110" max="15110" width="15.1796875" style="62" customWidth="1"/>
    <col min="15111" max="15111" width="3.81640625" style="62" customWidth="1"/>
    <col min="15112" max="15112" width="2.453125" style="62" customWidth="1"/>
    <col min="15113" max="15359" width="9" style="62"/>
    <col min="15360" max="15360" width="1.08984375" style="62" customWidth="1"/>
    <col min="15361" max="15362" width="15.6328125" style="62" customWidth="1"/>
    <col min="15363" max="15363" width="15.1796875" style="62" customWidth="1"/>
    <col min="15364" max="15364" width="17.453125" style="62" customWidth="1"/>
    <col min="15365" max="15365" width="15.08984375" style="62" customWidth="1"/>
    <col min="15366" max="15366" width="15.1796875" style="62" customWidth="1"/>
    <col min="15367" max="15367" width="3.81640625" style="62" customWidth="1"/>
    <col min="15368" max="15368" width="2.453125" style="62" customWidth="1"/>
    <col min="15369" max="15615" width="9" style="62"/>
    <col min="15616" max="15616" width="1.08984375" style="62" customWidth="1"/>
    <col min="15617" max="15618" width="15.6328125" style="62" customWidth="1"/>
    <col min="15619" max="15619" width="15.1796875" style="62" customWidth="1"/>
    <col min="15620" max="15620" width="17.453125" style="62" customWidth="1"/>
    <col min="15621" max="15621" width="15.08984375" style="62" customWidth="1"/>
    <col min="15622" max="15622" width="15.1796875" style="62" customWidth="1"/>
    <col min="15623" max="15623" width="3.81640625" style="62" customWidth="1"/>
    <col min="15624" max="15624" width="2.453125" style="62" customWidth="1"/>
    <col min="15625" max="15871" width="9" style="62"/>
    <col min="15872" max="15872" width="1.08984375" style="62" customWidth="1"/>
    <col min="15873" max="15874" width="15.6328125" style="62" customWidth="1"/>
    <col min="15875" max="15875" width="15.1796875" style="62" customWidth="1"/>
    <col min="15876" max="15876" width="17.453125" style="62" customWidth="1"/>
    <col min="15877" max="15877" width="15.08984375" style="62" customWidth="1"/>
    <col min="15878" max="15878" width="15.1796875" style="62" customWidth="1"/>
    <col min="15879" max="15879" width="3.81640625" style="62" customWidth="1"/>
    <col min="15880" max="15880" width="2.453125" style="62" customWidth="1"/>
    <col min="15881" max="16127" width="9" style="62"/>
    <col min="16128" max="16128" width="1.08984375" style="62" customWidth="1"/>
    <col min="16129" max="16130" width="15.6328125" style="62" customWidth="1"/>
    <col min="16131" max="16131" width="15.1796875" style="62" customWidth="1"/>
    <col min="16132" max="16132" width="17.453125" style="62" customWidth="1"/>
    <col min="16133" max="16133" width="15.08984375" style="62" customWidth="1"/>
    <col min="16134" max="16134" width="15.1796875" style="62" customWidth="1"/>
    <col min="16135" max="16135" width="3.81640625" style="62" customWidth="1"/>
    <col min="16136" max="16136" width="2.453125" style="62" customWidth="1"/>
    <col min="16137" max="16384" width="9" style="62"/>
  </cols>
  <sheetData>
    <row r="1" spans="1:11" ht="20.149999999999999" customHeight="1" x14ac:dyDescent="0.2"/>
    <row r="2" spans="1:11" ht="20.149999999999999" customHeight="1" x14ac:dyDescent="0.2">
      <c r="D2" s="1161" t="s">
        <v>23</v>
      </c>
      <c r="E2" s="1161"/>
      <c r="F2" s="1161"/>
    </row>
    <row r="3" spans="1:11" ht="20.149999999999999" customHeight="1" x14ac:dyDescent="0.2">
      <c r="E3" s="63"/>
      <c r="F3" s="63"/>
    </row>
    <row r="4" spans="1:11" ht="20.149999999999999" customHeight="1" x14ac:dyDescent="0.2">
      <c r="A4" s="1162" t="s">
        <v>1211</v>
      </c>
      <c r="B4" s="1162"/>
      <c r="C4" s="1162"/>
      <c r="D4" s="1162"/>
      <c r="E4" s="1162"/>
      <c r="F4" s="1162"/>
    </row>
    <row r="5" spans="1:11" ht="20.149999999999999" customHeight="1" x14ac:dyDescent="0.2">
      <c r="A5" s="64"/>
      <c r="B5" s="64"/>
      <c r="C5" s="64"/>
      <c r="D5" s="64"/>
      <c r="E5" s="64"/>
      <c r="F5" s="64"/>
    </row>
    <row r="6" spans="1:11" ht="52.5" customHeight="1" x14ac:dyDescent="0.2">
      <c r="A6" s="107" t="s">
        <v>41</v>
      </c>
      <c r="B6" s="2047"/>
      <c r="C6" s="2048"/>
      <c r="D6" s="2048"/>
      <c r="E6" s="2048"/>
      <c r="F6" s="2049"/>
      <c r="G6" s="283"/>
    </row>
    <row r="7" spans="1:11" ht="54.75" customHeight="1" x14ac:dyDescent="0.2">
      <c r="A7" s="729" t="s">
        <v>15</v>
      </c>
      <c r="B7" s="3201"/>
      <c r="C7" s="3202"/>
      <c r="D7" s="3202"/>
      <c r="E7" s="3202"/>
      <c r="F7" s="3203"/>
      <c r="G7" s="283"/>
      <c r="I7" s="62" t="s">
        <v>1227</v>
      </c>
      <c r="J7" s="62" t="s">
        <v>1228</v>
      </c>
      <c r="K7" s="62" t="s">
        <v>1365</v>
      </c>
    </row>
    <row r="8" spans="1:11" ht="18" customHeight="1" x14ac:dyDescent="0.2">
      <c r="A8" s="730"/>
      <c r="B8" s="730"/>
      <c r="C8" s="730"/>
      <c r="D8" s="730"/>
      <c r="E8" s="730"/>
      <c r="F8" s="730"/>
    </row>
    <row r="9" spans="1:11" ht="70" customHeight="1" x14ac:dyDescent="0.2">
      <c r="A9" s="3204" t="s">
        <v>1056</v>
      </c>
      <c r="B9" s="3206" t="s">
        <v>1377</v>
      </c>
      <c r="C9" s="3207"/>
      <c r="D9" s="3208"/>
      <c r="E9" s="3208"/>
      <c r="F9" s="866"/>
      <c r="G9" s="283"/>
      <c r="I9" s="341" t="s">
        <v>1373</v>
      </c>
      <c r="J9" s="341" t="s">
        <v>1374</v>
      </c>
    </row>
    <row r="10" spans="1:11" ht="70" customHeight="1" x14ac:dyDescent="0.2">
      <c r="A10" s="3205"/>
      <c r="B10" s="2904" t="s">
        <v>1212</v>
      </c>
      <c r="C10" s="2905"/>
      <c r="D10" s="2199"/>
      <c r="E10" s="2200"/>
      <c r="F10" s="2201"/>
      <c r="G10" s="283"/>
    </row>
    <row r="11" spans="1:11" x14ac:dyDescent="0.2">
      <c r="A11" s="104"/>
    </row>
    <row r="12" spans="1:11" ht="20.149999999999999" customHeight="1" x14ac:dyDescent="0.2">
      <c r="A12" s="2066" t="s">
        <v>1213</v>
      </c>
      <c r="B12" s="2066"/>
      <c r="C12" s="2066"/>
      <c r="D12" s="2066"/>
      <c r="E12" s="2066"/>
      <c r="F12" s="2066"/>
    </row>
    <row r="13" spans="1:11" ht="20.149999999999999" customHeight="1" x14ac:dyDescent="0.2">
      <c r="A13" s="2066"/>
      <c r="B13" s="2066"/>
      <c r="C13" s="2066"/>
      <c r="D13" s="2066"/>
      <c r="E13" s="2066"/>
      <c r="F13" s="2066"/>
    </row>
  </sheetData>
  <mergeCells count="10">
    <mergeCell ref="A12:F13"/>
    <mergeCell ref="D2:F2"/>
    <mergeCell ref="A4:F4"/>
    <mergeCell ref="B6:F6"/>
    <mergeCell ref="B7:F7"/>
    <mergeCell ref="A9:A10"/>
    <mergeCell ref="B10:C10"/>
    <mergeCell ref="D10:F10"/>
    <mergeCell ref="B9:C9"/>
    <mergeCell ref="D9:E9"/>
  </mergeCells>
  <phoneticPr fontId="5"/>
  <dataValidations count="2">
    <dataValidation type="list" allowBlank="1" showInputMessage="1" showErrorMessage="1" sqref="B7:F7" xr:uid="{00000000-0002-0000-3500-000000000000}">
      <formula1>$I$7:$K$7</formula1>
    </dataValidation>
    <dataValidation type="list" allowBlank="1" showInputMessage="1" showErrorMessage="1" sqref="D9:E9" xr:uid="{00000000-0002-0000-3500-000001000000}">
      <formula1>$I$9:$J$9</formula1>
    </dataValidation>
  </dataValidations>
  <pageMargins left="0.7" right="0.7" top="0.75" bottom="0.75" header="0.3" footer="0.3"/>
  <pageSetup paperSize="9" scale="85" orientation="portrait" r:id="rId1"/>
  <headerFooter>
    <oddHeader>&amp;R別紙７４</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B1:L24"/>
  <sheetViews>
    <sheetView view="pageBreakPreview" zoomScaleNormal="100" zoomScaleSheetLayoutView="100" workbookViewId="0">
      <selection activeCell="C9" sqref="C9:G9"/>
    </sheetView>
  </sheetViews>
  <sheetFormatPr defaultRowHeight="13" x14ac:dyDescent="0.2"/>
  <cols>
    <col min="1" max="1" width="1.6328125" style="62" customWidth="1"/>
    <col min="2" max="2" width="10.1796875" style="62" customWidth="1"/>
    <col min="3" max="3" width="15.6328125" style="62" customWidth="1"/>
    <col min="4" max="4" width="15.1796875" style="62" customWidth="1"/>
    <col min="5" max="5" width="17.453125" style="62" customWidth="1"/>
    <col min="6" max="6" width="15.08984375" style="62" customWidth="1"/>
    <col min="7" max="7" width="19.6328125" style="62" customWidth="1"/>
    <col min="8" max="8" width="1.90625" style="62" customWidth="1"/>
    <col min="9" max="9" width="2.453125" style="62" customWidth="1"/>
    <col min="10" max="256" width="9" style="62"/>
    <col min="257" max="257" width="1.08984375" style="62" customWidth="1"/>
    <col min="258" max="259" width="15.6328125" style="62" customWidth="1"/>
    <col min="260" max="260" width="15.1796875" style="62" customWidth="1"/>
    <col min="261" max="261" width="17.453125" style="62" customWidth="1"/>
    <col min="262" max="262" width="15.08984375" style="62" customWidth="1"/>
    <col min="263" max="263" width="15.1796875" style="62" customWidth="1"/>
    <col min="264" max="264" width="3.81640625" style="62" customWidth="1"/>
    <col min="265" max="265" width="2.453125" style="62" customWidth="1"/>
    <col min="266" max="512" width="9" style="62"/>
    <col min="513" max="513" width="1.08984375" style="62" customWidth="1"/>
    <col min="514" max="515" width="15.6328125" style="62" customWidth="1"/>
    <col min="516" max="516" width="15.1796875" style="62" customWidth="1"/>
    <col min="517" max="517" width="17.453125" style="62" customWidth="1"/>
    <col min="518" max="518" width="15.08984375" style="62" customWidth="1"/>
    <col min="519" max="519" width="15.1796875" style="62" customWidth="1"/>
    <col min="520" max="520" width="3.81640625" style="62" customWidth="1"/>
    <col min="521" max="521" width="2.453125" style="62" customWidth="1"/>
    <col min="522" max="768" width="9" style="62"/>
    <col min="769" max="769" width="1.08984375" style="62" customWidth="1"/>
    <col min="770" max="771" width="15.6328125" style="62" customWidth="1"/>
    <col min="772" max="772" width="15.1796875" style="62" customWidth="1"/>
    <col min="773" max="773" width="17.453125" style="62" customWidth="1"/>
    <col min="774" max="774" width="15.08984375" style="62" customWidth="1"/>
    <col min="775" max="775" width="15.1796875" style="62" customWidth="1"/>
    <col min="776" max="776" width="3.81640625" style="62" customWidth="1"/>
    <col min="777" max="777" width="2.453125" style="62" customWidth="1"/>
    <col min="778" max="1024" width="9" style="62"/>
    <col min="1025" max="1025" width="1.08984375" style="62" customWidth="1"/>
    <col min="1026" max="1027" width="15.6328125" style="62" customWidth="1"/>
    <col min="1028" max="1028" width="15.1796875" style="62" customWidth="1"/>
    <col min="1029" max="1029" width="17.453125" style="62" customWidth="1"/>
    <col min="1030" max="1030" width="15.08984375" style="62" customWidth="1"/>
    <col min="1031" max="1031" width="15.1796875" style="62" customWidth="1"/>
    <col min="1032" max="1032" width="3.81640625" style="62" customWidth="1"/>
    <col min="1033" max="1033" width="2.453125" style="62" customWidth="1"/>
    <col min="1034" max="1280" width="9" style="62"/>
    <col min="1281" max="1281" width="1.08984375" style="62" customWidth="1"/>
    <col min="1282" max="1283" width="15.6328125" style="62" customWidth="1"/>
    <col min="1284" max="1284" width="15.1796875" style="62" customWidth="1"/>
    <col min="1285" max="1285" width="17.453125" style="62" customWidth="1"/>
    <col min="1286" max="1286" width="15.08984375" style="62" customWidth="1"/>
    <col min="1287" max="1287" width="15.1796875" style="62" customWidth="1"/>
    <col min="1288" max="1288" width="3.81640625" style="62" customWidth="1"/>
    <col min="1289" max="1289" width="2.453125" style="62" customWidth="1"/>
    <col min="1290" max="1536" width="9" style="62"/>
    <col min="1537" max="1537" width="1.08984375" style="62" customWidth="1"/>
    <col min="1538" max="1539" width="15.6328125" style="62" customWidth="1"/>
    <col min="1540" max="1540" width="15.1796875" style="62" customWidth="1"/>
    <col min="1541" max="1541" width="17.453125" style="62" customWidth="1"/>
    <col min="1542" max="1542" width="15.08984375" style="62" customWidth="1"/>
    <col min="1543" max="1543" width="15.1796875" style="62" customWidth="1"/>
    <col min="1544" max="1544" width="3.81640625" style="62" customWidth="1"/>
    <col min="1545" max="1545" width="2.453125" style="62" customWidth="1"/>
    <col min="1546" max="1792" width="9" style="62"/>
    <col min="1793" max="1793" width="1.08984375" style="62" customWidth="1"/>
    <col min="1794" max="1795" width="15.6328125" style="62" customWidth="1"/>
    <col min="1796" max="1796" width="15.1796875" style="62" customWidth="1"/>
    <col min="1797" max="1797" width="17.453125" style="62" customWidth="1"/>
    <col min="1798" max="1798" width="15.08984375" style="62" customWidth="1"/>
    <col min="1799" max="1799" width="15.1796875" style="62" customWidth="1"/>
    <col min="1800" max="1800" width="3.81640625" style="62" customWidth="1"/>
    <col min="1801" max="1801" width="2.453125" style="62" customWidth="1"/>
    <col min="1802" max="2048" width="9" style="62"/>
    <col min="2049" max="2049" width="1.08984375" style="62" customWidth="1"/>
    <col min="2050" max="2051" width="15.6328125" style="62" customWidth="1"/>
    <col min="2052" max="2052" width="15.1796875" style="62" customWidth="1"/>
    <col min="2053" max="2053" width="17.453125" style="62" customWidth="1"/>
    <col min="2054" max="2054" width="15.08984375" style="62" customWidth="1"/>
    <col min="2055" max="2055" width="15.1796875" style="62" customWidth="1"/>
    <col min="2056" max="2056" width="3.81640625" style="62" customWidth="1"/>
    <col min="2057" max="2057" width="2.453125" style="62" customWidth="1"/>
    <col min="2058" max="2304" width="9" style="62"/>
    <col min="2305" max="2305" width="1.08984375" style="62" customWidth="1"/>
    <col min="2306" max="2307" width="15.6328125" style="62" customWidth="1"/>
    <col min="2308" max="2308" width="15.1796875" style="62" customWidth="1"/>
    <col min="2309" max="2309" width="17.453125" style="62" customWidth="1"/>
    <col min="2310" max="2310" width="15.08984375" style="62" customWidth="1"/>
    <col min="2311" max="2311" width="15.1796875" style="62" customWidth="1"/>
    <col min="2312" max="2312" width="3.81640625" style="62" customWidth="1"/>
    <col min="2313" max="2313" width="2.453125" style="62" customWidth="1"/>
    <col min="2314" max="2560" width="9" style="62"/>
    <col min="2561" max="2561" width="1.08984375" style="62" customWidth="1"/>
    <col min="2562" max="2563" width="15.6328125" style="62" customWidth="1"/>
    <col min="2564" max="2564" width="15.1796875" style="62" customWidth="1"/>
    <col min="2565" max="2565" width="17.453125" style="62" customWidth="1"/>
    <col min="2566" max="2566" width="15.08984375" style="62" customWidth="1"/>
    <col min="2567" max="2567" width="15.1796875" style="62" customWidth="1"/>
    <col min="2568" max="2568" width="3.81640625" style="62" customWidth="1"/>
    <col min="2569" max="2569" width="2.453125" style="62" customWidth="1"/>
    <col min="2570" max="2816" width="9" style="62"/>
    <col min="2817" max="2817" width="1.08984375" style="62" customWidth="1"/>
    <col min="2818" max="2819" width="15.6328125" style="62" customWidth="1"/>
    <col min="2820" max="2820" width="15.1796875" style="62" customWidth="1"/>
    <col min="2821" max="2821" width="17.453125" style="62" customWidth="1"/>
    <col min="2822" max="2822" width="15.08984375" style="62" customWidth="1"/>
    <col min="2823" max="2823" width="15.1796875" style="62" customWidth="1"/>
    <col min="2824" max="2824" width="3.81640625" style="62" customWidth="1"/>
    <col min="2825" max="2825" width="2.453125" style="62" customWidth="1"/>
    <col min="2826" max="3072" width="9" style="62"/>
    <col min="3073" max="3073" width="1.08984375" style="62" customWidth="1"/>
    <col min="3074" max="3075" width="15.6328125" style="62" customWidth="1"/>
    <col min="3076" max="3076" width="15.1796875" style="62" customWidth="1"/>
    <col min="3077" max="3077" width="17.453125" style="62" customWidth="1"/>
    <col min="3078" max="3078" width="15.08984375" style="62" customWidth="1"/>
    <col min="3079" max="3079" width="15.1796875" style="62" customWidth="1"/>
    <col min="3080" max="3080" width="3.81640625" style="62" customWidth="1"/>
    <col min="3081" max="3081" width="2.453125" style="62" customWidth="1"/>
    <col min="3082" max="3328" width="9" style="62"/>
    <col min="3329" max="3329" width="1.08984375" style="62" customWidth="1"/>
    <col min="3330" max="3331" width="15.6328125" style="62" customWidth="1"/>
    <col min="3332" max="3332" width="15.1796875" style="62" customWidth="1"/>
    <col min="3333" max="3333" width="17.453125" style="62" customWidth="1"/>
    <col min="3334" max="3334" width="15.08984375" style="62" customWidth="1"/>
    <col min="3335" max="3335" width="15.1796875" style="62" customWidth="1"/>
    <col min="3336" max="3336" width="3.81640625" style="62" customWidth="1"/>
    <col min="3337" max="3337" width="2.453125" style="62" customWidth="1"/>
    <col min="3338" max="3584" width="9" style="62"/>
    <col min="3585" max="3585" width="1.08984375" style="62" customWidth="1"/>
    <col min="3586" max="3587" width="15.6328125" style="62" customWidth="1"/>
    <col min="3588" max="3588" width="15.1796875" style="62" customWidth="1"/>
    <col min="3589" max="3589" width="17.453125" style="62" customWidth="1"/>
    <col min="3590" max="3590" width="15.08984375" style="62" customWidth="1"/>
    <col min="3591" max="3591" width="15.1796875" style="62" customWidth="1"/>
    <col min="3592" max="3592" width="3.81640625" style="62" customWidth="1"/>
    <col min="3593" max="3593" width="2.453125" style="62" customWidth="1"/>
    <col min="3594" max="3840" width="9" style="62"/>
    <col min="3841" max="3841" width="1.08984375" style="62" customWidth="1"/>
    <col min="3842" max="3843" width="15.6328125" style="62" customWidth="1"/>
    <col min="3844" max="3844" width="15.1796875" style="62" customWidth="1"/>
    <col min="3845" max="3845" width="17.453125" style="62" customWidth="1"/>
    <col min="3846" max="3846" width="15.08984375" style="62" customWidth="1"/>
    <col min="3847" max="3847" width="15.1796875" style="62" customWidth="1"/>
    <col min="3848" max="3848" width="3.81640625" style="62" customWidth="1"/>
    <col min="3849" max="3849" width="2.453125" style="62" customWidth="1"/>
    <col min="3850" max="4096" width="9" style="62"/>
    <col min="4097" max="4097" width="1.08984375" style="62" customWidth="1"/>
    <col min="4098" max="4099" width="15.6328125" style="62" customWidth="1"/>
    <col min="4100" max="4100" width="15.1796875" style="62" customWidth="1"/>
    <col min="4101" max="4101" width="17.453125" style="62" customWidth="1"/>
    <col min="4102" max="4102" width="15.08984375" style="62" customWidth="1"/>
    <col min="4103" max="4103" width="15.1796875" style="62" customWidth="1"/>
    <col min="4104" max="4104" width="3.81640625" style="62" customWidth="1"/>
    <col min="4105" max="4105" width="2.453125" style="62" customWidth="1"/>
    <col min="4106" max="4352" width="9" style="62"/>
    <col min="4353" max="4353" width="1.08984375" style="62" customWidth="1"/>
    <col min="4354" max="4355" width="15.6328125" style="62" customWidth="1"/>
    <col min="4356" max="4356" width="15.1796875" style="62" customWidth="1"/>
    <col min="4357" max="4357" width="17.453125" style="62" customWidth="1"/>
    <col min="4358" max="4358" width="15.08984375" style="62" customWidth="1"/>
    <col min="4359" max="4359" width="15.1796875" style="62" customWidth="1"/>
    <col min="4360" max="4360" width="3.81640625" style="62" customWidth="1"/>
    <col min="4361" max="4361" width="2.453125" style="62" customWidth="1"/>
    <col min="4362" max="4608" width="9" style="62"/>
    <col min="4609" max="4609" width="1.08984375" style="62" customWidth="1"/>
    <col min="4610" max="4611" width="15.6328125" style="62" customWidth="1"/>
    <col min="4612" max="4612" width="15.1796875" style="62" customWidth="1"/>
    <col min="4613" max="4613" width="17.453125" style="62" customWidth="1"/>
    <col min="4614" max="4614" width="15.08984375" style="62" customWidth="1"/>
    <col min="4615" max="4615" width="15.1796875" style="62" customWidth="1"/>
    <col min="4616" max="4616" width="3.81640625" style="62" customWidth="1"/>
    <col min="4617" max="4617" width="2.453125" style="62" customWidth="1"/>
    <col min="4618" max="4864" width="9" style="62"/>
    <col min="4865" max="4865" width="1.08984375" style="62" customWidth="1"/>
    <col min="4866" max="4867" width="15.6328125" style="62" customWidth="1"/>
    <col min="4868" max="4868" width="15.1796875" style="62" customWidth="1"/>
    <col min="4869" max="4869" width="17.453125" style="62" customWidth="1"/>
    <col min="4870" max="4870" width="15.08984375" style="62" customWidth="1"/>
    <col min="4871" max="4871" width="15.1796875" style="62" customWidth="1"/>
    <col min="4872" max="4872" width="3.81640625" style="62" customWidth="1"/>
    <col min="4873" max="4873" width="2.453125" style="62" customWidth="1"/>
    <col min="4874" max="5120" width="9" style="62"/>
    <col min="5121" max="5121" width="1.08984375" style="62" customWidth="1"/>
    <col min="5122" max="5123" width="15.6328125" style="62" customWidth="1"/>
    <col min="5124" max="5124" width="15.1796875" style="62" customWidth="1"/>
    <col min="5125" max="5125" width="17.453125" style="62" customWidth="1"/>
    <col min="5126" max="5126" width="15.08984375" style="62" customWidth="1"/>
    <col min="5127" max="5127" width="15.1796875" style="62" customWidth="1"/>
    <col min="5128" max="5128" width="3.81640625" style="62" customWidth="1"/>
    <col min="5129" max="5129" width="2.453125" style="62" customWidth="1"/>
    <col min="5130" max="5376" width="9" style="62"/>
    <col min="5377" max="5377" width="1.08984375" style="62" customWidth="1"/>
    <col min="5378" max="5379" width="15.6328125" style="62" customWidth="1"/>
    <col min="5380" max="5380" width="15.1796875" style="62" customWidth="1"/>
    <col min="5381" max="5381" width="17.453125" style="62" customWidth="1"/>
    <col min="5382" max="5382" width="15.08984375" style="62" customWidth="1"/>
    <col min="5383" max="5383" width="15.1796875" style="62" customWidth="1"/>
    <col min="5384" max="5384" width="3.81640625" style="62" customWidth="1"/>
    <col min="5385" max="5385" width="2.453125" style="62" customWidth="1"/>
    <col min="5386" max="5632" width="9" style="62"/>
    <col min="5633" max="5633" width="1.08984375" style="62" customWidth="1"/>
    <col min="5634" max="5635" width="15.6328125" style="62" customWidth="1"/>
    <col min="5636" max="5636" width="15.1796875" style="62" customWidth="1"/>
    <col min="5637" max="5637" width="17.453125" style="62" customWidth="1"/>
    <col min="5638" max="5638" width="15.08984375" style="62" customWidth="1"/>
    <col min="5639" max="5639" width="15.1796875" style="62" customWidth="1"/>
    <col min="5640" max="5640" width="3.81640625" style="62" customWidth="1"/>
    <col min="5641" max="5641" width="2.453125" style="62" customWidth="1"/>
    <col min="5642" max="5888" width="9" style="62"/>
    <col min="5889" max="5889" width="1.08984375" style="62" customWidth="1"/>
    <col min="5890" max="5891" width="15.6328125" style="62" customWidth="1"/>
    <col min="5892" max="5892" width="15.1796875" style="62" customWidth="1"/>
    <col min="5893" max="5893" width="17.453125" style="62" customWidth="1"/>
    <col min="5894" max="5894" width="15.08984375" style="62" customWidth="1"/>
    <col min="5895" max="5895" width="15.1796875" style="62" customWidth="1"/>
    <col min="5896" max="5896" width="3.81640625" style="62" customWidth="1"/>
    <col min="5897" max="5897" width="2.453125" style="62" customWidth="1"/>
    <col min="5898" max="6144" width="9" style="62"/>
    <col min="6145" max="6145" width="1.08984375" style="62" customWidth="1"/>
    <col min="6146" max="6147" width="15.6328125" style="62" customWidth="1"/>
    <col min="6148" max="6148" width="15.1796875" style="62" customWidth="1"/>
    <col min="6149" max="6149" width="17.453125" style="62" customWidth="1"/>
    <col min="6150" max="6150" width="15.08984375" style="62" customWidth="1"/>
    <col min="6151" max="6151" width="15.1796875" style="62" customWidth="1"/>
    <col min="6152" max="6152" width="3.81640625" style="62" customWidth="1"/>
    <col min="6153" max="6153" width="2.453125" style="62" customWidth="1"/>
    <col min="6154" max="6400" width="9" style="62"/>
    <col min="6401" max="6401" width="1.08984375" style="62" customWidth="1"/>
    <col min="6402" max="6403" width="15.6328125" style="62" customWidth="1"/>
    <col min="6404" max="6404" width="15.1796875" style="62" customWidth="1"/>
    <col min="6405" max="6405" width="17.453125" style="62" customWidth="1"/>
    <col min="6406" max="6406" width="15.08984375" style="62" customWidth="1"/>
    <col min="6407" max="6407" width="15.1796875" style="62" customWidth="1"/>
    <col min="6408" max="6408" width="3.81640625" style="62" customWidth="1"/>
    <col min="6409" max="6409" width="2.453125" style="62" customWidth="1"/>
    <col min="6410" max="6656" width="9" style="62"/>
    <col min="6657" max="6657" width="1.08984375" style="62" customWidth="1"/>
    <col min="6658" max="6659" width="15.6328125" style="62" customWidth="1"/>
    <col min="6660" max="6660" width="15.1796875" style="62" customWidth="1"/>
    <col min="6661" max="6661" width="17.453125" style="62" customWidth="1"/>
    <col min="6662" max="6662" width="15.08984375" style="62" customWidth="1"/>
    <col min="6663" max="6663" width="15.1796875" style="62" customWidth="1"/>
    <col min="6664" max="6664" width="3.81640625" style="62" customWidth="1"/>
    <col min="6665" max="6665" width="2.453125" style="62" customWidth="1"/>
    <col min="6666" max="6912" width="9" style="62"/>
    <col min="6913" max="6913" width="1.08984375" style="62" customWidth="1"/>
    <col min="6914" max="6915" width="15.6328125" style="62" customWidth="1"/>
    <col min="6916" max="6916" width="15.1796875" style="62" customWidth="1"/>
    <col min="6917" max="6917" width="17.453125" style="62" customWidth="1"/>
    <col min="6918" max="6918" width="15.08984375" style="62" customWidth="1"/>
    <col min="6919" max="6919" width="15.1796875" style="62" customWidth="1"/>
    <col min="6920" max="6920" width="3.81640625" style="62" customWidth="1"/>
    <col min="6921" max="6921" width="2.453125" style="62" customWidth="1"/>
    <col min="6922" max="7168" width="9" style="62"/>
    <col min="7169" max="7169" width="1.08984375" style="62" customWidth="1"/>
    <col min="7170" max="7171" width="15.6328125" style="62" customWidth="1"/>
    <col min="7172" max="7172" width="15.1796875" style="62" customWidth="1"/>
    <col min="7173" max="7173" width="17.453125" style="62" customWidth="1"/>
    <col min="7174" max="7174" width="15.08984375" style="62" customWidth="1"/>
    <col min="7175" max="7175" width="15.1796875" style="62" customWidth="1"/>
    <col min="7176" max="7176" width="3.81640625" style="62" customWidth="1"/>
    <col min="7177" max="7177" width="2.453125" style="62" customWidth="1"/>
    <col min="7178" max="7424" width="9" style="62"/>
    <col min="7425" max="7425" width="1.08984375" style="62" customWidth="1"/>
    <col min="7426" max="7427" width="15.6328125" style="62" customWidth="1"/>
    <col min="7428" max="7428" width="15.1796875" style="62" customWidth="1"/>
    <col min="7429" max="7429" width="17.453125" style="62" customWidth="1"/>
    <col min="7430" max="7430" width="15.08984375" style="62" customWidth="1"/>
    <col min="7431" max="7431" width="15.1796875" style="62" customWidth="1"/>
    <col min="7432" max="7432" width="3.81640625" style="62" customWidth="1"/>
    <col min="7433" max="7433" width="2.453125" style="62" customWidth="1"/>
    <col min="7434" max="7680" width="9" style="62"/>
    <col min="7681" max="7681" width="1.08984375" style="62" customWidth="1"/>
    <col min="7682" max="7683" width="15.6328125" style="62" customWidth="1"/>
    <col min="7684" max="7684" width="15.1796875" style="62" customWidth="1"/>
    <col min="7685" max="7685" width="17.453125" style="62" customWidth="1"/>
    <col min="7686" max="7686" width="15.08984375" style="62" customWidth="1"/>
    <col min="7687" max="7687" width="15.1796875" style="62" customWidth="1"/>
    <col min="7688" max="7688" width="3.81640625" style="62" customWidth="1"/>
    <col min="7689" max="7689" width="2.453125" style="62" customWidth="1"/>
    <col min="7690" max="7936" width="9" style="62"/>
    <col min="7937" max="7937" width="1.08984375" style="62" customWidth="1"/>
    <col min="7938" max="7939" width="15.6328125" style="62" customWidth="1"/>
    <col min="7940" max="7940" width="15.1796875" style="62" customWidth="1"/>
    <col min="7941" max="7941" width="17.453125" style="62" customWidth="1"/>
    <col min="7942" max="7942" width="15.08984375" style="62" customWidth="1"/>
    <col min="7943" max="7943" width="15.1796875" style="62" customWidth="1"/>
    <col min="7944" max="7944" width="3.81640625" style="62" customWidth="1"/>
    <col min="7945" max="7945" width="2.453125" style="62" customWidth="1"/>
    <col min="7946" max="8192" width="9" style="62"/>
    <col min="8193" max="8193" width="1.08984375" style="62" customWidth="1"/>
    <col min="8194" max="8195" width="15.6328125" style="62" customWidth="1"/>
    <col min="8196" max="8196" width="15.1796875" style="62" customWidth="1"/>
    <col min="8197" max="8197" width="17.453125" style="62" customWidth="1"/>
    <col min="8198" max="8198" width="15.08984375" style="62" customWidth="1"/>
    <col min="8199" max="8199" width="15.1796875" style="62" customWidth="1"/>
    <col min="8200" max="8200" width="3.81640625" style="62" customWidth="1"/>
    <col min="8201" max="8201" width="2.453125" style="62" customWidth="1"/>
    <col min="8202" max="8448" width="9" style="62"/>
    <col min="8449" max="8449" width="1.08984375" style="62" customWidth="1"/>
    <col min="8450" max="8451" width="15.6328125" style="62" customWidth="1"/>
    <col min="8452" max="8452" width="15.1796875" style="62" customWidth="1"/>
    <col min="8453" max="8453" width="17.453125" style="62" customWidth="1"/>
    <col min="8454" max="8454" width="15.08984375" style="62" customWidth="1"/>
    <col min="8455" max="8455" width="15.1796875" style="62" customWidth="1"/>
    <col min="8456" max="8456" width="3.81640625" style="62" customWidth="1"/>
    <col min="8457" max="8457" width="2.453125" style="62" customWidth="1"/>
    <col min="8458" max="8704" width="9" style="62"/>
    <col min="8705" max="8705" width="1.08984375" style="62" customWidth="1"/>
    <col min="8706" max="8707" width="15.6328125" style="62" customWidth="1"/>
    <col min="8708" max="8708" width="15.1796875" style="62" customWidth="1"/>
    <col min="8709" max="8709" width="17.453125" style="62" customWidth="1"/>
    <col min="8710" max="8710" width="15.08984375" style="62" customWidth="1"/>
    <col min="8711" max="8711" width="15.1796875" style="62" customWidth="1"/>
    <col min="8712" max="8712" width="3.81640625" style="62" customWidth="1"/>
    <col min="8713" max="8713" width="2.453125" style="62" customWidth="1"/>
    <col min="8714" max="8960" width="9" style="62"/>
    <col min="8961" max="8961" width="1.08984375" style="62" customWidth="1"/>
    <col min="8962" max="8963" width="15.6328125" style="62" customWidth="1"/>
    <col min="8964" max="8964" width="15.1796875" style="62" customWidth="1"/>
    <col min="8965" max="8965" width="17.453125" style="62" customWidth="1"/>
    <col min="8966" max="8966" width="15.08984375" style="62" customWidth="1"/>
    <col min="8967" max="8967" width="15.1796875" style="62" customWidth="1"/>
    <col min="8968" max="8968" width="3.81640625" style="62" customWidth="1"/>
    <col min="8969" max="8969" width="2.453125" style="62" customWidth="1"/>
    <col min="8970" max="9216" width="9" style="62"/>
    <col min="9217" max="9217" width="1.08984375" style="62" customWidth="1"/>
    <col min="9218" max="9219" width="15.6328125" style="62" customWidth="1"/>
    <col min="9220" max="9220" width="15.1796875" style="62" customWidth="1"/>
    <col min="9221" max="9221" width="17.453125" style="62" customWidth="1"/>
    <col min="9222" max="9222" width="15.08984375" style="62" customWidth="1"/>
    <col min="9223" max="9223" width="15.1796875" style="62" customWidth="1"/>
    <col min="9224" max="9224" width="3.81640625" style="62" customWidth="1"/>
    <col min="9225" max="9225" width="2.453125" style="62" customWidth="1"/>
    <col min="9226" max="9472" width="9" style="62"/>
    <col min="9473" max="9473" width="1.08984375" style="62" customWidth="1"/>
    <col min="9474" max="9475" width="15.6328125" style="62" customWidth="1"/>
    <col min="9476" max="9476" width="15.1796875" style="62" customWidth="1"/>
    <col min="9477" max="9477" width="17.453125" style="62" customWidth="1"/>
    <col min="9478" max="9478" width="15.08984375" style="62" customWidth="1"/>
    <col min="9479" max="9479" width="15.1796875" style="62" customWidth="1"/>
    <col min="9480" max="9480" width="3.81640625" style="62" customWidth="1"/>
    <col min="9481" max="9481" width="2.453125" style="62" customWidth="1"/>
    <col min="9482" max="9728" width="9" style="62"/>
    <col min="9729" max="9729" width="1.08984375" style="62" customWidth="1"/>
    <col min="9730" max="9731" width="15.6328125" style="62" customWidth="1"/>
    <col min="9732" max="9732" width="15.1796875" style="62" customWidth="1"/>
    <col min="9733" max="9733" width="17.453125" style="62" customWidth="1"/>
    <col min="9734" max="9734" width="15.08984375" style="62" customWidth="1"/>
    <col min="9735" max="9735" width="15.1796875" style="62" customWidth="1"/>
    <col min="9736" max="9736" width="3.81640625" style="62" customWidth="1"/>
    <col min="9737" max="9737" width="2.453125" style="62" customWidth="1"/>
    <col min="9738" max="9984" width="9" style="62"/>
    <col min="9985" max="9985" width="1.08984375" style="62" customWidth="1"/>
    <col min="9986" max="9987" width="15.6328125" style="62" customWidth="1"/>
    <col min="9988" max="9988" width="15.1796875" style="62" customWidth="1"/>
    <col min="9989" max="9989" width="17.453125" style="62" customWidth="1"/>
    <col min="9990" max="9990" width="15.08984375" style="62" customWidth="1"/>
    <col min="9991" max="9991" width="15.1796875" style="62" customWidth="1"/>
    <col min="9992" max="9992" width="3.81640625" style="62" customWidth="1"/>
    <col min="9993" max="9993" width="2.453125" style="62" customWidth="1"/>
    <col min="9994" max="10240" width="9" style="62"/>
    <col min="10241" max="10241" width="1.08984375" style="62" customWidth="1"/>
    <col min="10242" max="10243" width="15.6328125" style="62" customWidth="1"/>
    <col min="10244" max="10244" width="15.1796875" style="62" customWidth="1"/>
    <col min="10245" max="10245" width="17.453125" style="62" customWidth="1"/>
    <col min="10246" max="10246" width="15.08984375" style="62" customWidth="1"/>
    <col min="10247" max="10247" width="15.1796875" style="62" customWidth="1"/>
    <col min="10248" max="10248" width="3.81640625" style="62" customWidth="1"/>
    <col min="10249" max="10249" width="2.453125" style="62" customWidth="1"/>
    <col min="10250" max="10496" width="9" style="62"/>
    <col min="10497" max="10497" width="1.08984375" style="62" customWidth="1"/>
    <col min="10498" max="10499" width="15.6328125" style="62" customWidth="1"/>
    <col min="10500" max="10500" width="15.1796875" style="62" customWidth="1"/>
    <col min="10501" max="10501" width="17.453125" style="62" customWidth="1"/>
    <col min="10502" max="10502" width="15.08984375" style="62" customWidth="1"/>
    <col min="10503" max="10503" width="15.1796875" style="62" customWidth="1"/>
    <col min="10504" max="10504" width="3.81640625" style="62" customWidth="1"/>
    <col min="10505" max="10505" width="2.453125" style="62" customWidth="1"/>
    <col min="10506" max="10752" width="9" style="62"/>
    <col min="10753" max="10753" width="1.08984375" style="62" customWidth="1"/>
    <col min="10754" max="10755" width="15.6328125" style="62" customWidth="1"/>
    <col min="10756" max="10756" width="15.1796875" style="62" customWidth="1"/>
    <col min="10757" max="10757" width="17.453125" style="62" customWidth="1"/>
    <col min="10758" max="10758" width="15.08984375" style="62" customWidth="1"/>
    <col min="10759" max="10759" width="15.1796875" style="62" customWidth="1"/>
    <col min="10760" max="10760" width="3.81640625" style="62" customWidth="1"/>
    <col min="10761" max="10761" width="2.453125" style="62" customWidth="1"/>
    <col min="10762" max="11008" width="9" style="62"/>
    <col min="11009" max="11009" width="1.08984375" style="62" customWidth="1"/>
    <col min="11010" max="11011" width="15.6328125" style="62" customWidth="1"/>
    <col min="11012" max="11012" width="15.1796875" style="62" customWidth="1"/>
    <col min="11013" max="11013" width="17.453125" style="62" customWidth="1"/>
    <col min="11014" max="11014" width="15.08984375" style="62" customWidth="1"/>
    <col min="11015" max="11015" width="15.1796875" style="62" customWidth="1"/>
    <col min="11016" max="11016" width="3.81640625" style="62" customWidth="1"/>
    <col min="11017" max="11017" width="2.453125" style="62" customWidth="1"/>
    <col min="11018" max="11264" width="9" style="62"/>
    <col min="11265" max="11265" width="1.08984375" style="62" customWidth="1"/>
    <col min="11266" max="11267" width="15.6328125" style="62" customWidth="1"/>
    <col min="11268" max="11268" width="15.1796875" style="62" customWidth="1"/>
    <col min="11269" max="11269" width="17.453125" style="62" customWidth="1"/>
    <col min="11270" max="11270" width="15.08984375" style="62" customWidth="1"/>
    <col min="11271" max="11271" width="15.1796875" style="62" customWidth="1"/>
    <col min="11272" max="11272" width="3.81640625" style="62" customWidth="1"/>
    <col min="11273" max="11273" width="2.453125" style="62" customWidth="1"/>
    <col min="11274" max="11520" width="9" style="62"/>
    <col min="11521" max="11521" width="1.08984375" style="62" customWidth="1"/>
    <col min="11522" max="11523" width="15.6328125" style="62" customWidth="1"/>
    <col min="11524" max="11524" width="15.1796875" style="62" customWidth="1"/>
    <col min="11525" max="11525" width="17.453125" style="62" customWidth="1"/>
    <col min="11526" max="11526" width="15.08984375" style="62" customWidth="1"/>
    <col min="11527" max="11527" width="15.1796875" style="62" customWidth="1"/>
    <col min="11528" max="11528" width="3.81640625" style="62" customWidth="1"/>
    <col min="11529" max="11529" width="2.453125" style="62" customWidth="1"/>
    <col min="11530" max="11776" width="9" style="62"/>
    <col min="11777" max="11777" width="1.08984375" style="62" customWidth="1"/>
    <col min="11778" max="11779" width="15.6328125" style="62" customWidth="1"/>
    <col min="11780" max="11780" width="15.1796875" style="62" customWidth="1"/>
    <col min="11781" max="11781" width="17.453125" style="62" customWidth="1"/>
    <col min="11782" max="11782" width="15.08984375" style="62" customWidth="1"/>
    <col min="11783" max="11783" width="15.1796875" style="62" customWidth="1"/>
    <col min="11784" max="11784" width="3.81640625" style="62" customWidth="1"/>
    <col min="11785" max="11785" width="2.453125" style="62" customWidth="1"/>
    <col min="11786" max="12032" width="9" style="62"/>
    <col min="12033" max="12033" width="1.08984375" style="62" customWidth="1"/>
    <col min="12034" max="12035" width="15.6328125" style="62" customWidth="1"/>
    <col min="12036" max="12036" width="15.1796875" style="62" customWidth="1"/>
    <col min="12037" max="12037" width="17.453125" style="62" customWidth="1"/>
    <col min="12038" max="12038" width="15.08984375" style="62" customWidth="1"/>
    <col min="12039" max="12039" width="15.1796875" style="62" customWidth="1"/>
    <col min="12040" max="12040" width="3.81640625" style="62" customWidth="1"/>
    <col min="12041" max="12041" width="2.453125" style="62" customWidth="1"/>
    <col min="12042" max="12288" width="9" style="62"/>
    <col min="12289" max="12289" width="1.08984375" style="62" customWidth="1"/>
    <col min="12290" max="12291" width="15.6328125" style="62" customWidth="1"/>
    <col min="12292" max="12292" width="15.1796875" style="62" customWidth="1"/>
    <col min="12293" max="12293" width="17.453125" style="62" customWidth="1"/>
    <col min="12294" max="12294" width="15.08984375" style="62" customWidth="1"/>
    <col min="12295" max="12295" width="15.1796875" style="62" customWidth="1"/>
    <col min="12296" max="12296" width="3.81640625" style="62" customWidth="1"/>
    <col min="12297" max="12297" width="2.453125" style="62" customWidth="1"/>
    <col min="12298" max="12544" width="9" style="62"/>
    <col min="12545" max="12545" width="1.08984375" style="62" customWidth="1"/>
    <col min="12546" max="12547" width="15.6328125" style="62" customWidth="1"/>
    <col min="12548" max="12548" width="15.1796875" style="62" customWidth="1"/>
    <col min="12549" max="12549" width="17.453125" style="62" customWidth="1"/>
    <col min="12550" max="12550" width="15.08984375" style="62" customWidth="1"/>
    <col min="12551" max="12551" width="15.1796875" style="62" customWidth="1"/>
    <col min="12552" max="12552" width="3.81640625" style="62" customWidth="1"/>
    <col min="12553" max="12553" width="2.453125" style="62" customWidth="1"/>
    <col min="12554" max="12800" width="9" style="62"/>
    <col min="12801" max="12801" width="1.08984375" style="62" customWidth="1"/>
    <col min="12802" max="12803" width="15.6328125" style="62" customWidth="1"/>
    <col min="12804" max="12804" width="15.1796875" style="62" customWidth="1"/>
    <col min="12805" max="12805" width="17.453125" style="62" customWidth="1"/>
    <col min="12806" max="12806" width="15.08984375" style="62" customWidth="1"/>
    <col min="12807" max="12807" width="15.1796875" style="62" customWidth="1"/>
    <col min="12808" max="12808" width="3.81640625" style="62" customWidth="1"/>
    <col min="12809" max="12809" width="2.453125" style="62" customWidth="1"/>
    <col min="12810" max="13056" width="9" style="62"/>
    <col min="13057" max="13057" width="1.08984375" style="62" customWidth="1"/>
    <col min="13058" max="13059" width="15.6328125" style="62" customWidth="1"/>
    <col min="13060" max="13060" width="15.1796875" style="62" customWidth="1"/>
    <col min="13061" max="13061" width="17.453125" style="62" customWidth="1"/>
    <col min="13062" max="13062" width="15.08984375" style="62" customWidth="1"/>
    <col min="13063" max="13063" width="15.1796875" style="62" customWidth="1"/>
    <col min="13064" max="13064" width="3.81640625" style="62" customWidth="1"/>
    <col min="13065" max="13065" width="2.453125" style="62" customWidth="1"/>
    <col min="13066" max="13312" width="9" style="62"/>
    <col min="13313" max="13313" width="1.08984375" style="62" customWidth="1"/>
    <col min="13314" max="13315" width="15.6328125" style="62" customWidth="1"/>
    <col min="13316" max="13316" width="15.1796875" style="62" customWidth="1"/>
    <col min="13317" max="13317" width="17.453125" style="62" customWidth="1"/>
    <col min="13318" max="13318" width="15.08984375" style="62" customWidth="1"/>
    <col min="13319" max="13319" width="15.1796875" style="62" customWidth="1"/>
    <col min="13320" max="13320" width="3.81640625" style="62" customWidth="1"/>
    <col min="13321" max="13321" width="2.453125" style="62" customWidth="1"/>
    <col min="13322" max="13568" width="9" style="62"/>
    <col min="13569" max="13569" width="1.08984375" style="62" customWidth="1"/>
    <col min="13570" max="13571" width="15.6328125" style="62" customWidth="1"/>
    <col min="13572" max="13572" width="15.1796875" style="62" customWidth="1"/>
    <col min="13573" max="13573" width="17.453125" style="62" customWidth="1"/>
    <col min="13574" max="13574" width="15.08984375" style="62" customWidth="1"/>
    <col min="13575" max="13575" width="15.1796875" style="62" customWidth="1"/>
    <col min="13576" max="13576" width="3.81640625" style="62" customWidth="1"/>
    <col min="13577" max="13577" width="2.453125" style="62" customWidth="1"/>
    <col min="13578" max="13824" width="9" style="62"/>
    <col min="13825" max="13825" width="1.08984375" style="62" customWidth="1"/>
    <col min="13826" max="13827" width="15.6328125" style="62" customWidth="1"/>
    <col min="13828" max="13828" width="15.1796875" style="62" customWidth="1"/>
    <col min="13829" max="13829" width="17.453125" style="62" customWidth="1"/>
    <col min="13830" max="13830" width="15.08984375" style="62" customWidth="1"/>
    <col min="13831" max="13831" width="15.1796875" style="62" customWidth="1"/>
    <col min="13832" max="13832" width="3.81640625" style="62" customWidth="1"/>
    <col min="13833" max="13833" width="2.453125" style="62" customWidth="1"/>
    <col min="13834" max="14080" width="9" style="62"/>
    <col min="14081" max="14081" width="1.08984375" style="62" customWidth="1"/>
    <col min="14082" max="14083" width="15.6328125" style="62" customWidth="1"/>
    <col min="14084" max="14084" width="15.1796875" style="62" customWidth="1"/>
    <col min="14085" max="14085" width="17.453125" style="62" customWidth="1"/>
    <col min="14086" max="14086" width="15.08984375" style="62" customWidth="1"/>
    <col min="14087" max="14087" width="15.1796875" style="62" customWidth="1"/>
    <col min="14088" max="14088" width="3.81640625" style="62" customWidth="1"/>
    <col min="14089" max="14089" width="2.453125" style="62" customWidth="1"/>
    <col min="14090" max="14336" width="9" style="62"/>
    <col min="14337" max="14337" width="1.08984375" style="62" customWidth="1"/>
    <col min="14338" max="14339" width="15.6328125" style="62" customWidth="1"/>
    <col min="14340" max="14340" width="15.1796875" style="62" customWidth="1"/>
    <col min="14341" max="14341" width="17.453125" style="62" customWidth="1"/>
    <col min="14342" max="14342" width="15.08984375" style="62" customWidth="1"/>
    <col min="14343" max="14343" width="15.1796875" style="62" customWidth="1"/>
    <col min="14344" max="14344" width="3.81640625" style="62" customWidth="1"/>
    <col min="14345" max="14345" width="2.453125" style="62" customWidth="1"/>
    <col min="14346" max="14592" width="9" style="62"/>
    <col min="14593" max="14593" width="1.08984375" style="62" customWidth="1"/>
    <col min="14594" max="14595" width="15.6328125" style="62" customWidth="1"/>
    <col min="14596" max="14596" width="15.1796875" style="62" customWidth="1"/>
    <col min="14597" max="14597" width="17.453125" style="62" customWidth="1"/>
    <col min="14598" max="14598" width="15.08984375" style="62" customWidth="1"/>
    <col min="14599" max="14599" width="15.1796875" style="62" customWidth="1"/>
    <col min="14600" max="14600" width="3.81640625" style="62" customWidth="1"/>
    <col min="14601" max="14601" width="2.453125" style="62" customWidth="1"/>
    <col min="14602" max="14848" width="9" style="62"/>
    <col min="14849" max="14849" width="1.08984375" style="62" customWidth="1"/>
    <col min="14850" max="14851" width="15.6328125" style="62" customWidth="1"/>
    <col min="14852" max="14852" width="15.1796875" style="62" customWidth="1"/>
    <col min="14853" max="14853" width="17.453125" style="62" customWidth="1"/>
    <col min="14854" max="14854" width="15.08984375" style="62" customWidth="1"/>
    <col min="14855" max="14855" width="15.1796875" style="62" customWidth="1"/>
    <col min="14856" max="14856" width="3.81640625" style="62" customWidth="1"/>
    <col min="14857" max="14857" width="2.453125" style="62" customWidth="1"/>
    <col min="14858" max="15104" width="9" style="62"/>
    <col min="15105" max="15105" width="1.08984375" style="62" customWidth="1"/>
    <col min="15106" max="15107" width="15.6328125" style="62" customWidth="1"/>
    <col min="15108" max="15108" width="15.1796875" style="62" customWidth="1"/>
    <col min="15109" max="15109" width="17.453125" style="62" customWidth="1"/>
    <col min="15110" max="15110" width="15.08984375" style="62" customWidth="1"/>
    <col min="15111" max="15111" width="15.1796875" style="62" customWidth="1"/>
    <col min="15112" max="15112" width="3.81640625" style="62" customWidth="1"/>
    <col min="15113" max="15113" width="2.453125" style="62" customWidth="1"/>
    <col min="15114" max="15360" width="9" style="62"/>
    <col min="15361" max="15361" width="1.08984375" style="62" customWidth="1"/>
    <col min="15362" max="15363" width="15.6328125" style="62" customWidth="1"/>
    <col min="15364" max="15364" width="15.1796875" style="62" customWidth="1"/>
    <col min="15365" max="15365" width="17.453125" style="62" customWidth="1"/>
    <col min="15366" max="15366" width="15.08984375" style="62" customWidth="1"/>
    <col min="15367" max="15367" width="15.1796875" style="62" customWidth="1"/>
    <col min="15368" max="15368" width="3.81640625" style="62" customWidth="1"/>
    <col min="15369" max="15369" width="2.453125" style="62" customWidth="1"/>
    <col min="15370" max="15616" width="9" style="62"/>
    <col min="15617" max="15617" width="1.08984375" style="62" customWidth="1"/>
    <col min="15618" max="15619" width="15.6328125" style="62" customWidth="1"/>
    <col min="15620" max="15620" width="15.1796875" style="62" customWidth="1"/>
    <col min="15621" max="15621" width="17.453125" style="62" customWidth="1"/>
    <col min="15622" max="15622" width="15.08984375" style="62" customWidth="1"/>
    <col min="15623" max="15623" width="15.1796875" style="62" customWidth="1"/>
    <col min="15624" max="15624" width="3.81640625" style="62" customWidth="1"/>
    <col min="15625" max="15625" width="2.453125" style="62" customWidth="1"/>
    <col min="15626" max="15872" width="9" style="62"/>
    <col min="15873" max="15873" width="1.08984375" style="62" customWidth="1"/>
    <col min="15874" max="15875" width="15.6328125" style="62" customWidth="1"/>
    <col min="15876" max="15876" width="15.1796875" style="62" customWidth="1"/>
    <col min="15877" max="15877" width="17.453125" style="62" customWidth="1"/>
    <col min="15878" max="15878" width="15.08984375" style="62" customWidth="1"/>
    <col min="15879" max="15879" width="15.1796875" style="62" customWidth="1"/>
    <col min="15880" max="15880" width="3.81640625" style="62" customWidth="1"/>
    <col min="15881" max="15881" width="2.453125" style="62" customWidth="1"/>
    <col min="15882" max="16128" width="9" style="62"/>
    <col min="16129" max="16129" width="1.08984375" style="62" customWidth="1"/>
    <col min="16130" max="16131" width="15.6328125" style="62" customWidth="1"/>
    <col min="16132" max="16132" width="15.1796875" style="62" customWidth="1"/>
    <col min="16133" max="16133" width="17.453125" style="62" customWidth="1"/>
    <col min="16134" max="16134" width="15.08984375" style="62" customWidth="1"/>
    <col min="16135" max="16135" width="15.1796875" style="62" customWidth="1"/>
    <col min="16136" max="16136" width="3.81640625" style="62" customWidth="1"/>
    <col min="16137" max="16137" width="2.453125" style="62" customWidth="1"/>
    <col min="16138" max="16384" width="9" style="62"/>
  </cols>
  <sheetData>
    <row r="1" spans="2:12" ht="23.25" customHeight="1" x14ac:dyDescent="0.2"/>
    <row r="2" spans="2:12" ht="22.5" customHeight="1" x14ac:dyDescent="0.2">
      <c r="F2" s="1161" t="s">
        <v>23</v>
      </c>
      <c r="G2" s="1161"/>
    </row>
    <row r="3" spans="2:12" ht="15.75" customHeight="1" x14ac:dyDescent="0.2">
      <c r="F3" s="63"/>
      <c r="G3" s="63"/>
    </row>
    <row r="4" spans="2:12" ht="27.75" customHeight="1" x14ac:dyDescent="0.2">
      <c r="B4" s="1162" t="s">
        <v>1214</v>
      </c>
      <c r="C4" s="1162"/>
      <c r="D4" s="1162"/>
      <c r="E4" s="1162"/>
      <c r="F4" s="1162"/>
      <c r="G4" s="1162"/>
    </row>
    <row r="5" spans="2:12" ht="21.75" customHeight="1" x14ac:dyDescent="0.2">
      <c r="B5" s="64"/>
      <c r="C5" s="64"/>
      <c r="D5" s="64"/>
      <c r="E5" s="64"/>
      <c r="F5" s="64"/>
      <c r="G5" s="64"/>
    </row>
    <row r="6" spans="2:12" ht="21.75" customHeight="1" x14ac:dyDescent="0.2">
      <c r="B6" s="2057" t="s">
        <v>277</v>
      </c>
      <c r="C6" s="2057"/>
      <c r="D6" s="2047"/>
      <c r="E6" s="2048"/>
      <c r="F6" s="2048"/>
      <c r="G6" s="2049"/>
    </row>
    <row r="7" spans="2:12" ht="21.75" customHeight="1" x14ac:dyDescent="0.2">
      <c r="B7" s="2057" t="s">
        <v>1215</v>
      </c>
      <c r="C7" s="2057"/>
      <c r="D7" s="3210"/>
      <c r="E7" s="3211"/>
      <c r="F7" s="3211"/>
      <c r="G7" s="3212"/>
      <c r="J7" s="62" t="s">
        <v>1227</v>
      </c>
      <c r="K7" s="62" t="s">
        <v>1228</v>
      </c>
      <c r="L7" s="62" t="s">
        <v>1365</v>
      </c>
    </row>
    <row r="8" spans="2:12" ht="18" customHeight="1" thickBot="1" x14ac:dyDescent="0.25">
      <c r="B8" s="731"/>
      <c r="C8" s="731"/>
      <c r="D8" s="731"/>
      <c r="E8" s="731"/>
      <c r="F8" s="731"/>
      <c r="G8" s="731"/>
    </row>
    <row r="9" spans="2:12" ht="22.5" customHeight="1" x14ac:dyDescent="0.2">
      <c r="B9" s="3226" t="s">
        <v>1216</v>
      </c>
      <c r="C9" s="3229" t="s">
        <v>1673</v>
      </c>
      <c r="D9" s="3220"/>
      <c r="E9" s="3220"/>
      <c r="F9" s="3220"/>
      <c r="G9" s="3221"/>
    </row>
    <row r="10" spans="2:12" ht="35.25" customHeight="1" x14ac:dyDescent="0.2">
      <c r="B10" s="3227"/>
      <c r="C10" s="732"/>
      <c r="D10" s="734"/>
      <c r="E10" s="3209"/>
      <c r="F10" s="3209"/>
      <c r="G10" s="867" t="s">
        <v>1378</v>
      </c>
    </row>
    <row r="11" spans="2:12" ht="22.5" customHeight="1" x14ac:dyDescent="0.2">
      <c r="B11" s="3227"/>
      <c r="C11" s="2190" t="s">
        <v>1674</v>
      </c>
      <c r="D11" s="2191"/>
      <c r="E11" s="2191"/>
      <c r="F11" s="2191"/>
      <c r="G11" s="3230"/>
    </row>
    <row r="12" spans="2:12" ht="35.25" customHeight="1" x14ac:dyDescent="0.2">
      <c r="B12" s="3227"/>
      <c r="C12" s="732"/>
      <c r="D12" s="734"/>
      <c r="E12" s="3209"/>
      <c r="F12" s="3209"/>
      <c r="G12" s="867" t="s">
        <v>1378</v>
      </c>
    </row>
    <row r="13" spans="2:12" ht="22.5" customHeight="1" x14ac:dyDescent="0.2">
      <c r="B13" s="3227"/>
      <c r="C13" s="3214" t="s">
        <v>1675</v>
      </c>
      <c r="D13" s="3215"/>
      <c r="E13" s="3215"/>
      <c r="F13" s="3215"/>
      <c r="G13" s="3216"/>
    </row>
    <row r="14" spans="2:12" ht="35.25" customHeight="1" x14ac:dyDescent="0.2">
      <c r="B14" s="3227"/>
      <c r="C14" s="732"/>
      <c r="D14" s="734"/>
      <c r="E14" s="3209"/>
      <c r="F14" s="3209"/>
      <c r="G14" s="867" t="s">
        <v>1378</v>
      </c>
    </row>
    <row r="15" spans="2:12" ht="22.5" customHeight="1" x14ac:dyDescent="0.2">
      <c r="B15" s="3227"/>
      <c r="C15" s="3214" t="s">
        <v>1676</v>
      </c>
      <c r="D15" s="3215"/>
      <c r="E15" s="3215"/>
      <c r="F15" s="3215"/>
      <c r="G15" s="3216"/>
    </row>
    <row r="16" spans="2:12" ht="35.25" customHeight="1" x14ac:dyDescent="0.2">
      <c r="B16" s="3227"/>
      <c r="C16" s="732"/>
      <c r="D16" s="734"/>
      <c r="E16" s="3209"/>
      <c r="F16" s="3209"/>
      <c r="G16" s="867" t="s">
        <v>1378</v>
      </c>
    </row>
    <row r="17" spans="2:11" ht="22.5" customHeight="1" x14ac:dyDescent="0.2">
      <c r="B17" s="3227"/>
      <c r="C17" s="3214" t="s">
        <v>1677</v>
      </c>
      <c r="D17" s="3215"/>
      <c r="E17" s="3215"/>
      <c r="F17" s="3215"/>
      <c r="G17" s="3216"/>
    </row>
    <row r="18" spans="2:11" ht="35.25" customHeight="1" x14ac:dyDescent="0.2">
      <c r="B18" s="3227"/>
      <c r="C18" s="732"/>
      <c r="D18" s="734"/>
      <c r="E18" s="3209"/>
      <c r="F18" s="3209"/>
      <c r="G18" s="867" t="s">
        <v>1378</v>
      </c>
    </row>
    <row r="19" spans="2:11" ht="22.5" customHeight="1" x14ac:dyDescent="0.2">
      <c r="B19" s="3227"/>
      <c r="C19" s="3214" t="s">
        <v>1678</v>
      </c>
      <c r="D19" s="3215"/>
      <c r="E19" s="3215"/>
      <c r="F19" s="3215"/>
      <c r="G19" s="3216"/>
    </row>
    <row r="20" spans="2:11" ht="35.25" customHeight="1" thickBot="1" x14ac:dyDescent="0.25">
      <c r="B20" s="3228"/>
      <c r="C20" s="733"/>
      <c r="D20" s="868"/>
      <c r="E20" s="3213"/>
      <c r="F20" s="3213"/>
      <c r="G20" s="867" t="s">
        <v>1378</v>
      </c>
    </row>
    <row r="21" spans="2:11" ht="35" customHeight="1" x14ac:dyDescent="0.2">
      <c r="B21" s="3217" t="s">
        <v>1217</v>
      </c>
      <c r="C21" s="3220" t="s">
        <v>1680</v>
      </c>
      <c r="D21" s="3220"/>
      <c r="E21" s="3220"/>
      <c r="F21" s="3220"/>
      <c r="G21" s="3221"/>
    </row>
    <row r="22" spans="2:11" ht="35.25" customHeight="1" x14ac:dyDescent="0.2">
      <c r="B22" s="3218"/>
      <c r="C22" s="734"/>
      <c r="D22" s="3222"/>
      <c r="E22" s="3222"/>
      <c r="F22" s="3222"/>
      <c r="G22" s="3223"/>
      <c r="J22" s="62" t="s">
        <v>1379</v>
      </c>
      <c r="K22" s="62" t="s">
        <v>1380</v>
      </c>
    </row>
    <row r="23" spans="2:11" ht="35" customHeight="1" x14ac:dyDescent="0.2">
      <c r="B23" s="3218"/>
      <c r="C23" s="3215" t="s">
        <v>1679</v>
      </c>
      <c r="D23" s="3215"/>
      <c r="E23" s="3215"/>
      <c r="F23" s="3215"/>
      <c r="G23" s="3216"/>
    </row>
    <row r="24" spans="2:11" ht="35.25" customHeight="1" thickBot="1" x14ac:dyDescent="0.25">
      <c r="B24" s="3219"/>
      <c r="C24" s="735"/>
      <c r="D24" s="3224"/>
      <c r="E24" s="3224"/>
      <c r="F24" s="3224"/>
      <c r="G24" s="3225"/>
    </row>
  </sheetData>
  <mergeCells count="24">
    <mergeCell ref="E18:F18"/>
    <mergeCell ref="E20:F20"/>
    <mergeCell ref="C19:G19"/>
    <mergeCell ref="B21:B24"/>
    <mergeCell ref="C21:G21"/>
    <mergeCell ref="D22:G22"/>
    <mergeCell ref="C23:G23"/>
    <mergeCell ref="D24:G24"/>
    <mergeCell ref="B9:B20"/>
    <mergeCell ref="C9:G9"/>
    <mergeCell ref="C11:G11"/>
    <mergeCell ref="C13:G13"/>
    <mergeCell ref="C15:G15"/>
    <mergeCell ref="C17:G17"/>
    <mergeCell ref="E10:F10"/>
    <mergeCell ref="E12:F12"/>
    <mergeCell ref="E14:F14"/>
    <mergeCell ref="E16:F16"/>
    <mergeCell ref="F2:G2"/>
    <mergeCell ref="B4:G4"/>
    <mergeCell ref="B6:C6"/>
    <mergeCell ref="D6:G6"/>
    <mergeCell ref="B7:C7"/>
    <mergeCell ref="D7:G7"/>
  </mergeCells>
  <phoneticPr fontId="5"/>
  <dataValidations count="2">
    <dataValidation type="list" allowBlank="1" showInputMessage="1" showErrorMessage="1" sqref="D7:G7" xr:uid="{00000000-0002-0000-3600-000000000000}">
      <formula1>$J$7:$L$7</formula1>
    </dataValidation>
    <dataValidation type="list" allowBlank="1" showInputMessage="1" showErrorMessage="1" sqref="D22:G22 D24:G24" xr:uid="{00000000-0002-0000-3600-000001000000}">
      <formula1>$J$22:$K$22</formula1>
    </dataValidation>
  </dataValidations>
  <pageMargins left="0.70866141732283472" right="0.70866141732283472" top="0.74803149606299213" bottom="0.74803149606299213" header="0.31496062992125984" footer="0.31496062992125984"/>
  <pageSetup paperSize="9" scale="92" orientation="portrait" r:id="rId1"/>
  <headerFooter>
    <oddHeader>&amp;R別紙７５</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tabColor rgb="FFFF0000"/>
  </sheetPr>
  <dimension ref="A1:K13"/>
  <sheetViews>
    <sheetView view="pageBreakPreview" zoomScaleNormal="100" zoomScaleSheetLayoutView="100" workbookViewId="0">
      <selection activeCell="K12" sqref="K12"/>
    </sheetView>
  </sheetViews>
  <sheetFormatPr defaultColWidth="8.90625" defaultRowHeight="13" x14ac:dyDescent="0.2"/>
  <cols>
    <col min="1" max="1" width="4.453125" style="1057" customWidth="1"/>
    <col min="2" max="2" width="15.1796875" style="1057" customWidth="1"/>
    <col min="3" max="3" width="9.08984375" style="1057" customWidth="1"/>
    <col min="4" max="4" width="23.1796875" style="1057" customWidth="1"/>
    <col min="5" max="6" width="20.453125" style="1057" customWidth="1"/>
    <col min="7" max="7" width="3.81640625" style="1057" customWidth="1"/>
    <col min="8" max="16384" width="8.90625" style="1057"/>
  </cols>
  <sheetData>
    <row r="1" spans="1:11" ht="16.5" x14ac:dyDescent="0.2">
      <c r="A1" s="1055"/>
      <c r="B1" s="1056"/>
      <c r="C1" s="1056"/>
      <c r="D1" s="1056"/>
      <c r="E1" s="1056"/>
      <c r="G1" s="1058"/>
    </row>
    <row r="2" spans="1:11" ht="16.5" x14ac:dyDescent="0.2">
      <c r="A2" s="1056"/>
      <c r="B2" s="1059"/>
      <c r="C2" s="1059"/>
      <c r="D2" s="1059"/>
      <c r="E2" s="1059"/>
      <c r="F2" s="1161" t="s">
        <v>23</v>
      </c>
      <c r="G2" s="1161"/>
    </row>
    <row r="3" spans="1:11" ht="16.5" x14ac:dyDescent="0.2">
      <c r="A3" s="1056"/>
      <c r="B3" s="1059"/>
      <c r="C3" s="1059"/>
      <c r="D3" s="1059"/>
      <c r="E3" s="1059"/>
      <c r="F3" s="63"/>
      <c r="G3" s="63"/>
    </row>
    <row r="4" spans="1:11" ht="16.5" x14ac:dyDescent="0.2">
      <c r="A4" s="1056"/>
      <c r="B4" s="3231" t="s">
        <v>1385</v>
      </c>
      <c r="C4" s="3231"/>
      <c r="D4" s="3231"/>
      <c r="E4" s="3231"/>
      <c r="F4" s="3231"/>
      <c r="G4" s="3231"/>
    </row>
    <row r="5" spans="1:11" ht="16.5" x14ac:dyDescent="0.2">
      <c r="A5" s="1059"/>
      <c r="B5" s="1060"/>
      <c r="C5" s="1060"/>
      <c r="D5" s="1060"/>
      <c r="E5" s="1060"/>
      <c r="F5" s="1060"/>
      <c r="G5" s="1060"/>
    </row>
    <row r="6" spans="1:11" ht="24.9" customHeight="1" x14ac:dyDescent="0.2">
      <c r="A6" s="3232" t="s">
        <v>10</v>
      </c>
      <c r="B6" s="3233"/>
      <c r="C6" s="3234"/>
      <c r="D6" s="3234"/>
      <c r="E6" s="3234"/>
      <c r="F6" s="3234"/>
      <c r="G6" s="3234"/>
    </row>
    <row r="7" spans="1:11" ht="20" customHeight="1" x14ac:dyDescent="0.2">
      <c r="A7" s="3235" t="s">
        <v>1218</v>
      </c>
      <c r="B7" s="3235"/>
      <c r="C7" s="3236"/>
      <c r="D7" s="3237"/>
      <c r="E7" s="3237"/>
      <c r="F7" s="3237"/>
      <c r="G7" s="3238"/>
      <c r="I7" s="1057" t="s">
        <v>1384</v>
      </c>
      <c r="J7" s="1057" t="s">
        <v>1383</v>
      </c>
    </row>
    <row r="8" spans="1:11" ht="40.5" customHeight="1" x14ac:dyDescent="0.2">
      <c r="A8" s="3235" t="s">
        <v>1386</v>
      </c>
      <c r="B8" s="3235"/>
      <c r="C8" s="3242"/>
      <c r="D8" s="3242"/>
      <c r="E8" s="3242"/>
      <c r="F8" s="3242"/>
      <c r="G8" s="3242"/>
      <c r="I8" s="62" t="s">
        <v>1227</v>
      </c>
      <c r="J8" s="62" t="s">
        <v>1228</v>
      </c>
      <c r="K8" s="62" t="s">
        <v>1365</v>
      </c>
    </row>
    <row r="9" spans="1:11" ht="14" x14ac:dyDescent="0.2">
      <c r="A9" s="1056"/>
      <c r="B9" s="1060"/>
      <c r="C9" s="1061"/>
      <c r="D9" s="1061"/>
      <c r="E9" s="1061"/>
      <c r="F9" s="1061"/>
      <c r="G9" s="1061"/>
    </row>
    <row r="10" spans="1:11" ht="120" customHeight="1" x14ac:dyDescent="0.2">
      <c r="A10" s="1062" t="s">
        <v>1219</v>
      </c>
      <c r="B10" s="3243" t="s">
        <v>1220</v>
      </c>
      <c r="C10" s="3243"/>
      <c r="D10" s="3243"/>
      <c r="E10" s="3236"/>
      <c r="F10" s="3237"/>
      <c r="G10" s="3238"/>
      <c r="I10" s="1057" t="s">
        <v>1381</v>
      </c>
      <c r="J10" s="1057" t="s">
        <v>1382</v>
      </c>
    </row>
    <row r="11" spans="1:11" ht="102.75" customHeight="1" x14ac:dyDescent="0.2">
      <c r="A11" s="1062" t="s">
        <v>1221</v>
      </c>
      <c r="B11" s="3243" t="s">
        <v>1222</v>
      </c>
      <c r="C11" s="3243"/>
      <c r="D11" s="3243"/>
      <c r="E11" s="3236"/>
      <c r="F11" s="3237"/>
      <c r="G11" s="3238"/>
    </row>
    <row r="12" spans="1:11" ht="75.75" customHeight="1" x14ac:dyDescent="0.2">
      <c r="A12" s="1062" t="s">
        <v>1223</v>
      </c>
      <c r="B12" s="3239" t="s">
        <v>1224</v>
      </c>
      <c r="C12" s="3240"/>
      <c r="D12" s="3241"/>
      <c r="E12" s="3236"/>
      <c r="F12" s="3237"/>
      <c r="G12" s="3238"/>
    </row>
    <row r="13" spans="1:11" ht="75.75" customHeight="1" x14ac:dyDescent="0.2">
      <c r="A13" s="1062" t="s">
        <v>1225</v>
      </c>
      <c r="B13" s="3239" t="s">
        <v>1226</v>
      </c>
      <c r="C13" s="3240"/>
      <c r="D13" s="3241"/>
      <c r="E13" s="3236"/>
      <c r="F13" s="3237"/>
      <c r="G13" s="3238"/>
    </row>
  </sheetData>
  <mergeCells count="16">
    <mergeCell ref="B12:D12"/>
    <mergeCell ref="E12:G12"/>
    <mergeCell ref="B13:D13"/>
    <mergeCell ref="E13:G13"/>
    <mergeCell ref="A8:B8"/>
    <mergeCell ref="C8:G8"/>
    <mergeCell ref="B10:D10"/>
    <mergeCell ref="E10:G10"/>
    <mergeCell ref="B11:D11"/>
    <mergeCell ref="E11:G11"/>
    <mergeCell ref="B4:G4"/>
    <mergeCell ref="F2:G2"/>
    <mergeCell ref="A6:B6"/>
    <mergeCell ref="C6:G6"/>
    <mergeCell ref="A7:B7"/>
    <mergeCell ref="C7:G7"/>
  </mergeCells>
  <phoneticPr fontId="5"/>
  <dataValidations count="3">
    <dataValidation type="list" allowBlank="1" showInputMessage="1" showErrorMessage="1" sqref="E10:G13" xr:uid="{00000000-0002-0000-3700-000000000000}">
      <formula1>$I$10:$J$10</formula1>
    </dataValidation>
    <dataValidation type="list" allowBlank="1" showInputMessage="1" showErrorMessage="1" sqref="C8:G8" xr:uid="{00000000-0002-0000-3700-000001000000}">
      <formula1>$I$8:$K$8</formula1>
    </dataValidation>
    <dataValidation type="list" allowBlank="1" showInputMessage="1" showErrorMessage="1" sqref="C7:G7" xr:uid="{00000000-0002-0000-3700-000002000000}">
      <formula1>$I$7:$J$7</formula1>
    </dataValidation>
  </dataValidations>
  <pageMargins left="0.70866141732283472" right="0.70866141732283472" top="0.74803149606299213" bottom="0.74803149606299213" header="0.31496062992125984" footer="0.31496062992125984"/>
  <pageSetup paperSize="9" scale="92" orientation="portrait" r:id="rId1"/>
  <headerFooter>
    <oddHeader>&amp;R（別紙７６）</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56</vt:i4>
      </vt:variant>
      <vt:variant>
        <vt:lpstr>名前付き一覧</vt:lpstr>
      </vt:variant>
      <vt:variant>
        <vt:i4>57</vt:i4>
      </vt:variant>
    </vt:vector>
  </HeadingPairs>
  <TitlesOfParts>
    <vt:vector size="113" baseType="lpstr">
      <vt:lpstr>添付書類一覧</vt:lpstr>
      <vt:lpstr>別紙36</vt:lpstr>
      <vt:lpstr>別紙36(記入例)</vt:lpstr>
      <vt:lpstr>別紙37</vt:lpstr>
      <vt:lpstr>別紙39</vt:lpstr>
      <vt:lpstr>別紙39（記入例）</vt:lpstr>
      <vt:lpstr>別紙40</vt:lpstr>
      <vt:lpstr>別紙41</vt:lpstr>
      <vt:lpstr>別紙42</vt:lpstr>
      <vt:lpstr>別紙42-2</vt:lpstr>
      <vt:lpstr>別紙43</vt:lpstr>
      <vt:lpstr>別紙44</vt:lpstr>
      <vt:lpstr>別紙44-2（別添）</vt:lpstr>
      <vt:lpstr>別紙44-3</vt:lpstr>
      <vt:lpstr>別紙44-4（別添）</vt:lpstr>
      <vt:lpstr>別紙45</vt:lpstr>
      <vt:lpstr>別紙47</vt:lpstr>
      <vt:lpstr>別47-2</vt:lpstr>
      <vt:lpstr>別紙47-2-2</vt:lpstr>
      <vt:lpstr>別紙48</vt:lpstr>
      <vt:lpstr>別紙49</vt:lpstr>
      <vt:lpstr>別紙49-2（別添１）</vt:lpstr>
      <vt:lpstr>別紙49-3（別添２）</vt:lpstr>
      <vt:lpstr>別紙50</vt:lpstr>
      <vt:lpstr>別紙51</vt:lpstr>
      <vt:lpstr>別紙53</vt:lpstr>
      <vt:lpstr>別紙54</vt:lpstr>
      <vt:lpstr>別紙55</vt:lpstr>
      <vt:lpstr>別紙56</vt:lpstr>
      <vt:lpstr>別紙57</vt:lpstr>
      <vt:lpstr>別紙58</vt:lpstr>
      <vt:lpstr>別紙59</vt:lpstr>
      <vt:lpstr>別紙60</vt:lpstr>
      <vt:lpstr>別紙61</vt:lpstr>
      <vt:lpstr>別紙62</vt:lpstr>
      <vt:lpstr>別紙63</vt:lpstr>
      <vt:lpstr>別紙63-2</vt:lpstr>
      <vt:lpstr>別紙63-3</vt:lpstr>
      <vt:lpstr>別紙64</vt:lpstr>
      <vt:lpstr>別紙65</vt:lpstr>
      <vt:lpstr>別紙65　参考書類 </vt:lpstr>
      <vt:lpstr>別紙65　参考書類 (記入例と解説)</vt:lpstr>
      <vt:lpstr>別紙66</vt:lpstr>
      <vt:lpstr>別紙67</vt:lpstr>
      <vt:lpstr>別紙67　別添参考様式（人員配置体制確認表）</vt:lpstr>
      <vt:lpstr>別紙67　別添参考様式（人員配置体制確認表 （記入例））</vt:lpstr>
      <vt:lpstr>別紙67　参考表</vt:lpstr>
      <vt:lpstr>別紙68</vt:lpstr>
      <vt:lpstr>別紙69</vt:lpstr>
      <vt:lpstr>別紙70</vt:lpstr>
      <vt:lpstr>別紙71</vt:lpstr>
      <vt:lpstr>別紙72</vt:lpstr>
      <vt:lpstr>別紙73</vt:lpstr>
      <vt:lpstr>別紙74</vt:lpstr>
      <vt:lpstr>別紙75</vt:lpstr>
      <vt:lpstr>別紙76</vt:lpstr>
      <vt:lpstr>別紙64!Excel_BuiltIn_Print_Area</vt:lpstr>
      <vt:lpstr>添付書類一覧!Print_Area</vt:lpstr>
      <vt:lpstr>'別47-2'!Print_Area</vt:lpstr>
      <vt:lpstr>別紙36!Print_Area</vt:lpstr>
      <vt:lpstr>'別紙36(記入例)'!Print_Area</vt:lpstr>
      <vt:lpstr>別紙37!Print_Area</vt:lpstr>
      <vt:lpstr>別紙39!Print_Area</vt:lpstr>
      <vt:lpstr>別紙40!Print_Area</vt:lpstr>
      <vt:lpstr>別紙41!Print_Area</vt:lpstr>
      <vt:lpstr>別紙42!Print_Area</vt:lpstr>
      <vt:lpstr>'別紙42-2'!Print_Area</vt:lpstr>
      <vt:lpstr>別紙43!Print_Area</vt:lpstr>
      <vt:lpstr>別紙44!Print_Area</vt:lpstr>
      <vt:lpstr>'別紙44-2（別添）'!Print_Area</vt:lpstr>
      <vt:lpstr>'別紙44-3'!Print_Area</vt:lpstr>
      <vt:lpstr>'別紙44-4（別添）'!Print_Area</vt:lpstr>
      <vt:lpstr>別紙45!Print_Area</vt:lpstr>
      <vt:lpstr>別紙47!Print_Area</vt:lpstr>
      <vt:lpstr>'別紙47-2-2'!Print_Area</vt:lpstr>
      <vt:lpstr>別紙48!Print_Area</vt:lpstr>
      <vt:lpstr>別紙49!Print_Area</vt:lpstr>
      <vt:lpstr>'別紙49-2（別添１）'!Print_Area</vt:lpstr>
      <vt:lpstr>'別紙49-3（別添２）'!Print_Area</vt:lpstr>
      <vt:lpstr>別紙50!Print_Area</vt:lpstr>
      <vt:lpstr>別紙51!Print_Area</vt:lpstr>
      <vt:lpstr>別紙53!Print_Area</vt:lpstr>
      <vt:lpstr>別紙54!Print_Area</vt:lpstr>
      <vt:lpstr>別紙55!Print_Area</vt:lpstr>
      <vt:lpstr>別紙56!Print_Area</vt:lpstr>
      <vt:lpstr>別紙57!Print_Area</vt:lpstr>
      <vt:lpstr>別紙58!Print_Area</vt:lpstr>
      <vt:lpstr>別紙59!Print_Area</vt:lpstr>
      <vt:lpstr>別紙60!Print_Area</vt:lpstr>
      <vt:lpstr>別紙61!Print_Area</vt:lpstr>
      <vt:lpstr>別紙62!Print_Area</vt:lpstr>
      <vt:lpstr>別紙63!Print_Area</vt:lpstr>
      <vt:lpstr>'別紙63-2'!Print_Area</vt:lpstr>
      <vt:lpstr>'別紙63-3'!Print_Area</vt:lpstr>
      <vt:lpstr>別紙64!Print_Area</vt:lpstr>
      <vt:lpstr>別紙65!Print_Area</vt:lpstr>
      <vt:lpstr>'別紙65　参考書類 '!Print_Area</vt:lpstr>
      <vt:lpstr>'別紙65　参考書類 (記入例と解説)'!Print_Area</vt:lpstr>
      <vt:lpstr>別紙66!Print_Area</vt:lpstr>
      <vt:lpstr>別紙67!Print_Area</vt:lpstr>
      <vt:lpstr>'別紙67　参考表'!Print_Area</vt:lpstr>
      <vt:lpstr>'別紙67　別添参考様式（人員配置体制確認表 （記入例））'!Print_Area</vt:lpstr>
      <vt:lpstr>'別紙67　別添参考様式（人員配置体制確認表）'!Print_Area</vt:lpstr>
      <vt:lpstr>別紙68!Print_Area</vt:lpstr>
      <vt:lpstr>別紙69!Print_Area</vt:lpstr>
      <vt:lpstr>別紙70!Print_Area</vt:lpstr>
      <vt:lpstr>別紙71!Print_Area</vt:lpstr>
      <vt:lpstr>別紙72!Print_Area</vt:lpstr>
      <vt:lpstr>別紙73!Print_Area</vt:lpstr>
      <vt:lpstr>別紙74!Print_Area</vt:lpstr>
      <vt:lpstr>別紙75!Print_Area</vt:lpstr>
      <vt:lpstr>別紙76!Print_Area</vt:lpstr>
      <vt:lpstr>添付書類一覧!Print_Titles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f05744</cp:lastModifiedBy>
  <cp:lastPrinted>2026-03-19T02:06:55Z</cp:lastPrinted>
  <dcterms:created xsi:type="dcterms:W3CDTF">2006-06-14T03:20:38Z</dcterms:created>
  <dcterms:modified xsi:type="dcterms:W3CDTF">2026-09-11T02:29:39Z</dcterms:modified>
</cp:coreProperties>
</file>