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C:\Users\f07960\Desktop\結核補助金様式\"/>
    </mc:Choice>
  </mc:AlternateContent>
  <xr:revisionPtr revIDLastSave="0" documentId="13_ncr:1_{4211F896-69A4-4EDE-8BBD-3584C511D23A}" xr6:coauthVersionLast="47" xr6:coauthVersionMax="47" xr10:uidLastSave="{00000000-0000-0000-0000-000000000000}"/>
  <bookViews>
    <workbookView xWindow="1620" yWindow="0" windowWidth="26415" windowHeight="13185" activeTab="8" xr2:uid="{00000000-000D-0000-FFFF-FFFF00000000}"/>
  </bookViews>
  <sheets>
    <sheet name="入力用シート" sheetId="10" r:id="rId1"/>
    <sheet name="申請書（1号）" sheetId="8" r:id="rId2"/>
    <sheet name="実施計画書(２号）" sheetId="1" r:id="rId3"/>
    <sheet name="所要額調書（３号） " sheetId="6" r:id="rId4"/>
    <sheet name="事業報告書（7号）" sheetId="9" r:id="rId5"/>
    <sheet name="実績書(８号） " sheetId="5" r:id="rId6"/>
    <sheet name="所要額調書（９号）" sheetId="2" r:id="rId7"/>
    <sheet name="実施成績表（10号）" sheetId="4" r:id="rId8"/>
    <sheet name="変更・取下申請書（５号）" sheetId="11" r:id="rId9"/>
  </sheets>
  <definedNames>
    <definedName name="_xlnm.Print_Area" localSheetId="4">'事業報告書（7号）'!$A$2:$Y$36</definedName>
    <definedName name="_xlnm.Print_Area" localSheetId="2">'実施計画書(２号）'!$A$1:$K$28</definedName>
    <definedName name="_xlnm.Print_Area" localSheetId="7">'実施成績表（10号）'!$A$1:$K$17</definedName>
    <definedName name="_xlnm.Print_Area" localSheetId="5">'実績書(８号） '!$A$1:$K$26</definedName>
    <definedName name="_xlnm.Print_Area" localSheetId="3">'所要額調書（３号） '!$A$1:$I$21</definedName>
    <definedName name="_xlnm.Print_Area" localSheetId="1">'申請書（1号）'!$A$2:$Y$38</definedName>
    <definedName name="_xlnm.Print_Area" localSheetId="8">'変更・取下申請書（５号）'!$A$2:$Z$36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0" i="8" l="1"/>
  <c r="R8" i="8"/>
  <c r="G18" i="8"/>
  <c r="G17" i="8"/>
  <c r="G18" i="1"/>
  <c r="K17" i="4"/>
  <c r="B17" i="4"/>
  <c r="J15" i="4"/>
  <c r="I17" i="4"/>
  <c r="H17" i="4"/>
  <c r="G17" i="4"/>
  <c r="F17" i="4"/>
  <c r="C17" i="4"/>
  <c r="J15" i="5"/>
  <c r="I15" i="5"/>
  <c r="H15" i="5"/>
  <c r="G15" i="5"/>
  <c r="F15" i="5"/>
  <c r="F16" i="5" s="1"/>
  <c r="F20" i="5" s="1"/>
  <c r="D15" i="5"/>
  <c r="E15" i="5" s="1"/>
  <c r="C15" i="5"/>
  <c r="B15" i="5"/>
  <c r="J15" i="1"/>
  <c r="I15" i="1"/>
  <c r="H15" i="1"/>
  <c r="G15" i="1"/>
  <c r="F15" i="1"/>
  <c r="D15" i="1"/>
  <c r="E15" i="1" s="1"/>
  <c r="C15" i="1"/>
  <c r="B15" i="1"/>
  <c r="E13" i="1"/>
  <c r="H32" i="11"/>
  <c r="H30" i="11"/>
  <c r="G22" i="11"/>
  <c r="G21" i="11"/>
  <c r="G20" i="11"/>
  <c r="G19" i="11"/>
  <c r="R23" i="11"/>
  <c r="G23" i="11"/>
  <c r="D28" i="11"/>
  <c r="D15" i="11"/>
  <c r="R9" i="11"/>
  <c r="S4" i="11"/>
  <c r="S3" i="11"/>
  <c r="S2" i="11"/>
  <c r="O11" i="11"/>
  <c r="O13" i="11"/>
  <c r="O12" i="11"/>
  <c r="S4" i="8"/>
  <c r="C16" i="2"/>
  <c r="B16" i="2"/>
  <c r="E13" i="5"/>
  <c r="D15" i="4"/>
  <c r="C16" i="6"/>
  <c r="B16" i="6"/>
  <c r="J17" i="4" l="1"/>
  <c r="D17" i="4"/>
  <c r="D16" i="6"/>
  <c r="D16" i="2"/>
  <c r="I6" i="4"/>
  <c r="I5" i="4"/>
  <c r="I4" i="4"/>
  <c r="B8" i="4"/>
  <c r="I16" i="2"/>
  <c r="H6" i="2"/>
  <c r="H5" i="2"/>
  <c r="H4" i="2"/>
  <c r="I26" i="5"/>
  <c r="I26" i="1"/>
  <c r="J18" i="5"/>
  <c r="I18" i="5"/>
  <c r="F18" i="5"/>
  <c r="H18" i="5"/>
  <c r="G18" i="5"/>
  <c r="I5" i="5"/>
  <c r="I4" i="5"/>
  <c r="I3" i="5"/>
  <c r="R21" i="9"/>
  <c r="G21" i="9"/>
  <c r="G30" i="9"/>
  <c r="H25" i="9"/>
  <c r="H23" i="9"/>
  <c r="G20" i="9"/>
  <c r="G19" i="9"/>
  <c r="G18" i="9"/>
  <c r="G17" i="9"/>
  <c r="S4" i="9"/>
  <c r="S3" i="9"/>
  <c r="S2" i="9"/>
  <c r="O12" i="9"/>
  <c r="O11" i="9"/>
  <c r="O10" i="9"/>
  <c r="O11" i="8"/>
  <c r="O12" i="8"/>
  <c r="R8" i="9"/>
  <c r="I16" i="6"/>
  <c r="H6" i="6"/>
  <c r="H5" i="6"/>
  <c r="H4" i="6"/>
  <c r="J18" i="1"/>
  <c r="I18" i="1"/>
  <c r="H18" i="1"/>
  <c r="F18" i="1"/>
  <c r="I5" i="1"/>
  <c r="I4" i="1"/>
  <c r="I3" i="1"/>
  <c r="R21" i="8"/>
  <c r="G21" i="8"/>
  <c r="H27" i="8"/>
  <c r="H25" i="8"/>
  <c r="G20" i="8"/>
  <c r="G19" i="8"/>
  <c r="S3" i="8"/>
  <c r="S2" i="8"/>
  <c r="M45" i="10"/>
  <c r="L39" i="10"/>
  <c r="K42" i="10" s="1"/>
  <c r="K39" i="10"/>
  <c r="E17" i="4" s="1"/>
  <c r="E39" i="10"/>
  <c r="D42" i="10" s="1"/>
  <c r="D39" i="10"/>
  <c r="K52" i="10"/>
  <c r="D52" i="10"/>
  <c r="E16" i="6" l="1"/>
  <c r="N41" i="10" l="1"/>
  <c r="G41" i="10"/>
  <c r="N40" i="10"/>
  <c r="G40" i="10"/>
  <c r="N38" i="10"/>
  <c r="G38" i="10"/>
  <c r="N37" i="10"/>
  <c r="G37" i="10"/>
  <c r="N36" i="10"/>
  <c r="G36" i="10"/>
  <c r="M34" i="10"/>
  <c r="F34" i="10"/>
  <c r="D16" i="5"/>
  <c r="G16" i="5"/>
  <c r="G20" i="5" s="1"/>
  <c r="H16" i="5"/>
  <c r="I16" i="5"/>
  <c r="J16" i="5"/>
  <c r="B16" i="5"/>
  <c r="B16" i="1"/>
  <c r="C16" i="1"/>
  <c r="D16" i="1"/>
  <c r="F16" i="1"/>
  <c r="G16" i="1"/>
  <c r="H16" i="1"/>
  <c r="I16" i="1"/>
  <c r="J16" i="1"/>
  <c r="E16" i="1" l="1"/>
  <c r="N39" i="10"/>
  <c r="G39" i="10"/>
  <c r="E16" i="2"/>
  <c r="K18" i="5"/>
  <c r="C16" i="5"/>
  <c r="E16" i="5" s="1"/>
  <c r="K18" i="1"/>
  <c r="J20" i="5"/>
  <c r="I20" i="5"/>
  <c r="H20" i="5"/>
  <c r="G20" i="1"/>
  <c r="F20" i="1"/>
  <c r="H20" i="1"/>
  <c r="I20" i="1"/>
  <c r="J20" i="1"/>
  <c r="K20" i="5" l="1"/>
  <c r="M42" i="10"/>
  <c r="F42" i="10"/>
  <c r="K20" i="1"/>
  <c r="K53" i="10" l="1"/>
  <c r="D53" i="10"/>
  <c r="F16" i="6" s="1"/>
  <c r="F16" i="2" l="1"/>
  <c r="G16" i="2" s="1"/>
  <c r="H16" i="2" s="1"/>
  <c r="G16" i="6"/>
  <c r="H16" i="6" s="1"/>
  <c r="K54" i="10"/>
  <c r="D54" i="10"/>
  <c r="K55" i="10" l="1"/>
  <c r="D55" i="10"/>
</calcChain>
</file>

<file path=xl/sharedStrings.xml><?xml version="1.0" encoding="utf-8"?>
<sst xmlns="http://schemas.openxmlformats.org/spreadsheetml/2006/main" count="479" uniqueCount="278">
  <si>
    <t>区分</t>
    <rPh sb="0" eb="2">
      <t>クブン</t>
    </rPh>
    <phoneticPr fontId="3"/>
  </si>
  <si>
    <t>受診人員</t>
    <rPh sb="0" eb="2">
      <t>ジュシン</t>
    </rPh>
    <rPh sb="2" eb="4">
      <t>ジンイン</t>
    </rPh>
    <phoneticPr fontId="3"/>
  </si>
  <si>
    <t>受診率</t>
    <rPh sb="0" eb="2">
      <t>ジュシン</t>
    </rPh>
    <rPh sb="2" eb="3">
      <t>リツ</t>
    </rPh>
    <phoneticPr fontId="3"/>
  </si>
  <si>
    <t>（人）</t>
    <rPh sb="1" eb="2">
      <t>ヒト</t>
    </rPh>
    <phoneticPr fontId="3"/>
  </si>
  <si>
    <t>（ハイリスク再掲）</t>
    <rPh sb="6" eb="8">
      <t>サイケイ</t>
    </rPh>
    <phoneticPr fontId="3"/>
  </si>
  <si>
    <t>施設</t>
    <rPh sb="0" eb="2">
      <t>シセツ</t>
    </rPh>
    <phoneticPr fontId="3"/>
  </si>
  <si>
    <t>円</t>
    <rPh sb="0" eb="1">
      <t>エン</t>
    </rPh>
    <phoneticPr fontId="3"/>
  </si>
  <si>
    <t>結核予防計画の実施に要する経費の内訳及び所要額調書</t>
    <rPh sb="0" eb="2">
      <t>ケッカク</t>
    </rPh>
    <rPh sb="2" eb="4">
      <t>ヨボウ</t>
    </rPh>
    <rPh sb="4" eb="6">
      <t>ケイカク</t>
    </rPh>
    <rPh sb="7" eb="9">
      <t>ジッシ</t>
    </rPh>
    <rPh sb="10" eb="11">
      <t>ヨウ</t>
    </rPh>
    <rPh sb="13" eb="15">
      <t>ケイヒ</t>
    </rPh>
    <rPh sb="16" eb="18">
      <t>ウチワケ</t>
    </rPh>
    <rPh sb="18" eb="19">
      <t>オヨ</t>
    </rPh>
    <rPh sb="20" eb="22">
      <t>ショヨウ</t>
    </rPh>
    <rPh sb="22" eb="23">
      <t>ガク</t>
    </rPh>
    <rPh sb="23" eb="25">
      <t>チョウショ</t>
    </rPh>
    <phoneticPr fontId="3"/>
  </si>
  <si>
    <t>総事業費</t>
    <rPh sb="0" eb="4">
      <t>ソウジギョウヒ</t>
    </rPh>
    <phoneticPr fontId="3"/>
  </si>
  <si>
    <t>の　　　額</t>
    <rPh sb="4" eb="5">
      <t>ガク</t>
    </rPh>
    <phoneticPr fontId="3"/>
  </si>
  <si>
    <t>実支出</t>
    <rPh sb="0" eb="1">
      <t>ジツ</t>
    </rPh>
    <rPh sb="1" eb="3">
      <t>シシュツ</t>
    </rPh>
    <phoneticPr fontId="3"/>
  </si>
  <si>
    <t>済　額</t>
    <rPh sb="0" eb="1">
      <t>ス</t>
    </rPh>
    <rPh sb="2" eb="3">
      <t>ガク</t>
    </rPh>
    <phoneticPr fontId="3"/>
  </si>
  <si>
    <t>算定基準に</t>
    <rPh sb="0" eb="2">
      <t>サンテイ</t>
    </rPh>
    <rPh sb="2" eb="4">
      <t>キジュン</t>
    </rPh>
    <phoneticPr fontId="3"/>
  </si>
  <si>
    <t>よる</t>
    <phoneticPr fontId="3"/>
  </si>
  <si>
    <t>基準算定額</t>
    <rPh sb="0" eb="2">
      <t>キジュン</t>
    </rPh>
    <rPh sb="2" eb="4">
      <t>サンテイ</t>
    </rPh>
    <rPh sb="4" eb="5">
      <t>ガク</t>
    </rPh>
    <phoneticPr fontId="3"/>
  </si>
  <si>
    <t>基本額</t>
    <rPh sb="0" eb="2">
      <t>キホン</t>
    </rPh>
    <rPh sb="2" eb="3">
      <t>ガク</t>
    </rPh>
    <phoneticPr fontId="3"/>
  </si>
  <si>
    <t>（Ａ）</t>
    <phoneticPr fontId="3"/>
  </si>
  <si>
    <t>（Ｂ）</t>
    <phoneticPr fontId="3"/>
  </si>
  <si>
    <t>（Ｃ）</t>
    <phoneticPr fontId="3"/>
  </si>
  <si>
    <t>（Ｄ）</t>
    <phoneticPr fontId="3"/>
  </si>
  <si>
    <t>（Ｅ）</t>
    <phoneticPr fontId="3"/>
  </si>
  <si>
    <t>（Ｆ）</t>
    <phoneticPr fontId="3"/>
  </si>
  <si>
    <t>結核予防費</t>
    <rPh sb="0" eb="2">
      <t>ケッカク</t>
    </rPh>
    <rPh sb="2" eb="4">
      <t>ヨボウ</t>
    </rPh>
    <rPh sb="4" eb="5">
      <t>ヒ</t>
    </rPh>
    <phoneticPr fontId="3"/>
  </si>
  <si>
    <t>（％）</t>
    <phoneticPr fontId="3"/>
  </si>
  <si>
    <t>間接撮影者数</t>
    <rPh sb="0" eb="2">
      <t>カンセツ</t>
    </rPh>
    <rPh sb="2" eb="4">
      <t>サツエイ</t>
    </rPh>
    <rPh sb="4" eb="5">
      <t>モノ</t>
    </rPh>
    <rPh sb="5" eb="6">
      <t>カズ</t>
    </rPh>
    <phoneticPr fontId="3"/>
  </si>
  <si>
    <t>被発見者数</t>
    <rPh sb="0" eb="1">
      <t>ヒ</t>
    </rPh>
    <rPh sb="1" eb="4">
      <t>ハッケンシャ</t>
    </rPh>
    <rPh sb="4" eb="5">
      <t>カズ</t>
    </rPh>
    <phoneticPr fontId="3"/>
  </si>
  <si>
    <t>有　病　率</t>
    <rPh sb="0" eb="5">
      <t>ユウビョウリツ</t>
    </rPh>
    <phoneticPr fontId="3"/>
  </si>
  <si>
    <t>備　　考</t>
    <rPh sb="0" eb="4">
      <t>ビコウ</t>
    </rPh>
    <phoneticPr fontId="3"/>
  </si>
  <si>
    <t>施設</t>
    <rPh sb="0" eb="2">
      <t>シセツ</t>
    </rPh>
    <phoneticPr fontId="3"/>
  </si>
  <si>
    <t>－</t>
    <phoneticPr fontId="3"/>
  </si>
  <si>
    <t>70㎜</t>
    <phoneticPr fontId="3"/>
  </si>
  <si>
    <t>100㎜</t>
    <phoneticPr fontId="3"/>
  </si>
  <si>
    <t>ミラー</t>
    <phoneticPr fontId="3"/>
  </si>
  <si>
    <t>カメラ</t>
    <phoneticPr fontId="3"/>
  </si>
  <si>
    <t>（人）</t>
    <rPh sb="1" eb="2">
      <t>ヒト</t>
    </rPh>
    <phoneticPr fontId="3"/>
  </si>
  <si>
    <t>（％）</t>
    <phoneticPr fontId="3"/>
  </si>
  <si>
    <t>－</t>
    <phoneticPr fontId="3"/>
  </si>
  <si>
    <t>（ハイリスク再掲）</t>
    <rPh sb="6" eb="8">
      <t>サイケイ</t>
    </rPh>
    <phoneticPr fontId="3"/>
  </si>
  <si>
    <t>合計</t>
    <rPh sb="0" eb="2">
      <t>ゴウケイ</t>
    </rPh>
    <phoneticPr fontId="3"/>
  </si>
  <si>
    <t>－</t>
    <phoneticPr fontId="3"/>
  </si>
  <si>
    <t>－</t>
    <phoneticPr fontId="3"/>
  </si>
  <si>
    <t>区分</t>
    <rPh sb="0" eb="2">
      <t>クブン</t>
    </rPh>
    <phoneticPr fontId="3"/>
  </si>
  <si>
    <t>箇所数</t>
    <rPh sb="0" eb="2">
      <t>カショ</t>
    </rPh>
    <rPh sb="2" eb="3">
      <t>スウ</t>
    </rPh>
    <phoneticPr fontId="3"/>
  </si>
  <si>
    <t>対象人数</t>
    <rPh sb="0" eb="2">
      <t>タイショウ</t>
    </rPh>
    <rPh sb="2" eb="4">
      <t>ニンズウ</t>
    </rPh>
    <phoneticPr fontId="3"/>
  </si>
  <si>
    <t>健　　　　康　　　　診　　　　査</t>
    <rPh sb="0" eb="6">
      <t>ケンコウ</t>
    </rPh>
    <rPh sb="10" eb="11">
      <t>ケンシン</t>
    </rPh>
    <rPh sb="15" eb="16">
      <t>シンサ</t>
    </rPh>
    <phoneticPr fontId="3"/>
  </si>
  <si>
    <t>円</t>
    <rPh sb="0" eb="1">
      <t>エン</t>
    </rPh>
    <phoneticPr fontId="3"/>
  </si>
  <si>
    <t>補助基準単価</t>
    <rPh sb="0" eb="2">
      <t>ホジョ</t>
    </rPh>
    <rPh sb="2" eb="4">
      <t>キジュン</t>
    </rPh>
    <rPh sb="4" eb="6">
      <t>タンカ</t>
    </rPh>
    <phoneticPr fontId="3"/>
  </si>
  <si>
    <t>基準算定額</t>
    <rPh sb="0" eb="2">
      <t>キジュン</t>
    </rPh>
    <rPh sb="2" eb="4">
      <t>サンテイ</t>
    </rPh>
    <rPh sb="4" eb="5">
      <t>テイガク</t>
    </rPh>
    <phoneticPr fontId="3"/>
  </si>
  <si>
    <t>区分</t>
  </si>
  <si>
    <t>円</t>
  </si>
  <si>
    <t>基準算定額</t>
  </si>
  <si>
    <t>総事業費</t>
  </si>
  <si>
    <t>算定基準に</t>
  </si>
  <si>
    <t>よる</t>
  </si>
  <si>
    <t>基本額</t>
  </si>
  <si>
    <t>（Ａ）</t>
  </si>
  <si>
    <t>（Ｂ）</t>
  </si>
  <si>
    <t>（Ｃ）</t>
  </si>
  <si>
    <t>（Ｄ）</t>
  </si>
  <si>
    <t>（Ｅ）</t>
  </si>
  <si>
    <t>（Ｆ）</t>
  </si>
  <si>
    <t>結核予防費</t>
  </si>
  <si>
    <t>様式第３号</t>
    <phoneticPr fontId="3"/>
  </si>
  <si>
    <t>注１　様式第２号に従って記入すること。</t>
    <phoneticPr fontId="3"/>
  </si>
  <si>
    <t>受診予定人数</t>
    <rPh sb="0" eb="2">
      <t>ジュシン</t>
    </rPh>
    <rPh sb="2" eb="4">
      <t>ヨテイ</t>
    </rPh>
    <rPh sb="4" eb="6">
      <t>ニンズウ</t>
    </rPh>
    <phoneticPr fontId="3"/>
  </si>
  <si>
    <t>予定受診率</t>
    <rPh sb="0" eb="2">
      <t>ヨテイ</t>
    </rPh>
    <rPh sb="2" eb="4">
      <t>ジュシン</t>
    </rPh>
    <rPh sb="4" eb="5">
      <t>リツ</t>
    </rPh>
    <phoneticPr fontId="3"/>
  </si>
  <si>
    <t>様式第10号</t>
    <rPh sb="0" eb="2">
      <t>ヨウシキ</t>
    </rPh>
    <rPh sb="2" eb="3">
      <t>ダイ</t>
    </rPh>
    <rPh sb="5" eb="6">
      <t>ゴウ</t>
    </rPh>
    <phoneticPr fontId="3"/>
  </si>
  <si>
    <t>予  算　額</t>
    <rPh sb="0" eb="4">
      <t>ヨサン</t>
    </rPh>
    <phoneticPr fontId="3"/>
  </si>
  <si>
    <t>予定額</t>
    <rPh sb="0" eb="2">
      <t>ヨテイ</t>
    </rPh>
    <phoneticPr fontId="3"/>
  </si>
  <si>
    <t>収  入</t>
    <phoneticPr fontId="3"/>
  </si>
  <si>
    <t>見込額</t>
    <rPh sb="0" eb="2">
      <t>ミコミ</t>
    </rPh>
    <rPh sb="2" eb="3">
      <t>ガク</t>
    </rPh>
    <phoneticPr fontId="3"/>
  </si>
  <si>
    <t>差引額</t>
    <rPh sb="0" eb="2">
      <t>サシヒキ</t>
    </rPh>
    <rPh sb="2" eb="3">
      <t>ガク</t>
    </rPh>
    <phoneticPr fontId="3"/>
  </si>
  <si>
    <t>様式第９号</t>
    <rPh sb="0" eb="2">
      <t>ヨウシキ</t>
    </rPh>
    <rPh sb="2" eb="3">
      <t>ダイ</t>
    </rPh>
    <rPh sb="4" eb="5">
      <t>ゴウ</t>
    </rPh>
    <phoneticPr fontId="3"/>
  </si>
  <si>
    <t>高校以上
学生・生徒</t>
    <rPh sb="0" eb="2">
      <t>コウコウ</t>
    </rPh>
    <rPh sb="2" eb="4">
      <t>イジョウ</t>
    </rPh>
    <rPh sb="5" eb="7">
      <t>ガクセイ</t>
    </rPh>
    <rPh sb="8" eb="10">
      <t>セイト</t>
    </rPh>
    <phoneticPr fontId="3"/>
  </si>
  <si>
    <t>（Ａ）－（Ｃ）</t>
    <phoneticPr fontId="3"/>
  </si>
  <si>
    <t>（Ｆ）×２／３</t>
    <phoneticPr fontId="3"/>
  </si>
  <si>
    <t>申請額</t>
    <phoneticPr fontId="3"/>
  </si>
  <si>
    <t>（Ｇ）</t>
    <phoneticPr fontId="3"/>
  </si>
  <si>
    <t>（Ａ）－（Ｃ）</t>
    <phoneticPr fontId="3"/>
  </si>
  <si>
    <t>収入額</t>
    <phoneticPr fontId="3"/>
  </si>
  <si>
    <t>差引額</t>
    <rPh sb="0" eb="1">
      <t>サ</t>
    </rPh>
    <rPh sb="1" eb="2">
      <t>ヒ</t>
    </rPh>
    <rPh sb="2" eb="3">
      <t>ガク</t>
    </rPh>
    <phoneticPr fontId="3"/>
  </si>
  <si>
    <t>所要額</t>
    <phoneticPr fontId="3"/>
  </si>
  <si>
    <t>（Ｆ）×２／３</t>
    <phoneticPr fontId="3"/>
  </si>
  <si>
    <t>（Ｇ）</t>
    <phoneticPr fontId="3"/>
  </si>
  <si>
    <t>（　　　　）</t>
    <phoneticPr fontId="3"/>
  </si>
  <si>
    <t>結核
患者</t>
    <phoneticPr fontId="3"/>
  </si>
  <si>
    <t>結　核　健　康　診　断　実　施　成　績　表</t>
    <rPh sb="0" eb="1">
      <t>ムスブ</t>
    </rPh>
    <rPh sb="2" eb="3">
      <t>カク</t>
    </rPh>
    <rPh sb="4" eb="5">
      <t>ケン</t>
    </rPh>
    <rPh sb="6" eb="7">
      <t>ヤスシ</t>
    </rPh>
    <rPh sb="8" eb="9">
      <t>ミ</t>
    </rPh>
    <rPh sb="10" eb="11">
      <t>ダン</t>
    </rPh>
    <rPh sb="12" eb="13">
      <t>ジツ</t>
    </rPh>
    <rPh sb="14" eb="15">
      <t>シ</t>
    </rPh>
    <rPh sb="16" eb="17">
      <t>シゲル</t>
    </rPh>
    <rPh sb="18" eb="19">
      <t>ツムギ</t>
    </rPh>
    <rPh sb="20" eb="21">
      <t>ヒョウ</t>
    </rPh>
    <phoneticPr fontId="3"/>
  </si>
  <si>
    <t>(　　　　）</t>
    <phoneticPr fontId="3"/>
  </si>
  <si>
    <t>実施義務者　　　　支出予定額</t>
    <rPh sb="0" eb="2">
      <t>ジッシ</t>
    </rPh>
    <rPh sb="2" eb="5">
      <t>ギムシャ</t>
    </rPh>
    <rPh sb="9" eb="11">
      <t>シシュツ</t>
    </rPh>
    <rPh sb="11" eb="13">
      <t>ヨテイ</t>
    </rPh>
    <rPh sb="13" eb="14">
      <t>ガク</t>
    </rPh>
    <phoneticPr fontId="3"/>
  </si>
  <si>
    <t>直接撮影</t>
    <rPh sb="0" eb="2">
      <t>チョクセツ</t>
    </rPh>
    <rPh sb="2" eb="4">
      <t>サツエイ</t>
    </rPh>
    <phoneticPr fontId="3"/>
  </si>
  <si>
    <t>健　康　診　断　実　施　計　画　書</t>
    <rPh sb="0" eb="1">
      <t>ケン</t>
    </rPh>
    <rPh sb="2" eb="3">
      <t>ヤスシ</t>
    </rPh>
    <rPh sb="4" eb="5">
      <t>ミ</t>
    </rPh>
    <rPh sb="6" eb="7">
      <t>ダン</t>
    </rPh>
    <rPh sb="8" eb="9">
      <t>ジツ</t>
    </rPh>
    <rPh sb="10" eb="11">
      <t>シ</t>
    </rPh>
    <rPh sb="12" eb="13">
      <t>ケイ</t>
    </rPh>
    <rPh sb="14" eb="15">
      <t>ガ</t>
    </rPh>
    <rPh sb="16" eb="17">
      <t>ショ</t>
    </rPh>
    <phoneticPr fontId="3"/>
  </si>
  <si>
    <t>検診委託団体名</t>
    <rPh sb="0" eb="2">
      <t>ケンシン</t>
    </rPh>
    <rPh sb="2" eb="4">
      <t>イタク</t>
    </rPh>
    <rPh sb="4" eb="6">
      <t>ダンタイ</t>
    </rPh>
    <rPh sb="6" eb="7">
      <t>メイ</t>
    </rPh>
    <phoneticPr fontId="3"/>
  </si>
  <si>
    <t>間　接　撮　影</t>
    <rPh sb="0" eb="1">
      <t>アイダ</t>
    </rPh>
    <rPh sb="2" eb="3">
      <t>セツ</t>
    </rPh>
    <rPh sb="4" eb="5">
      <t>サツ</t>
    </rPh>
    <rPh sb="6" eb="7">
      <t>カゲ</t>
    </rPh>
    <phoneticPr fontId="3"/>
  </si>
  <si>
    <t>（か所）</t>
    <rPh sb="2" eb="3">
      <t>カショ</t>
    </rPh>
    <phoneticPr fontId="3"/>
  </si>
  <si>
    <t>健　康　診　断　実　績　書</t>
    <rPh sb="0" eb="1">
      <t>ケン</t>
    </rPh>
    <rPh sb="2" eb="3">
      <t>ヤスシ</t>
    </rPh>
    <rPh sb="4" eb="5">
      <t>ミ</t>
    </rPh>
    <rPh sb="6" eb="7">
      <t>ダン</t>
    </rPh>
    <rPh sb="8" eb="9">
      <t>ジツ</t>
    </rPh>
    <rPh sb="10" eb="11">
      <t>セキ</t>
    </rPh>
    <rPh sb="12" eb="13">
      <t>ショ</t>
    </rPh>
    <phoneticPr fontId="3"/>
  </si>
  <si>
    <t>実施義務者　　　　支出額</t>
    <rPh sb="0" eb="2">
      <t>ジッシ</t>
    </rPh>
    <rPh sb="2" eb="5">
      <t>ギムシャ</t>
    </rPh>
    <rPh sb="9" eb="11">
      <t>シシュツ</t>
    </rPh>
    <rPh sb="11" eb="12">
      <t>ガク</t>
    </rPh>
    <phoneticPr fontId="3"/>
  </si>
  <si>
    <t>実支出額</t>
    <rPh sb="0" eb="1">
      <t>ジツ</t>
    </rPh>
    <rPh sb="1" eb="3">
      <t>シシュツ</t>
    </rPh>
    <rPh sb="3" eb="4">
      <t>ガク</t>
    </rPh>
    <phoneticPr fontId="3"/>
  </si>
  <si>
    <t>注１　様式第８号に従って集計記入すること。</t>
    <rPh sb="0" eb="1">
      <t>チュウ</t>
    </rPh>
    <rPh sb="3" eb="5">
      <t>ヨウシキ</t>
    </rPh>
    <rPh sb="5" eb="6">
      <t>ダイ</t>
    </rPh>
    <rPh sb="7" eb="8">
      <t>ゴウ</t>
    </rPh>
    <rPh sb="9" eb="10">
      <t>シタガ</t>
    </rPh>
    <rPh sb="12" eb="14">
      <t>シュウケイ</t>
    </rPh>
    <rPh sb="14" eb="16">
      <t>キニュウ</t>
    </rPh>
    <phoneticPr fontId="3"/>
  </si>
  <si>
    <t>直接撮影者数</t>
    <rPh sb="0" eb="2">
      <t>チョクセツ</t>
    </rPh>
    <rPh sb="2" eb="4">
      <t>サツエイ</t>
    </rPh>
    <rPh sb="4" eb="5">
      <t>モノ</t>
    </rPh>
    <rPh sb="5" eb="6">
      <t>カズ</t>
    </rPh>
    <phoneticPr fontId="3"/>
  </si>
  <si>
    <t>デジタル　　　　撮影者数</t>
    <rPh sb="8" eb="10">
      <t>サツエイ</t>
    </rPh>
    <rPh sb="10" eb="11">
      <t>モノ</t>
    </rPh>
    <rPh sb="11" eb="12">
      <t>カズ</t>
    </rPh>
    <phoneticPr fontId="3"/>
  </si>
  <si>
    <t>結核発病のおそれがあると診断された者の数</t>
    <rPh sb="0" eb="2">
      <t>ケッカク</t>
    </rPh>
    <rPh sb="2" eb="4">
      <t>ハツビョウ</t>
    </rPh>
    <rPh sb="19" eb="20">
      <t>スウ</t>
    </rPh>
    <phoneticPr fontId="3"/>
  </si>
  <si>
    <t>様式第８号</t>
    <rPh sb="0" eb="2">
      <t>ヨウシキ</t>
    </rPh>
    <rPh sb="2" eb="3">
      <t>ダイ</t>
    </rPh>
    <rPh sb="4" eb="5">
      <t>ゴウ</t>
    </rPh>
    <phoneticPr fontId="3"/>
  </si>
  <si>
    <t>様式第２号</t>
    <rPh sb="0" eb="2">
      <t>ヨウシキ</t>
    </rPh>
    <rPh sb="2" eb="3">
      <t>ダイ</t>
    </rPh>
    <rPh sb="4" eb="5">
      <t>ゴウ</t>
    </rPh>
    <phoneticPr fontId="3"/>
  </si>
  <si>
    <t>支　出</t>
    <phoneticPr fontId="3"/>
  </si>
  <si>
    <t>補　助</t>
    <phoneticPr fontId="3"/>
  </si>
  <si>
    <t>備　考</t>
    <phoneticPr fontId="3"/>
  </si>
  <si>
    <t>備　考</t>
    <rPh sb="0" eb="1">
      <t>ソナエ</t>
    </rPh>
    <rPh sb="2" eb="3">
      <t>コウ</t>
    </rPh>
    <phoneticPr fontId="3"/>
  </si>
  <si>
    <t>補　助</t>
    <rPh sb="0" eb="1">
      <t>タスク</t>
    </rPh>
    <rPh sb="2" eb="3">
      <t>スケ</t>
    </rPh>
    <phoneticPr fontId="3"/>
  </si>
  <si>
    <t>注４　端数は切捨てとする。</t>
    <rPh sb="0" eb="1">
      <t>チュウ</t>
    </rPh>
    <rPh sb="3" eb="5">
      <t>ハスウ</t>
    </rPh>
    <rPh sb="6" eb="8">
      <t>キリス</t>
    </rPh>
    <phoneticPr fontId="3"/>
  </si>
  <si>
    <t>支出予定額</t>
    <rPh sb="0" eb="2">
      <t>シシュツ</t>
    </rPh>
    <rPh sb="2" eb="4">
      <t>ヨテイ</t>
    </rPh>
    <rPh sb="4" eb="5">
      <t>ガク</t>
    </rPh>
    <phoneticPr fontId="3"/>
  </si>
  <si>
    <t>受診人数</t>
    <rPh sb="0" eb="2">
      <t>ジュシン</t>
    </rPh>
    <rPh sb="2" eb="4">
      <t>ニンズウ</t>
    </rPh>
    <phoneticPr fontId="3"/>
  </si>
  <si>
    <t>注４  端数は切捨てとする。</t>
    <rPh sb="0" eb="1">
      <t>チュウ</t>
    </rPh>
    <rPh sb="4" eb="6">
      <t>ハスウ</t>
    </rPh>
    <rPh sb="7" eb="9">
      <t>キリス</t>
    </rPh>
    <phoneticPr fontId="3"/>
  </si>
  <si>
    <t>　注１　「ハイリスク」の項目には、エックス線検査によって結核によるものと考えられる治癒所見の発見された者及び担当の医師が結核発病のおそれがあると認めた者を記入すること。　</t>
    <rPh sb="1" eb="2">
      <t>チュウ</t>
    </rPh>
    <rPh sb="28" eb="30">
      <t>ケッカク</t>
    </rPh>
    <rPh sb="36" eb="37">
      <t>カンガ</t>
    </rPh>
    <rPh sb="41" eb="43">
      <t>チユ</t>
    </rPh>
    <rPh sb="43" eb="45">
      <t>ショケン</t>
    </rPh>
    <rPh sb="46" eb="48">
      <t>ハッケン</t>
    </rPh>
    <rPh sb="51" eb="52">
      <t>モノ</t>
    </rPh>
    <rPh sb="52" eb="53">
      <t>オヨ</t>
    </rPh>
    <rPh sb="54" eb="56">
      <t>タントウ</t>
    </rPh>
    <rPh sb="57" eb="59">
      <t>イシ</t>
    </rPh>
    <rPh sb="60" eb="62">
      <t>ケッカク</t>
    </rPh>
    <rPh sb="62" eb="64">
      <t>ハツビョウ</t>
    </rPh>
    <rPh sb="72" eb="73">
      <t>ミト</t>
    </rPh>
    <rPh sb="75" eb="76">
      <t>モノ</t>
    </rPh>
    <rPh sb="77" eb="79">
      <t>キニュウ</t>
    </rPh>
    <phoneticPr fontId="3"/>
  </si>
  <si>
    <t>　注３　「基準算定額」欄は、補助基準単価に表題の区分によって、それぞれの実施人員計を乗じた額を記入すること。</t>
    <rPh sb="1" eb="2">
      <t>チュウ</t>
    </rPh>
    <rPh sb="5" eb="7">
      <t>キジュン</t>
    </rPh>
    <rPh sb="7" eb="9">
      <t>サンテイ</t>
    </rPh>
    <rPh sb="9" eb="10">
      <t>テイガク</t>
    </rPh>
    <rPh sb="11" eb="12">
      <t>ラン</t>
    </rPh>
    <rPh sb="14" eb="16">
      <t>ホジョ</t>
    </rPh>
    <rPh sb="16" eb="18">
      <t>キジュン</t>
    </rPh>
    <rPh sb="18" eb="20">
      <t>タンカ</t>
    </rPh>
    <rPh sb="21" eb="23">
      <t>ヒョウダイ</t>
    </rPh>
    <rPh sb="24" eb="26">
      <t>クブン</t>
    </rPh>
    <rPh sb="36" eb="38">
      <t>ジッシ</t>
    </rPh>
    <rPh sb="38" eb="40">
      <t>ジンイン</t>
    </rPh>
    <rPh sb="40" eb="41">
      <t>ケイ</t>
    </rPh>
    <rPh sb="42" eb="43">
      <t>ジョウ</t>
    </rPh>
    <rPh sb="45" eb="46">
      <t>ガク</t>
    </rPh>
    <rPh sb="47" eb="49">
      <t>キニュウ</t>
    </rPh>
    <phoneticPr fontId="3"/>
  </si>
  <si>
    <t>注２　「収入見込額」欄は、当該年度において健康診断の実施に関する収入の額（寄付金その他の収入）の見込みがあれば記入すること。</t>
    <rPh sb="6" eb="8">
      <t>ミコミ</t>
    </rPh>
    <rPh sb="8" eb="9">
      <t>ガク</t>
    </rPh>
    <rPh sb="10" eb="11">
      <t>ラン</t>
    </rPh>
    <rPh sb="48" eb="50">
      <t>ミコ</t>
    </rPh>
    <rPh sb="55" eb="57">
      <t>キニュウ</t>
    </rPh>
    <phoneticPr fontId="3"/>
  </si>
  <si>
    <t>注３　「補助基本額」欄は、（Ｂ）、（Ｄ）及び（Ｅ）の金額を比較して最も少ない額を記入すること。</t>
    <rPh sb="10" eb="11">
      <t>ラン</t>
    </rPh>
    <phoneticPr fontId="3"/>
  </si>
  <si>
    <t>　注２　「実支出額」欄は、表題の区分によって、それぞれの実施人員に対する支出状況を記入すること。</t>
    <rPh sb="1" eb="2">
      <t>チュウ</t>
    </rPh>
    <rPh sb="5" eb="6">
      <t>ジツ</t>
    </rPh>
    <rPh sb="6" eb="8">
      <t>シシュツ</t>
    </rPh>
    <rPh sb="8" eb="9">
      <t>ガク</t>
    </rPh>
    <rPh sb="10" eb="11">
      <t>ラン</t>
    </rPh>
    <rPh sb="13" eb="15">
      <t>ヒョウダイ</t>
    </rPh>
    <rPh sb="16" eb="18">
      <t>クブン</t>
    </rPh>
    <rPh sb="28" eb="30">
      <t>ジッシ</t>
    </rPh>
    <rPh sb="30" eb="32">
      <t>ジンイン</t>
    </rPh>
    <rPh sb="33" eb="34">
      <t>タイ</t>
    </rPh>
    <rPh sb="36" eb="38">
      <t>シシュツ</t>
    </rPh>
    <rPh sb="38" eb="40">
      <t>ジョウキョウ</t>
    </rPh>
    <rPh sb="41" eb="43">
      <t>キニュウ</t>
    </rPh>
    <phoneticPr fontId="3"/>
  </si>
  <si>
    <t>注２　「収入額」欄は、当該年度において健康診断実施に関する収入の額（寄付金その他の収入）を記入すること。</t>
    <rPh sb="0" eb="1">
      <t>チュウ</t>
    </rPh>
    <rPh sb="4" eb="5">
      <t>シュウ</t>
    </rPh>
    <rPh sb="5" eb="6">
      <t>ニュウガク</t>
    </rPh>
    <rPh sb="6" eb="7">
      <t>ガク</t>
    </rPh>
    <rPh sb="8" eb="9">
      <t>ラン</t>
    </rPh>
    <rPh sb="11" eb="13">
      <t>トウガイ</t>
    </rPh>
    <rPh sb="13" eb="15">
      <t>ネンド</t>
    </rPh>
    <rPh sb="19" eb="21">
      <t>ケンコウ</t>
    </rPh>
    <rPh sb="21" eb="23">
      <t>シンダン</t>
    </rPh>
    <rPh sb="23" eb="25">
      <t>ジッシ</t>
    </rPh>
    <rPh sb="26" eb="27">
      <t>カン</t>
    </rPh>
    <rPh sb="29" eb="31">
      <t>シュウニュウ</t>
    </rPh>
    <rPh sb="32" eb="33">
      <t>ガク</t>
    </rPh>
    <rPh sb="34" eb="37">
      <t>キフキン</t>
    </rPh>
    <rPh sb="39" eb="40">
      <t>タ</t>
    </rPh>
    <rPh sb="41" eb="43">
      <t>シュウニュウ</t>
    </rPh>
    <rPh sb="45" eb="47">
      <t>キニュウ</t>
    </rPh>
    <phoneticPr fontId="3"/>
  </si>
  <si>
    <t>注３　「補助基本額」欄は、（Ｂ）、（Ｄ）及び（Ｅ）の金額を比較して最も少ない額を記入すること。</t>
    <rPh sb="0" eb="1">
      <t>チュウ</t>
    </rPh>
    <rPh sb="4" eb="6">
      <t>ホジョ</t>
    </rPh>
    <rPh sb="6" eb="8">
      <t>キホン</t>
    </rPh>
    <rPh sb="8" eb="9">
      <t>ガク</t>
    </rPh>
    <rPh sb="10" eb="11">
      <t>ラン</t>
    </rPh>
    <rPh sb="20" eb="21">
      <t>オヨ</t>
    </rPh>
    <rPh sb="26" eb="28">
      <t>キンガク</t>
    </rPh>
    <rPh sb="29" eb="31">
      <t>ヒカク</t>
    </rPh>
    <rPh sb="33" eb="34">
      <t>モット</t>
    </rPh>
    <rPh sb="35" eb="36">
      <t>スク</t>
    </rPh>
    <rPh sb="38" eb="39">
      <t>ガク</t>
    </rPh>
    <rPh sb="40" eb="42">
      <t>キニュウ</t>
    </rPh>
    <phoneticPr fontId="3"/>
  </si>
  <si>
    <t>　注２　「支出予定額」欄は、表題の区分によって、それぞれの実施人員に対する支出状況を記入すること。</t>
    <rPh sb="1" eb="2">
      <t>チュウ</t>
    </rPh>
    <rPh sb="5" eb="7">
      <t>シシュツ</t>
    </rPh>
    <rPh sb="7" eb="9">
      <t>ヨテイ</t>
    </rPh>
    <rPh sb="9" eb="10">
      <t>ガク</t>
    </rPh>
    <rPh sb="11" eb="12">
      <t>ラン</t>
    </rPh>
    <rPh sb="14" eb="16">
      <t>ヒョウダイ</t>
    </rPh>
    <rPh sb="17" eb="19">
      <t>クブン</t>
    </rPh>
    <rPh sb="29" eb="31">
      <t>ジッシ</t>
    </rPh>
    <rPh sb="31" eb="33">
      <t>ジンイン</t>
    </rPh>
    <rPh sb="34" eb="35">
      <t>タイ</t>
    </rPh>
    <rPh sb="37" eb="39">
      <t>シシュツ</t>
    </rPh>
    <rPh sb="39" eb="41">
      <t>ジョウキョウ</t>
    </rPh>
    <rPh sb="42" eb="44">
      <t>キニュウ</t>
    </rPh>
    <phoneticPr fontId="3"/>
  </si>
  <si>
    <t>結核予防計画の実施に要する経費の内訳及び所要額調書</t>
    <phoneticPr fontId="3"/>
  </si>
  <si>
    <t>結核患者　（人）</t>
    <rPh sb="6" eb="7">
      <t>ニン</t>
    </rPh>
    <phoneticPr fontId="3"/>
  </si>
  <si>
    <t>結核発病のおそれがあると診断された者の数（人）</t>
    <rPh sb="0" eb="2">
      <t>ケッカク</t>
    </rPh>
    <rPh sb="2" eb="4">
      <t>ハツビョウ</t>
    </rPh>
    <rPh sb="19" eb="20">
      <t>スウ</t>
    </rPh>
    <rPh sb="21" eb="22">
      <t>ニン</t>
    </rPh>
    <phoneticPr fontId="3"/>
  </si>
  <si>
    <t>実施義務者名</t>
    <rPh sb="5" eb="6">
      <t>メイ</t>
    </rPh>
    <phoneticPr fontId="3"/>
  </si>
  <si>
    <t>レンズ
カメラ</t>
    <phoneticPr fontId="3"/>
  </si>
  <si>
    <t>デジタル
撮影</t>
    <rPh sb="5" eb="7">
      <t>サツエイ</t>
    </rPh>
    <phoneticPr fontId="3"/>
  </si>
  <si>
    <t>様式第１号</t>
    <rPh sb="0" eb="2">
      <t>ヨウシキ</t>
    </rPh>
    <rPh sb="2" eb="3">
      <t>ダイ</t>
    </rPh>
    <rPh sb="4" eb="5">
      <t>ゴウ</t>
    </rPh>
    <phoneticPr fontId="14"/>
  </si>
  <si>
    <t>担当者名：</t>
    <rPh sb="0" eb="4">
      <t>タントウシャメイ</t>
    </rPh>
    <phoneticPr fontId="14"/>
  </si>
  <si>
    <t>連絡先：</t>
    <rPh sb="0" eb="3">
      <t>レンラクサキ</t>
    </rPh>
    <phoneticPr fontId="14"/>
  </si>
  <si>
    <t>補助金交付申請書</t>
    <rPh sb="0" eb="3">
      <t>ホジョキン</t>
    </rPh>
    <rPh sb="3" eb="5">
      <t>コウフ</t>
    </rPh>
    <rPh sb="5" eb="8">
      <t>シンセイショ</t>
    </rPh>
    <phoneticPr fontId="14"/>
  </si>
  <si>
    <t>福山市長様</t>
    <rPh sb="0" eb="2">
      <t>フクヤマ</t>
    </rPh>
    <rPh sb="2" eb="4">
      <t>シチョウ</t>
    </rPh>
    <rPh sb="4" eb="5">
      <t>サマ</t>
    </rPh>
    <phoneticPr fontId="14"/>
  </si>
  <si>
    <t>住所</t>
    <rPh sb="0" eb="2">
      <t>ジュウショ</t>
    </rPh>
    <phoneticPr fontId="14"/>
  </si>
  <si>
    <t>団体名</t>
    <rPh sb="0" eb="3">
      <t>ダンタイメイ</t>
    </rPh>
    <phoneticPr fontId="14"/>
  </si>
  <si>
    <t>代表者名</t>
    <rPh sb="0" eb="3">
      <t>ダイヒョウシャ</t>
    </rPh>
    <rPh sb="3" eb="4">
      <t>メイ</t>
    </rPh>
    <phoneticPr fontId="14"/>
  </si>
  <si>
    <t>事業名</t>
    <rPh sb="0" eb="2">
      <t>ジギョウ</t>
    </rPh>
    <rPh sb="2" eb="3">
      <t>メイ</t>
    </rPh>
    <phoneticPr fontId="14"/>
  </si>
  <si>
    <t>２０２６年度（令和８年度）　結核健康診断事業</t>
    <rPh sb="4" eb="6">
      <t>ネンド</t>
    </rPh>
    <rPh sb="7" eb="9">
      <t>レイワ</t>
    </rPh>
    <rPh sb="10" eb="11">
      <t>ネン</t>
    </rPh>
    <rPh sb="11" eb="12">
      <t>ド</t>
    </rPh>
    <rPh sb="14" eb="16">
      <t>ケッカク</t>
    </rPh>
    <rPh sb="16" eb="18">
      <t>ケンコウ</t>
    </rPh>
    <rPh sb="18" eb="20">
      <t>シンダン</t>
    </rPh>
    <rPh sb="20" eb="22">
      <t>ジギョウ</t>
    </rPh>
    <phoneticPr fontId="14"/>
  </si>
  <si>
    <t>事業所名</t>
    <rPh sb="0" eb="2">
      <t>ジギョウ</t>
    </rPh>
    <rPh sb="2" eb="3">
      <t>ショ</t>
    </rPh>
    <rPh sb="3" eb="4">
      <t>メイ</t>
    </rPh>
    <phoneticPr fontId="14"/>
  </si>
  <si>
    <t>（所在地）</t>
    <rPh sb="1" eb="4">
      <t>ショザイチ</t>
    </rPh>
    <phoneticPr fontId="14"/>
  </si>
  <si>
    <t>実施場所</t>
    <rPh sb="0" eb="2">
      <t>ジッシ</t>
    </rPh>
    <rPh sb="2" eb="4">
      <t>バショ</t>
    </rPh>
    <phoneticPr fontId="14"/>
  </si>
  <si>
    <t>事業費</t>
    <rPh sb="0" eb="3">
      <t>ジギョウヒ</t>
    </rPh>
    <phoneticPr fontId="14"/>
  </si>
  <si>
    <t>円</t>
    <rPh sb="0" eb="1">
      <t>エン</t>
    </rPh>
    <phoneticPr fontId="14"/>
  </si>
  <si>
    <t>補助金申請額</t>
    <rPh sb="0" eb="3">
      <t>ホジョキン</t>
    </rPh>
    <rPh sb="3" eb="6">
      <t>シンセイガク</t>
    </rPh>
    <phoneticPr fontId="14"/>
  </si>
  <si>
    <t>計画の概要</t>
    <rPh sb="0" eb="2">
      <t>ケイカク</t>
    </rPh>
    <rPh sb="3" eb="5">
      <t>ガイヨウ</t>
    </rPh>
    <phoneticPr fontId="14"/>
  </si>
  <si>
    <t>　感染症の予防及び感染症の患者に対する医療に関する法律第５３条の２　
第１項の規定に基づき定期結核健康診断を実施し、結核の予防に努める。</t>
    <rPh sb="1" eb="4">
      <t>カンセンショウ</t>
    </rPh>
    <rPh sb="5" eb="7">
      <t>ヨボウ</t>
    </rPh>
    <rPh sb="7" eb="8">
      <t>オヨ</t>
    </rPh>
    <rPh sb="9" eb="12">
      <t>カンセンショウ</t>
    </rPh>
    <rPh sb="13" eb="15">
      <t>カンジャ</t>
    </rPh>
    <rPh sb="16" eb="17">
      <t>タイ</t>
    </rPh>
    <rPh sb="19" eb="21">
      <t>イリョウ</t>
    </rPh>
    <rPh sb="22" eb="23">
      <t>カン</t>
    </rPh>
    <rPh sb="25" eb="27">
      <t>ホウリツ</t>
    </rPh>
    <rPh sb="27" eb="28">
      <t>ダイ</t>
    </rPh>
    <rPh sb="30" eb="31">
      <t>ジョウ</t>
    </rPh>
    <rPh sb="35" eb="36">
      <t>ダイ</t>
    </rPh>
    <rPh sb="37" eb="38">
      <t>コウ</t>
    </rPh>
    <rPh sb="39" eb="41">
      <t>キテイ</t>
    </rPh>
    <rPh sb="42" eb="43">
      <t>モト</t>
    </rPh>
    <rPh sb="45" eb="47">
      <t>テイキ</t>
    </rPh>
    <rPh sb="47" eb="49">
      <t>ケッカク</t>
    </rPh>
    <rPh sb="49" eb="51">
      <t>ケンコウ</t>
    </rPh>
    <rPh sb="51" eb="53">
      <t>シンダン</t>
    </rPh>
    <rPh sb="54" eb="56">
      <t>ジッシ</t>
    </rPh>
    <rPh sb="58" eb="60">
      <t>ケッカク</t>
    </rPh>
    <rPh sb="61" eb="63">
      <t>ヨボウ</t>
    </rPh>
    <rPh sb="64" eb="65">
      <t>ツト</t>
    </rPh>
    <phoneticPr fontId="14"/>
  </si>
  <si>
    <t>着手（予定）</t>
    <rPh sb="0" eb="2">
      <t>チャクシュ</t>
    </rPh>
    <rPh sb="3" eb="5">
      <t>ヨテイ</t>
    </rPh>
    <phoneticPr fontId="14"/>
  </si>
  <si>
    <t>年　月　日</t>
    <rPh sb="0" eb="1">
      <t>トシ</t>
    </rPh>
    <rPh sb="2" eb="3">
      <t>ツキ</t>
    </rPh>
    <rPh sb="4" eb="5">
      <t>ヒ</t>
    </rPh>
    <phoneticPr fontId="14"/>
  </si>
  <si>
    <t>完成（予定）</t>
    <rPh sb="0" eb="2">
      <t>カンセイ</t>
    </rPh>
    <rPh sb="3" eb="5">
      <t>ヨテイ</t>
    </rPh>
    <phoneticPr fontId="14"/>
  </si>
  <si>
    <t>添付書類</t>
    <rPh sb="0" eb="2">
      <t>テンプ</t>
    </rPh>
    <rPh sb="2" eb="4">
      <t>ショルイ</t>
    </rPh>
    <phoneticPr fontId="14"/>
  </si>
  <si>
    <t>（</t>
    <phoneticPr fontId="14"/>
  </si>
  <si>
    <t>）</t>
    <phoneticPr fontId="14"/>
  </si>
  <si>
    <t>確認事項（□にチェックをして提出してください。）</t>
    <rPh sb="0" eb="2">
      <t>カクニン</t>
    </rPh>
    <rPh sb="2" eb="4">
      <t>ジコウ</t>
    </rPh>
    <rPh sb="14" eb="16">
      <t>テイシュツ</t>
    </rPh>
    <phoneticPr fontId="14"/>
  </si>
  <si>
    <t>□</t>
    <phoneticPr fontId="14"/>
  </si>
  <si>
    <t>様式第７号</t>
    <rPh sb="0" eb="2">
      <t>ヨウシキ</t>
    </rPh>
    <rPh sb="2" eb="3">
      <t>ダイ</t>
    </rPh>
    <rPh sb="4" eb="5">
      <t>ゴウ</t>
    </rPh>
    <phoneticPr fontId="14"/>
  </si>
  <si>
    <t>２０２６年度（令和８年度）　結核健康診断事業を、次のとおり実施しました。</t>
    <rPh sb="4" eb="6">
      <t>ネンド</t>
    </rPh>
    <rPh sb="7" eb="9">
      <t>レイワ</t>
    </rPh>
    <rPh sb="10" eb="12">
      <t>ネンド</t>
    </rPh>
    <rPh sb="14" eb="16">
      <t>ケッカク</t>
    </rPh>
    <rPh sb="16" eb="18">
      <t>ケンコウ</t>
    </rPh>
    <rPh sb="18" eb="20">
      <t>シンダン</t>
    </rPh>
    <rPh sb="20" eb="22">
      <t>ジギョウ</t>
    </rPh>
    <rPh sb="24" eb="25">
      <t>ツギ</t>
    </rPh>
    <rPh sb="29" eb="31">
      <t>ジッシ</t>
    </rPh>
    <phoneticPr fontId="14"/>
  </si>
  <si>
    <t>着手年月日</t>
    <rPh sb="0" eb="2">
      <t>チャクシュ</t>
    </rPh>
    <rPh sb="2" eb="5">
      <t>ネンガッピ</t>
    </rPh>
    <phoneticPr fontId="14"/>
  </si>
  <si>
    <t>完成年月日</t>
    <rPh sb="0" eb="2">
      <t>カンセイ</t>
    </rPh>
    <rPh sb="2" eb="5">
      <t>ネンガッピ</t>
    </rPh>
    <phoneticPr fontId="14"/>
  </si>
  <si>
    <t>実施事業の経過及び内容</t>
    <rPh sb="0" eb="2">
      <t>ジッシ</t>
    </rPh>
    <rPh sb="2" eb="4">
      <t>ジギョウ</t>
    </rPh>
    <rPh sb="5" eb="7">
      <t>ケイカ</t>
    </rPh>
    <rPh sb="7" eb="8">
      <t>オヨ</t>
    </rPh>
    <rPh sb="9" eb="11">
      <t>ナイヨウ</t>
    </rPh>
    <phoneticPr fontId="14"/>
  </si>
  <si>
    <t>事業成果</t>
    <rPh sb="0" eb="2">
      <t>ジギョウ</t>
    </rPh>
    <rPh sb="2" eb="4">
      <t>セイカ</t>
    </rPh>
    <phoneticPr fontId="14"/>
  </si>
  <si>
    <t>申請者</t>
    <rPh sb="0" eb="3">
      <t>シンセイシャ</t>
    </rPh>
    <phoneticPr fontId="14"/>
  </si>
  <si>
    <t>実施義務者</t>
    <rPh sb="0" eb="2">
      <t>ジッシギムシャ</t>
    </rPh>
    <phoneticPr fontId="14"/>
  </si>
  <si>
    <t>事業所名</t>
    <rPh sb="0" eb="3">
      <t>ジギョウショ</t>
    </rPh>
    <rPh sb="3" eb="4">
      <t>メイ</t>
    </rPh>
    <phoneticPr fontId="14"/>
  </si>
  <si>
    <t>担当者</t>
    <rPh sb="0" eb="3">
      <t>タントウシャ</t>
    </rPh>
    <phoneticPr fontId="14"/>
  </si>
  <si>
    <t>担当者名</t>
    <rPh sb="0" eb="4">
      <t>タントウシャメイ</t>
    </rPh>
    <phoneticPr fontId="14"/>
  </si>
  <si>
    <t>検診</t>
    <rPh sb="0" eb="2">
      <t>ケンシン</t>
    </rPh>
    <phoneticPr fontId="14"/>
  </si>
  <si>
    <t>検診委託団体名</t>
    <rPh sb="0" eb="2">
      <t>ケンシン</t>
    </rPh>
    <rPh sb="2" eb="4">
      <t>イタク</t>
    </rPh>
    <rPh sb="4" eb="7">
      <t>ダンタイメイ</t>
    </rPh>
    <phoneticPr fontId="14"/>
  </si>
  <si>
    <t>検診実施場所</t>
    <rPh sb="0" eb="2">
      <t>ケンシン</t>
    </rPh>
    <rPh sb="2" eb="4">
      <t>ジッシ</t>
    </rPh>
    <rPh sb="4" eb="6">
      <t>バショ</t>
    </rPh>
    <phoneticPr fontId="14"/>
  </si>
  <si>
    <t>箇　所　数</t>
    <rPh sb="0" eb="3">
      <t>カショ</t>
    </rPh>
    <rPh sb="4" eb="5">
      <t>スウ</t>
    </rPh>
    <phoneticPr fontId="21"/>
  </si>
  <si>
    <t>箇所</t>
    <rPh sb="0" eb="2">
      <t>カショ</t>
    </rPh>
    <phoneticPr fontId="14"/>
  </si>
  <si>
    <t>対象人員(人)</t>
    <rPh sb="0" eb="2">
      <t>タイショウ</t>
    </rPh>
    <rPh sb="2" eb="4">
      <t>ジンイン</t>
    </rPh>
    <phoneticPr fontId="21"/>
  </si>
  <si>
    <t>受診率(％）</t>
    <rPh sb="0" eb="2">
      <t>ジュシン</t>
    </rPh>
    <rPh sb="2" eb="3">
      <t>リツ</t>
    </rPh>
    <phoneticPr fontId="21"/>
  </si>
  <si>
    <t>受診人員(人)</t>
    <rPh sb="0" eb="2">
      <t>ジュシン</t>
    </rPh>
    <rPh sb="2" eb="4">
      <t>ジンイン</t>
    </rPh>
    <phoneticPr fontId="21"/>
  </si>
  <si>
    <t>％</t>
    <phoneticPr fontId="14"/>
  </si>
  <si>
    <t>健康診査</t>
    <rPh sb="0" eb="2">
      <t>ケンコウ</t>
    </rPh>
    <rPh sb="2" eb="4">
      <t>シンサ</t>
    </rPh>
    <phoneticPr fontId="14"/>
  </si>
  <si>
    <t>受診人数（人）</t>
    <rPh sb="0" eb="2">
      <t>ジュシン</t>
    </rPh>
    <rPh sb="2" eb="4">
      <t>ニンズウ</t>
    </rPh>
    <rPh sb="5" eb="6">
      <t>ニン</t>
    </rPh>
    <phoneticPr fontId="14"/>
  </si>
  <si>
    <t>支出額
（円）</t>
    <phoneticPr fontId="14"/>
  </si>
  <si>
    <t>補助基準
単価(円)</t>
    <rPh sb="0" eb="2">
      <t>ホジョ</t>
    </rPh>
    <rPh sb="2" eb="4">
      <t>キジュン</t>
    </rPh>
    <rPh sb="5" eb="7">
      <t>タンカ</t>
    </rPh>
    <rPh sb="8" eb="9">
      <t>エン</t>
    </rPh>
    <phoneticPr fontId="14"/>
  </si>
  <si>
    <t>基準算定額(円)</t>
    <rPh sb="0" eb="2">
      <t>キジュン</t>
    </rPh>
    <rPh sb="2" eb="4">
      <t>サンテイ</t>
    </rPh>
    <rPh sb="4" eb="5">
      <t>ガク</t>
    </rPh>
    <rPh sb="6" eb="7">
      <t>エン</t>
    </rPh>
    <phoneticPr fontId="14"/>
  </si>
  <si>
    <t>間接撮影</t>
    <rPh sb="0" eb="2">
      <t>カンセツ</t>
    </rPh>
    <rPh sb="2" eb="4">
      <t>サツエイ</t>
    </rPh>
    <phoneticPr fontId="21"/>
  </si>
  <si>
    <t>レンズカメラ</t>
    <phoneticPr fontId="14"/>
  </si>
  <si>
    <t>直接撮影</t>
    <rPh sb="0" eb="2">
      <t>チョクセツ</t>
    </rPh>
    <rPh sb="2" eb="4">
      <t>サツエイ</t>
    </rPh>
    <phoneticPr fontId="21"/>
  </si>
  <si>
    <t>デジタル撮影</t>
    <rPh sb="4" eb="6">
      <t>サツエイ</t>
    </rPh>
    <phoneticPr fontId="21"/>
  </si>
  <si>
    <t>実施義務者支出額</t>
    <rPh sb="0" eb="2">
      <t>ジッシ</t>
    </rPh>
    <rPh sb="2" eb="5">
      <t>ギムシャ</t>
    </rPh>
    <rPh sb="5" eb="7">
      <t>シシュツ</t>
    </rPh>
    <rPh sb="7" eb="8">
      <t>ガク</t>
    </rPh>
    <phoneticPr fontId="21"/>
  </si>
  <si>
    <t>100mミラーカメラ</t>
    <phoneticPr fontId="14"/>
  </si>
  <si>
    <t>備　考</t>
    <phoneticPr fontId="21"/>
  </si>
  <si>
    <t>円</t>
    <rPh sb="0" eb="1">
      <t>エン</t>
    </rPh>
    <phoneticPr fontId="21"/>
  </si>
  <si>
    <t>（D)差引額（A）-（C）</t>
    <phoneticPr fontId="21"/>
  </si>
  <si>
    <t>（E)算定基準による基準算定額</t>
    <rPh sb="10" eb="12">
      <t>キジュン</t>
    </rPh>
    <rPh sb="12" eb="14">
      <t>サンテイ</t>
    </rPh>
    <rPh sb="14" eb="15">
      <t>ガク</t>
    </rPh>
    <phoneticPr fontId="21"/>
  </si>
  <si>
    <t>（F)補助基本額</t>
    <rPh sb="5" eb="7">
      <t>キホン</t>
    </rPh>
    <rPh sb="7" eb="8">
      <t>ガク</t>
    </rPh>
    <phoneticPr fontId="21"/>
  </si>
  <si>
    <t>（G)補助申請額（F)×２/３</t>
    <rPh sb="3" eb="5">
      <t>ホジョ</t>
    </rPh>
    <rPh sb="5" eb="8">
      <t>シンセイガク</t>
    </rPh>
    <phoneticPr fontId="21"/>
  </si>
  <si>
    <t>（C)収入額</t>
    <rPh sb="5" eb="6">
      <t>ガク</t>
    </rPh>
    <phoneticPr fontId="21"/>
  </si>
  <si>
    <t>補助金交付申請書　様式第１号（予定）</t>
    <rPh sb="0" eb="3">
      <t>ホジョキン</t>
    </rPh>
    <rPh sb="3" eb="5">
      <t>コウフ</t>
    </rPh>
    <rPh sb="5" eb="8">
      <t>シンセイショ</t>
    </rPh>
    <phoneticPr fontId="14"/>
  </si>
  <si>
    <t>-</t>
    <phoneticPr fontId="21"/>
  </si>
  <si>
    <t>事業報告書　様式第７号（実績）</t>
    <phoneticPr fontId="21"/>
  </si>
  <si>
    <t>健康診断実施計画書　様式第２号（予定）</t>
    <rPh sb="0" eb="2">
      <t>ケンコウ</t>
    </rPh>
    <rPh sb="2" eb="4">
      <t>シンダン</t>
    </rPh>
    <rPh sb="4" eb="6">
      <t>ジッシ</t>
    </rPh>
    <rPh sb="6" eb="9">
      <t>ケイカクショ</t>
    </rPh>
    <phoneticPr fontId="14"/>
  </si>
  <si>
    <t>健康診断実績書・実施成績書　様式第８号・10号（実績）</t>
    <rPh sb="0" eb="2">
      <t>ケンコウ</t>
    </rPh>
    <rPh sb="2" eb="4">
      <t>シンダン</t>
    </rPh>
    <rPh sb="4" eb="6">
      <t>ジッセキ</t>
    </rPh>
    <rPh sb="6" eb="7">
      <t>ショ</t>
    </rPh>
    <rPh sb="8" eb="13">
      <t>ジッシセイセキショ</t>
    </rPh>
    <phoneticPr fontId="14"/>
  </si>
  <si>
    <t>健康診断実施成績書　様式第10号（実績）</t>
    <rPh sb="0" eb="2">
      <t>ケンコウ</t>
    </rPh>
    <rPh sb="2" eb="4">
      <t>シンダン</t>
    </rPh>
    <rPh sb="4" eb="9">
      <t>ジッシセイセキショ</t>
    </rPh>
    <phoneticPr fontId="14"/>
  </si>
  <si>
    <t>有病率(％）</t>
    <rPh sb="0" eb="2">
      <t>ユウビョウ</t>
    </rPh>
    <rPh sb="2" eb="3">
      <t>リツ</t>
    </rPh>
    <phoneticPr fontId="21"/>
  </si>
  <si>
    <t>経費の内訳及び所要額調書　様式第３号（予定）</t>
    <rPh sb="0" eb="2">
      <t>ケイヒ</t>
    </rPh>
    <rPh sb="3" eb="5">
      <t>ウチワケ</t>
    </rPh>
    <rPh sb="5" eb="6">
      <t>オヨ</t>
    </rPh>
    <rPh sb="7" eb="9">
      <t>ショヨウ</t>
    </rPh>
    <rPh sb="9" eb="10">
      <t>ガク</t>
    </rPh>
    <rPh sb="10" eb="12">
      <t>チョウショ</t>
    </rPh>
    <phoneticPr fontId="14"/>
  </si>
  <si>
    <t>経費の内訳及び所要額調書　様式第９号（実績）</t>
    <rPh sb="0" eb="2">
      <t>ケイヒ</t>
    </rPh>
    <rPh sb="3" eb="5">
      <t>ウチワケ</t>
    </rPh>
    <rPh sb="5" eb="6">
      <t>オヨ</t>
    </rPh>
    <rPh sb="7" eb="9">
      <t>ショヨウ</t>
    </rPh>
    <rPh sb="9" eb="10">
      <t>ガク</t>
    </rPh>
    <rPh sb="10" eb="12">
      <t>チョウショ</t>
    </rPh>
    <phoneticPr fontId="14"/>
  </si>
  <si>
    <t>申請日</t>
    <rPh sb="0" eb="3">
      <t>シンセイビ</t>
    </rPh>
    <phoneticPr fontId="14"/>
  </si>
  <si>
    <t>報告日</t>
    <rPh sb="0" eb="3">
      <t>ホウコクビ</t>
    </rPh>
    <phoneticPr fontId="14"/>
  </si>
  <si>
    <t>2026年度（令和8年度）</t>
  </si>
  <si>
    <t>団体名（法人名）</t>
    <rPh sb="0" eb="3">
      <t>ダンタイメイ</t>
    </rPh>
    <rPh sb="4" eb="7">
      <t>ホウジンメイ</t>
    </rPh>
    <phoneticPr fontId="14"/>
  </si>
  <si>
    <t>※法人名（例：学校法人○○学園・社会福祉法人△△会）、 法人の代表者の職・氏名（例：理事長○○○○）、法人の所在地を記入してください。</t>
    <rPh sb="16" eb="22">
      <t>シャカイフクシホウジン</t>
    </rPh>
    <rPh sb="24" eb="25">
      <t>カイ</t>
    </rPh>
    <phoneticPr fontId="21"/>
  </si>
  <si>
    <t>所在地（住所）</t>
    <rPh sb="0" eb="3">
      <t>ショザイチ</t>
    </rPh>
    <rPh sb="4" eb="6">
      <t>ジュウショ</t>
    </rPh>
    <phoneticPr fontId="14"/>
  </si>
  <si>
    <t>所在地（住所）</t>
    <rPh sb="0" eb="3">
      <t>ショザイチ</t>
    </rPh>
    <rPh sb="4" eb="6">
      <t>ジュウショジュウショ</t>
    </rPh>
    <phoneticPr fontId="14"/>
  </si>
  <si>
    <t>※担当者の所属・氏名（例：事務○○○○）、連絡先電話番号、メールアドレスを記入してください。</t>
    <rPh sb="1" eb="4">
      <t>タントウシャ</t>
    </rPh>
    <rPh sb="5" eb="7">
      <t>ショゾク</t>
    </rPh>
    <rPh sb="13" eb="15">
      <t>ジム</t>
    </rPh>
    <rPh sb="21" eb="24">
      <t>レンラクサキ</t>
    </rPh>
    <rPh sb="24" eb="26">
      <t>デンワ</t>
    </rPh>
    <rPh sb="26" eb="28">
      <t>バンゴウ</t>
    </rPh>
    <phoneticPr fontId="21"/>
  </si>
  <si>
    <t>　連絡先：電話番号</t>
    <rPh sb="1" eb="4">
      <t>レンラクサキ</t>
    </rPh>
    <rPh sb="5" eb="9">
      <t>デンワバンゴウ</t>
    </rPh>
    <phoneticPr fontId="14"/>
  </si>
  <si>
    <t>　連絡先：メールアドレス</t>
    <phoneticPr fontId="14"/>
  </si>
  <si>
    <t>※検診を委託した団体名、 健診を実施した場所（例：○○学園高等学校、△△病院）と所在地を記入してください。</t>
    <rPh sb="1" eb="3">
      <t>ケンシン</t>
    </rPh>
    <rPh sb="4" eb="6">
      <t>イタク</t>
    </rPh>
    <rPh sb="8" eb="11">
      <t>ダンタイメイ</t>
    </rPh>
    <rPh sb="13" eb="15">
      <t>ケンシン</t>
    </rPh>
    <rPh sb="16" eb="18">
      <t>ジッシ</t>
    </rPh>
    <rPh sb="20" eb="22">
      <t>バショ</t>
    </rPh>
    <rPh sb="27" eb="33">
      <t>ガクエンコウトウガッコウ</t>
    </rPh>
    <rPh sb="36" eb="38">
      <t>ビョウイン</t>
    </rPh>
    <phoneticPr fontId="21"/>
  </si>
  <si>
    <t>シートに入力をお願いします。</t>
    <rPh sb="4" eb="6">
      <t>ニュウリョク</t>
    </rPh>
    <rPh sb="8" eb="9">
      <t>ネガ</t>
    </rPh>
    <phoneticPr fontId="21"/>
  </si>
  <si>
    <t>シートには計算式が入っています。</t>
    <rPh sb="5" eb="7">
      <t>ケイサン</t>
    </rPh>
    <rPh sb="7" eb="8">
      <t>シキ</t>
    </rPh>
    <rPh sb="9" eb="10">
      <t>ハイ</t>
    </rPh>
    <phoneticPr fontId="21"/>
  </si>
  <si>
    <t>70mmミラーカメラ</t>
    <phoneticPr fontId="14"/>
  </si>
  <si>
    <t>【直接撮影】レントゲン像を実物大で撮影、主に病院や診療所で利用。
【間接撮影】レントゲン像をフイルムに縮小撮影、主に検診車などで利用
※撮影方法が不明な場合は、検査された実施機関にお問い合わせください。</t>
    <phoneticPr fontId="21"/>
  </si>
  <si>
    <t>実施義務者支出額(円)</t>
    <rPh sb="0" eb="2">
      <t>ジッシ</t>
    </rPh>
    <rPh sb="2" eb="5">
      <t>ギムシャ</t>
    </rPh>
    <rPh sb="5" eb="7">
      <t>シシュツ</t>
    </rPh>
    <rPh sb="7" eb="8">
      <t>ガク</t>
    </rPh>
    <rPh sb="9" eb="10">
      <t>エン</t>
    </rPh>
    <phoneticPr fontId="21"/>
  </si>
  <si>
    <t>着手予定年月日</t>
    <rPh sb="0" eb="2">
      <t>チャクシュ</t>
    </rPh>
    <rPh sb="2" eb="4">
      <t>ヨテイ</t>
    </rPh>
    <rPh sb="4" eb="7">
      <t>ネンガッピ</t>
    </rPh>
    <phoneticPr fontId="14"/>
  </si>
  <si>
    <t>　　福山市補助金交付規則（昭和４１年規則第１７号）第４条の規定により、
　次のとおり結核健康診断事業の補助金交付について申請します。</t>
    <phoneticPr fontId="14"/>
  </si>
  <si>
    <t>　感染症の予防及び感染症の患者に対する医療に関する法律第５３条の２
　第１項の規定に基づき定期結核健康診断を実施し、結核の予防に努める。</t>
    <rPh sb="1" eb="4">
      <t>カンセンショウ</t>
    </rPh>
    <rPh sb="5" eb="7">
      <t>ヨボウ</t>
    </rPh>
    <rPh sb="7" eb="8">
      <t>オヨ</t>
    </rPh>
    <rPh sb="9" eb="12">
      <t>カンセンショウ</t>
    </rPh>
    <rPh sb="13" eb="15">
      <t>カンジャ</t>
    </rPh>
    <rPh sb="16" eb="17">
      <t>タイ</t>
    </rPh>
    <rPh sb="19" eb="21">
      <t>イリョウ</t>
    </rPh>
    <rPh sb="22" eb="23">
      <t>カン</t>
    </rPh>
    <rPh sb="25" eb="27">
      <t>ホウリツ</t>
    </rPh>
    <rPh sb="27" eb="28">
      <t>ダイ</t>
    </rPh>
    <rPh sb="30" eb="31">
      <t>ジョウ</t>
    </rPh>
    <rPh sb="35" eb="36">
      <t>ダイ</t>
    </rPh>
    <rPh sb="37" eb="38">
      <t>コウ</t>
    </rPh>
    <rPh sb="39" eb="41">
      <t>キテイ</t>
    </rPh>
    <rPh sb="42" eb="43">
      <t>モト</t>
    </rPh>
    <rPh sb="45" eb="47">
      <t>テイキ</t>
    </rPh>
    <rPh sb="47" eb="49">
      <t>ケッカク</t>
    </rPh>
    <rPh sb="49" eb="51">
      <t>ケンコウ</t>
    </rPh>
    <rPh sb="51" eb="53">
      <t>シンダン</t>
    </rPh>
    <rPh sb="54" eb="56">
      <t>ジッシ</t>
    </rPh>
    <rPh sb="58" eb="60">
      <t>ケッカク</t>
    </rPh>
    <rPh sb="61" eb="63">
      <t>ヨボウ</t>
    </rPh>
    <rPh sb="64" eb="65">
      <t>ツト</t>
    </rPh>
    <phoneticPr fontId="14"/>
  </si>
  <si>
    <t>１ 実施計画書（様式第2号）</t>
    <phoneticPr fontId="14"/>
  </si>
  <si>
    <t>２ 経費の内訳及び所要額調書（様式第3号）</t>
    <phoneticPr fontId="14"/>
  </si>
  <si>
    <t>３ その他市長が必要と認めた書類</t>
    <phoneticPr fontId="14"/>
  </si>
  <si>
    <t>※既に事業が完了しており、実績に基づき精算額で申請を行う場合、１及び２は不要</t>
    <phoneticPr fontId="14"/>
  </si>
  <si>
    <t>様式第５号</t>
    <rPh sb="0" eb="2">
      <t>ヨウシキ</t>
    </rPh>
    <rPh sb="2" eb="3">
      <t>ダイ</t>
    </rPh>
    <rPh sb="4" eb="5">
      <t>ゴウ</t>
    </rPh>
    <phoneticPr fontId="14"/>
  </si>
  <si>
    <t>変更事業費</t>
    <rPh sb="0" eb="2">
      <t>ヘンコウ</t>
    </rPh>
    <rPh sb="2" eb="5">
      <t>ジギョウヒ</t>
    </rPh>
    <phoneticPr fontId="14"/>
  </si>
  <si>
    <t>変更申請額</t>
    <rPh sb="0" eb="2">
      <t>ヘンコウ</t>
    </rPh>
    <rPh sb="2" eb="5">
      <t>シンセイガク</t>
    </rPh>
    <phoneticPr fontId="14"/>
  </si>
  <si>
    <t>変更後の事業概要</t>
    <rPh sb="0" eb="3">
      <t>ヘンコウゴ</t>
    </rPh>
    <rPh sb="4" eb="8">
      <t>ジギョウガイヨウ</t>
    </rPh>
    <phoneticPr fontId="14"/>
  </si>
  <si>
    <t>変更の理由</t>
    <rPh sb="0" eb="2">
      <t>ヘンコウ</t>
    </rPh>
    <rPh sb="3" eb="5">
      <t>リユウ</t>
    </rPh>
    <phoneticPr fontId="14"/>
  </si>
  <si>
    <t>変更後の着手予定年月日</t>
    <rPh sb="0" eb="3">
      <t>ヘンコウゴ</t>
    </rPh>
    <rPh sb="4" eb="6">
      <t>チャクシュ</t>
    </rPh>
    <rPh sb="6" eb="8">
      <t>ヨテイ</t>
    </rPh>
    <rPh sb="8" eb="11">
      <t>ネンガッピ</t>
    </rPh>
    <phoneticPr fontId="14"/>
  </si>
  <si>
    <t>変更後の完成予定年月日</t>
    <rPh sb="0" eb="3">
      <t>ヘンコウゴ</t>
    </rPh>
    <rPh sb="4" eb="6">
      <t>カンセイ</t>
    </rPh>
    <rPh sb="6" eb="8">
      <t>ヨテイ</t>
    </rPh>
    <rPh sb="8" eb="11">
      <t>ネンガッピ</t>
    </rPh>
    <phoneticPr fontId="14"/>
  </si>
  <si>
    <t>事業計画変更・休止・廃止・承認申請書/事業計画取下申請書　様式第5号</t>
    <phoneticPr fontId="21"/>
  </si>
  <si>
    <t>※申請時に既に事業が完了しており、実績に基づき精算額で申請を行う場合、</t>
    <rPh sb="1" eb="4">
      <t>シンセイジ</t>
    </rPh>
    <phoneticPr fontId="21"/>
  </si>
  <si>
    <t>　様式第２号（実施計画書）・様式第３号（予定所要額調書）は不要です</t>
    <phoneticPr fontId="21"/>
  </si>
  <si>
    <r>
      <t xml:space="preserve">事業成果
</t>
    </r>
    <r>
      <rPr>
        <sz val="10"/>
        <color rgb="FFFF5050"/>
        <rFont val="ＭＳ Ｐゴシック"/>
        <family val="3"/>
        <charset val="128"/>
      </rPr>
      <t>※必須</t>
    </r>
    <rPh sb="0" eb="4">
      <t>ジギョウセイカ</t>
    </rPh>
    <rPh sb="6" eb="8">
      <t>ヒッス</t>
    </rPh>
    <phoneticPr fontId="21"/>
  </si>
  <si>
    <t>　感染症の予防及び感染症の患者に対する医療に関する法律第５３条の２
　第１項の規定に基づき定期結核健康診断を実施し、結核の予防に努める。</t>
    <phoneticPr fontId="3"/>
  </si>
  <si>
    <r>
      <rPr>
        <b/>
        <sz val="11"/>
        <rFont val="ＭＳ Ｐゴシック"/>
        <family val="3"/>
        <charset val="128"/>
      </rPr>
      <t>（変更）</t>
    </r>
    <r>
      <rPr>
        <sz val="11"/>
        <rFont val="ＭＳ Ｐゴシック"/>
        <family val="3"/>
        <charset val="128"/>
      </rPr>
      <t>着手予定年月日</t>
    </r>
    <rPh sb="1" eb="3">
      <t>ヘンコウ</t>
    </rPh>
    <rPh sb="4" eb="6">
      <t>チャクシュ</t>
    </rPh>
    <rPh sb="6" eb="8">
      <t>ヨテイ</t>
    </rPh>
    <rPh sb="8" eb="11">
      <t>ネンガッピ</t>
    </rPh>
    <phoneticPr fontId="14"/>
  </si>
  <si>
    <r>
      <rPr>
        <b/>
        <sz val="11"/>
        <rFont val="ＭＳ Ｐゴシック"/>
        <family val="3"/>
        <charset val="128"/>
      </rPr>
      <t>（変更）</t>
    </r>
    <r>
      <rPr>
        <sz val="11"/>
        <rFont val="ＭＳ Ｐゴシック"/>
        <family val="3"/>
        <charset val="128"/>
      </rPr>
      <t>補助金申請額（円）</t>
    </r>
    <rPh sb="1" eb="3">
      <t>ヘンコウ</t>
    </rPh>
    <rPh sb="4" eb="7">
      <t>ホジョキン</t>
    </rPh>
    <rPh sb="7" eb="10">
      <t>シンセイガク</t>
    </rPh>
    <rPh sb="11" eb="12">
      <t>エン</t>
    </rPh>
    <phoneticPr fontId="14"/>
  </si>
  <si>
    <r>
      <rPr>
        <b/>
        <sz val="11"/>
        <rFont val="ＭＳ Ｐゴシック"/>
        <family val="3"/>
        <charset val="128"/>
      </rPr>
      <t>（変更）</t>
    </r>
    <r>
      <rPr>
        <sz val="11"/>
        <rFont val="ＭＳ Ｐゴシック"/>
        <family val="3"/>
        <charset val="128"/>
      </rPr>
      <t>申請日</t>
    </r>
    <rPh sb="1" eb="3">
      <t>ヘンコウ</t>
    </rPh>
    <rPh sb="4" eb="7">
      <t>シンセイビ</t>
    </rPh>
    <phoneticPr fontId="14"/>
  </si>
  <si>
    <t>変更の理由
※必須</t>
    <rPh sb="0" eb="2">
      <t>ヘンコウ</t>
    </rPh>
    <rPh sb="3" eb="5">
      <t>リユウ</t>
    </rPh>
    <rPh sb="7" eb="9">
      <t>ヒッス</t>
    </rPh>
    <phoneticPr fontId="21"/>
  </si>
  <si>
    <r>
      <rPr>
        <b/>
        <sz val="11"/>
        <rFont val="ＭＳ Ｐゴシック"/>
        <family val="3"/>
        <charset val="128"/>
      </rPr>
      <t>（当初）</t>
    </r>
    <r>
      <rPr>
        <sz val="11"/>
        <rFont val="ＭＳ Ｐゴシック"/>
        <family val="3"/>
        <charset val="128"/>
      </rPr>
      <t>申請日</t>
    </r>
    <rPh sb="1" eb="3">
      <t>トウショ</t>
    </rPh>
    <rPh sb="4" eb="6">
      <t>シンセイ</t>
    </rPh>
    <rPh sb="6" eb="7">
      <t>ビ</t>
    </rPh>
    <phoneticPr fontId="14"/>
  </si>
  <si>
    <t>【交付決定の通知を受けた後に事業計画に変更等があった場合】</t>
    <rPh sb="14" eb="18">
      <t>ジギョウケイカク</t>
    </rPh>
    <rPh sb="19" eb="21">
      <t>ヘンコウ</t>
    </rPh>
    <rPh sb="21" eb="22">
      <t>トウ</t>
    </rPh>
    <rPh sb="26" eb="29">
      <t>バアイ)</t>
    </rPh>
    <phoneticPr fontId="21"/>
  </si>
  <si>
    <t>　「経費の内訳及び所要額調書（様式第３号）」もご提出ください</t>
    <rPh sb="24" eb="26">
      <t>テイシュツ</t>
    </rPh>
    <phoneticPr fontId="21"/>
  </si>
  <si>
    <t>(1) 補助金の所要額が交付決定額を上回る場合又は２割を超える減がある場合</t>
    <phoneticPr fontId="21"/>
  </si>
  <si>
    <t>(2) 補助事業を休止又は廃止しようとする場合</t>
    <phoneticPr fontId="21"/>
  </si>
  <si>
    <t>※補助金申請額が様式９号の計算と矛盾する場合、セルがピンクになります。</t>
    <rPh sb="1" eb="4">
      <t>ホジョキン</t>
    </rPh>
    <rPh sb="4" eb="6">
      <t>シンセイ</t>
    </rPh>
    <rPh sb="6" eb="7">
      <t>ガク</t>
    </rPh>
    <rPh sb="8" eb="10">
      <t>ヨウシキ</t>
    </rPh>
    <rPh sb="11" eb="12">
      <t>ゴウ</t>
    </rPh>
    <rPh sb="13" eb="15">
      <t>ケイサン</t>
    </rPh>
    <rPh sb="16" eb="18">
      <t>ムジュン</t>
    </rPh>
    <rPh sb="20" eb="22">
      <t>バアイ</t>
    </rPh>
    <phoneticPr fontId="21"/>
  </si>
  <si>
    <t>補助金申請額（円）※</t>
    <rPh sb="0" eb="3">
      <t>ホジョキン</t>
    </rPh>
    <rPh sb="3" eb="6">
      <t>シンセイガク</t>
    </rPh>
    <rPh sb="7" eb="8">
      <t>エン</t>
    </rPh>
    <phoneticPr fontId="14"/>
  </si>
  <si>
    <t>※補助金申請額が様式３号の計算と矛盾する場合、セルがピンクになります。</t>
    <rPh sb="1" eb="4">
      <t>ホジョキン</t>
    </rPh>
    <rPh sb="4" eb="6">
      <t>シンセイ</t>
    </rPh>
    <rPh sb="6" eb="7">
      <t>ガク</t>
    </rPh>
    <rPh sb="8" eb="10">
      <t>ヨウシキ</t>
    </rPh>
    <rPh sb="11" eb="12">
      <t>ゴウ</t>
    </rPh>
    <rPh sb="13" eb="15">
      <t>ケイサン</t>
    </rPh>
    <rPh sb="16" eb="18">
      <t>ムジュン</t>
    </rPh>
    <rPh sb="20" eb="22">
      <t>バアイ</t>
    </rPh>
    <phoneticPr fontId="21"/>
  </si>
  <si>
    <t>２０２６年度（令和８年度）  結核健康診断事業</t>
    <rPh sb="4" eb="6">
      <t>ネンド</t>
    </rPh>
    <rPh sb="7" eb="9">
      <t>レイワ</t>
    </rPh>
    <rPh sb="10" eb="12">
      <t>ネンド</t>
    </rPh>
    <rPh sb="15" eb="17">
      <t>ケッカク</t>
    </rPh>
    <rPh sb="17" eb="19">
      <t>ケンコウ</t>
    </rPh>
    <rPh sb="19" eb="21">
      <t>シンダン</t>
    </rPh>
    <rPh sb="21" eb="23">
      <t>ジギョウ</t>
    </rPh>
    <phoneticPr fontId="14"/>
  </si>
  <si>
    <t>様式第１号「補助金交付申請書」の右上余白部分に、担当者名及び連絡先が記入さ
れている。</t>
    <rPh sb="0" eb="2">
      <t>ヨウシキ</t>
    </rPh>
    <rPh sb="2" eb="3">
      <t>ダイ</t>
    </rPh>
    <rPh sb="4" eb="5">
      <t>ゴウ</t>
    </rPh>
    <rPh sb="6" eb="9">
      <t>ホジョキン</t>
    </rPh>
    <rPh sb="9" eb="11">
      <t>コウフ</t>
    </rPh>
    <rPh sb="11" eb="14">
      <t>シンセイショ</t>
    </rPh>
    <rPh sb="16" eb="17">
      <t>ミギ</t>
    </rPh>
    <rPh sb="17" eb="18">
      <t>ウエ</t>
    </rPh>
    <rPh sb="18" eb="20">
      <t>ヨハク</t>
    </rPh>
    <rPh sb="20" eb="22">
      <t>ブブン</t>
    </rPh>
    <rPh sb="24" eb="27">
      <t>タントウシャ</t>
    </rPh>
    <rPh sb="27" eb="28">
      <t>メイ</t>
    </rPh>
    <rPh sb="28" eb="29">
      <t>オヨ</t>
    </rPh>
    <rPh sb="30" eb="33">
      <t>レンラクサキ</t>
    </rPh>
    <rPh sb="34" eb="36">
      <t>キニュウ</t>
    </rPh>
    <phoneticPr fontId="14"/>
  </si>
  <si>
    <t>様式第１号「補助金交付申請書」の住所・団体名・代表者名は福山市に支払相手方
登録されている債権者情報である。</t>
    <rPh sb="0" eb="2">
      <t>ヨウシキ</t>
    </rPh>
    <rPh sb="2" eb="3">
      <t>ダイ</t>
    </rPh>
    <rPh sb="4" eb="5">
      <t>ゴウ</t>
    </rPh>
    <rPh sb="6" eb="9">
      <t>ホジョキン</t>
    </rPh>
    <rPh sb="9" eb="11">
      <t>コウフ</t>
    </rPh>
    <rPh sb="11" eb="14">
      <t>シンセイショ</t>
    </rPh>
    <rPh sb="16" eb="18">
      <t>ジュウショ</t>
    </rPh>
    <rPh sb="19" eb="21">
      <t>ダンタイ</t>
    </rPh>
    <rPh sb="21" eb="22">
      <t>メイ</t>
    </rPh>
    <rPh sb="23" eb="26">
      <t>ダイヒョウシャ</t>
    </rPh>
    <rPh sb="26" eb="27">
      <t>メイ</t>
    </rPh>
    <rPh sb="28" eb="31">
      <t>フクヤマシ</t>
    </rPh>
    <rPh sb="32" eb="34">
      <t>シハライ</t>
    </rPh>
    <rPh sb="34" eb="37">
      <t>アイテガタ</t>
    </rPh>
    <rPh sb="38" eb="40">
      <t>トウロク</t>
    </rPh>
    <rPh sb="45" eb="48">
      <t>サイケンシャ</t>
    </rPh>
    <rPh sb="48" eb="50">
      <t>ジョウホウ</t>
    </rPh>
    <phoneticPr fontId="14"/>
  </si>
  <si>
    <t>事業計画変更・休止・廃止・承認申請書</t>
    <phoneticPr fontId="14"/>
  </si>
  <si>
    <t>事業計画取下申請書　　　　　　　　　　　　　　　　　　</t>
    <rPh sb="0" eb="2">
      <t>ジギョウ</t>
    </rPh>
    <rPh sb="2" eb="4">
      <t>ケイカク</t>
    </rPh>
    <rPh sb="4" eb="5">
      <t>トリ</t>
    </rPh>
    <rPh sb="5" eb="6">
      <t>シタ</t>
    </rPh>
    <rPh sb="6" eb="9">
      <t>シンセイショ</t>
    </rPh>
    <phoneticPr fontId="14"/>
  </si>
  <si>
    <t>付けで申請した結核健康診断事業の補助金について、</t>
    <rPh sb="7" eb="9">
      <t>ケッカク</t>
    </rPh>
    <rPh sb="9" eb="11">
      <t>ケンコウ</t>
    </rPh>
    <rPh sb="11" eb="13">
      <t>シンダン</t>
    </rPh>
    <rPh sb="13" eb="15">
      <t>ジギョウ</t>
    </rPh>
    <rPh sb="16" eb="19">
      <t>ホジョキン</t>
    </rPh>
    <phoneticPr fontId="14"/>
  </si>
  <si>
    <t>次のとおり（変更・休止・廃止・取下）の申請をします。</t>
    <phoneticPr fontId="14"/>
  </si>
  <si>
    <t>１実施計画書（様式第２号）</t>
    <phoneticPr fontId="14"/>
  </si>
  <si>
    <t>２ 経費の内訳及び所要額調書（様式第３号）</t>
    <phoneticPr fontId="14"/>
  </si>
  <si>
    <t>※取下げの場合には添付書類は不要です。</t>
    <phoneticPr fontId="14"/>
  </si>
  <si>
    <t>事業報告書　　　　　　　　　　　　　</t>
    <rPh sb="0" eb="2">
      <t>ジギョウ</t>
    </rPh>
    <rPh sb="2" eb="5">
      <t>ホウコクショ</t>
    </rPh>
    <phoneticPr fontId="14"/>
  </si>
  <si>
    <t>補助金額</t>
    <rPh sb="0" eb="2">
      <t>ホジョ</t>
    </rPh>
    <rPh sb="2" eb="4">
      <t>キンガク</t>
    </rPh>
    <phoneticPr fontId="14"/>
  </si>
  <si>
    <t>１　実績書（様式第８号）</t>
    <phoneticPr fontId="14"/>
  </si>
  <si>
    <t>２　経費の内訳及び所要額調書（様式第９号）</t>
    <phoneticPr fontId="14"/>
  </si>
  <si>
    <t>３　実施成績表（様式第１０号）</t>
    <phoneticPr fontId="14"/>
  </si>
  <si>
    <t>４　領収書等の写し</t>
    <phoneticPr fontId="14"/>
  </si>
  <si>
    <t>【対象者】</t>
    <rPh sb="0" eb="5">
      <t>(タイショウシャ)</t>
    </rPh>
    <phoneticPr fontId="21"/>
  </si>
  <si>
    <t>○学生または生徒　※１年生（新入生）のみが対象です。</t>
    <rPh sb="1" eb="3">
      <t>ガクセイ</t>
    </rPh>
    <rPh sb="2" eb="4">
      <t>ガッコウ</t>
    </rPh>
    <rPh sb="5" eb="7">
      <t>コウトウ</t>
    </rPh>
    <rPh sb="7" eb="9">
      <t>センモン</t>
    </rPh>
    <rPh sb="9" eb="11">
      <t>ガッコウ</t>
    </rPh>
    <rPh sb="12" eb="14">
      <t>センシュウ</t>
    </rPh>
    <rPh sb="14" eb="16">
      <t>ガッコウ</t>
    </rPh>
    <rPh sb="17" eb="19">
      <t>カクシュ</t>
    </rPh>
    <rPh sb="19" eb="21">
      <t>ガッコウ</t>
    </rPh>
    <rPh sb="22" eb="24">
      <t>ガクセイセイトタイショウ</t>
    </rPh>
    <phoneticPr fontId="21"/>
  </si>
  <si>
    <t>○社会福祉施設の６５歳以上の入所者</t>
    <rPh sb="1" eb="3">
      <t>シャカイ</t>
    </rPh>
    <rPh sb="3" eb="5">
      <t>フクシ</t>
    </rPh>
    <rPh sb="5" eb="7">
      <t>シセツ</t>
    </rPh>
    <rPh sb="10" eb="13">
      <t>サイイジョウ</t>
    </rPh>
    <rPh sb="14" eb="17">
      <t>ニュウショシャ</t>
    </rPh>
    <phoneticPr fontId="21"/>
  </si>
  <si>
    <t>事業費（円）</t>
    <rPh sb="0" eb="3">
      <t>ジギョウヒ</t>
    </rPh>
    <rPh sb="4" eb="5">
      <t>エン</t>
    </rPh>
    <phoneticPr fontId="14"/>
  </si>
  <si>
    <t>完成予定日</t>
    <rPh sb="0" eb="2">
      <t>カンセイ</t>
    </rPh>
    <rPh sb="2" eb="4">
      <t>ヨテイ</t>
    </rPh>
    <rPh sb="4" eb="5">
      <t>ビ</t>
    </rPh>
    <phoneticPr fontId="14"/>
  </si>
  <si>
    <t>完成日</t>
    <rPh sb="0" eb="2">
      <t>カンセイ</t>
    </rPh>
    <rPh sb="2" eb="3">
      <t>ビ</t>
    </rPh>
    <phoneticPr fontId="14"/>
  </si>
  <si>
    <t>（A)総事業費予算額</t>
    <rPh sb="7" eb="10">
      <t>ヨサンガク</t>
    </rPh>
    <phoneticPr fontId="21"/>
  </si>
  <si>
    <t>（B)支出予定額</t>
    <rPh sb="5" eb="7">
      <t>ヨテイ</t>
    </rPh>
    <rPh sb="7" eb="8">
      <t>ガク</t>
    </rPh>
    <phoneticPr fontId="21"/>
  </si>
  <si>
    <t>（C)収入見込額</t>
    <rPh sb="5" eb="7">
      <t>ミコ</t>
    </rPh>
    <rPh sb="7" eb="8">
      <t>ガク</t>
    </rPh>
    <phoneticPr fontId="21"/>
  </si>
  <si>
    <t>（A)総事業費の額</t>
    <rPh sb="8" eb="9">
      <t>ガク</t>
    </rPh>
    <phoneticPr fontId="21"/>
  </si>
  <si>
    <t>（B)実支出済額</t>
    <rPh sb="3" eb="4">
      <t>ジツ</t>
    </rPh>
    <rPh sb="6" eb="7">
      <t>スミ</t>
    </rPh>
    <rPh sb="7" eb="8">
      <t>ガク</t>
    </rPh>
    <phoneticPr fontId="21"/>
  </si>
  <si>
    <r>
      <rPr>
        <b/>
        <sz val="11"/>
        <rFont val="ＭＳ Ｐゴシック"/>
        <family val="3"/>
        <charset val="128"/>
      </rPr>
      <t>（変更）</t>
    </r>
    <r>
      <rPr>
        <sz val="11"/>
        <rFont val="ＭＳ Ｐゴシック"/>
        <family val="3"/>
        <charset val="128"/>
      </rPr>
      <t>事業費（円）</t>
    </r>
    <rPh sb="1" eb="3">
      <t>ヘンコウ</t>
    </rPh>
    <rPh sb="4" eb="7">
      <t>ジギョウヒ</t>
    </rPh>
    <rPh sb="8" eb="9">
      <t>エン</t>
    </rPh>
    <phoneticPr fontId="14"/>
  </si>
  <si>
    <t>※事業所名（例：○○学園高等学校・特別養護老人ホーム△△）、 事業所の代表者の職・氏名（例：校長○○○○・施設長△△△△）、事業所の所在地を記入してください。</t>
    <rPh sb="1" eb="4">
      <t>ジギョウショ</t>
    </rPh>
    <rPh sb="4" eb="5">
      <t>メイ</t>
    </rPh>
    <rPh sb="12" eb="16">
      <t>コウトウガッコウ</t>
    </rPh>
    <rPh sb="17" eb="23">
      <t>トクベツヨウゴロウジン</t>
    </rPh>
    <rPh sb="31" eb="34">
      <t>ジギョウショ</t>
    </rPh>
    <rPh sb="46" eb="48">
      <t>コウチョウ</t>
    </rPh>
    <rPh sb="53" eb="56">
      <t>シセツチョウ</t>
    </rPh>
    <rPh sb="62" eb="65">
      <t>ジギョウショ</t>
    </rPh>
    <phoneticPr fontId="21"/>
  </si>
  <si>
    <t>入力シート（施設用）</t>
    <rPh sb="0" eb="2">
      <t>ニュウリョク</t>
    </rPh>
    <rPh sb="6" eb="8">
      <t>シセツ</t>
    </rPh>
    <rPh sb="8" eb="9">
      <t>ヨウ</t>
    </rPh>
    <phoneticPr fontId="21"/>
  </si>
  <si>
    <r>
      <rPr>
        <b/>
        <sz val="11"/>
        <rFont val="ＭＳ Ｐゴシック"/>
        <family val="3"/>
        <charset val="128"/>
      </rPr>
      <t>（変更）</t>
    </r>
    <r>
      <rPr>
        <sz val="11"/>
        <rFont val="ＭＳ Ｐゴシック"/>
        <family val="3"/>
        <charset val="128"/>
      </rPr>
      <t>完成予定日</t>
    </r>
    <rPh sb="1" eb="3">
      <t>ヘンコウ</t>
    </rPh>
    <rPh sb="4" eb="6">
      <t>カンセイ</t>
    </rPh>
    <rPh sb="6" eb="8">
      <t>ヨテイ</t>
    </rPh>
    <rPh sb="8" eb="9">
      <t>ビ</t>
    </rPh>
    <phoneticPr fontId="14"/>
  </si>
  <si>
    <t>※変更の場合は、様式第5号の他、「実施計画書（様式第２号）」</t>
    <rPh sb="1" eb="3">
      <t>ヘンコウ</t>
    </rPh>
    <rPh sb="4" eb="6">
      <t>バアイ</t>
    </rPh>
    <rPh sb="8" eb="10">
      <t>ヨウシキ</t>
    </rPh>
    <rPh sb="10" eb="11">
      <t>ダイ</t>
    </rPh>
    <rPh sb="12" eb="13">
      <t>ゴウ</t>
    </rPh>
    <rPh sb="14" eb="15">
      <t>ホカ</t>
    </rPh>
    <rPh sb="17" eb="22">
      <t>ジッシケイカクショ</t>
    </rPh>
    <rPh sb="23" eb="25">
      <t>ヨウシキ</t>
    </rPh>
    <rPh sb="25" eb="26">
      <t>ダイ</t>
    </rPh>
    <rPh sb="27" eb="28">
      <t>ゴウ</t>
    </rPh>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</si>
</sst>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yyyy&quot;年&quot;\([$-411]ggge&quot;年&quot;\)m&quot;月&quot;d&quot;日&quot;"/>
    <numFmt numFmtId="178" formatCode="0.0"/>
  </numFmts>
  <fonts count="33"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5"/>
      <name val="ＭＳ Ｐゴシック"/>
      <family val="3"/>
      <charset val="128"/>
    </font>
    <font>
      <sz val="12"/>
      <name val="ＭＳ Ｐゴシック"/>
      <family val="3"/>
      <charset val="128"/>
    </font>
    <font>
      <sz val="8"/>
      <name val="ＭＳ Ｐゴシック"/>
      <family val="3"/>
      <charset val="128"/>
    </font>
    <font>
      <sz val="14"/>
      <name val="ＭＳ Ｐゴシック"/>
      <family val="3"/>
      <charset val="128"/>
    </font>
    <font>
      <sz val="9"/>
      <name val="ＭＳ Ｐゴシック"/>
      <family val="3"/>
      <charset val="128"/>
    </font>
    <font>
      <sz val="11"/>
      <name val="ＭＳ Ｐゴシック"/>
      <family val="3"/>
      <charset val="128"/>
    </font>
    <font>
      <sz val="10"/>
      <name val="ＭＳ Ｐゴシック"/>
      <family val="3"/>
      <charset val="128"/>
    </font>
    <font>
      <u/>
      <sz val="9"/>
      <name val="ＭＳ Ｐゴシック"/>
      <family val="3"/>
      <charset val="128"/>
    </font>
    <font>
      <u/>
      <sz val="11"/>
      <name val="ＭＳ Ｐゴシック"/>
      <family val="3"/>
      <charset val="128"/>
    </font>
    <font>
      <sz val="11"/>
      <color theme="1"/>
      <name val="ＭＳ 明朝"/>
      <family val="1"/>
      <charset val="128"/>
    </font>
    <font>
      <sz val="6"/>
      <name val="ＭＳ Ｐゴシック"/>
      <family val="2"/>
      <charset val="128"/>
      <scheme val="minor"/>
    </font>
    <font>
      <sz val="10"/>
      <color theme="1"/>
      <name val="ＭＳ 明朝"/>
      <family val="1"/>
      <charset val="128"/>
    </font>
    <font>
      <u/>
      <sz val="11"/>
      <color theme="10"/>
      <name val="ＭＳ Ｐゴシック"/>
      <family val="2"/>
      <charset val="128"/>
      <scheme val="minor"/>
    </font>
    <font>
      <sz val="16"/>
      <color theme="1"/>
      <name val="ＭＳ 明朝"/>
      <family val="1"/>
      <charset val="128"/>
    </font>
    <font>
      <sz val="12"/>
      <color theme="1"/>
      <name val="ＭＳ 明朝"/>
      <family val="1"/>
      <charset val="128"/>
    </font>
    <font>
      <sz val="10.5"/>
      <color theme="1"/>
      <name val="ＭＳ 明朝"/>
      <family val="1"/>
      <charset val="128"/>
    </font>
    <font>
      <sz val="10"/>
      <name val="ＭＳ 明朝"/>
      <family val="1"/>
    </font>
    <font>
      <sz val="6"/>
      <name val="ＭＳ Ｐゴシック"/>
      <family val="3"/>
    </font>
    <font>
      <sz val="11"/>
      <name val="ＭＳ Ｐゴシック"/>
      <family val="2"/>
      <charset val="128"/>
      <scheme val="minor"/>
    </font>
    <font>
      <sz val="8"/>
      <color theme="1"/>
      <name val="ＭＳ Ｐゴシック"/>
      <family val="3"/>
      <charset val="128"/>
      <scheme val="minor"/>
    </font>
    <font>
      <sz val="8"/>
      <name val="ＭＳ 明朝"/>
      <family val="1"/>
    </font>
    <font>
      <sz val="8"/>
      <name val="ＭＳ 明朝"/>
      <family val="1"/>
      <charset val="128"/>
    </font>
    <font>
      <u/>
      <sz val="12"/>
      <name val="ＭＳ Ｐゴシック"/>
      <family val="3"/>
      <charset val="128"/>
    </font>
    <font>
      <sz val="9"/>
      <color theme="1"/>
      <name val="ＭＳ Ｐゴシック"/>
      <family val="3"/>
      <charset val="128"/>
      <scheme val="minor"/>
    </font>
    <font>
      <b/>
      <sz val="11"/>
      <color rgb="FFFF5050"/>
      <name val="ＭＳ Ｐゴシック"/>
      <family val="3"/>
      <charset val="128"/>
    </font>
    <font>
      <sz val="10"/>
      <color rgb="FFFF5050"/>
      <name val="ＭＳ Ｐゴシック"/>
      <family val="3"/>
      <charset val="128"/>
    </font>
    <font>
      <b/>
      <sz val="11"/>
      <name val="ＭＳ Ｐゴシック"/>
      <family val="3"/>
      <charset val="128"/>
    </font>
    <font>
      <sz val="14"/>
      <color theme="1"/>
      <name val="ＭＳ 明朝"/>
      <family val="1"/>
      <charset val="128"/>
    </font>
    <font>
      <b/>
      <sz val="12"/>
      <name val="ＭＳ Ｐゴシック"/>
      <family val="3"/>
      <charset val="128"/>
    </font>
  </fonts>
  <fills count="9">
    <fill>
      <patternFill patternType="none"/>
    </fill>
    <fill>
      <patternFill patternType="gray125"/>
    </fill>
    <fill>
      <patternFill patternType="solid">
        <fgColor rgb="FFFFFFCC"/>
        <bgColor indexed="64"/>
      </patternFill>
    </fill>
    <fill>
      <patternFill patternType="solid">
        <fgColor rgb="FFFFCCCC"/>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rgb="FFCCFFFF"/>
        <bgColor indexed="64"/>
      </patternFill>
    </fill>
    <fill>
      <patternFill patternType="solid">
        <fgColor rgb="FFFFFF00"/>
        <bgColor indexed="64"/>
      </patternFill>
    </fill>
    <fill>
      <patternFill patternType="solid">
        <fgColor rgb="FFFFC000"/>
        <bgColor indexed="64"/>
      </patternFill>
    </fill>
  </fills>
  <borders count="45">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medium">
        <color indexed="64"/>
      </bottom>
      <diagonal/>
    </border>
    <border>
      <left/>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bottom style="dotted">
        <color indexed="64"/>
      </bottom>
      <diagonal/>
    </border>
    <border>
      <left/>
      <right/>
      <top style="dotted">
        <color indexed="64"/>
      </top>
      <bottom style="dotted">
        <color indexed="64"/>
      </bottom>
      <diagonal/>
    </border>
  </borders>
  <cellStyleXfs count="4">
    <xf numFmtId="0" fontId="0" fillId="0" borderId="0"/>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6" fillId="0" borderId="0" applyNumberFormat="0" applyFill="0" applyBorder="0" applyAlignment="0" applyProtection="0">
      <alignment vertical="center"/>
    </xf>
  </cellStyleXfs>
  <cellXfs count="367">
    <xf numFmtId="0" fontId="0" fillId="0" borderId="0" xfId="0"/>
    <xf numFmtId="0" fontId="4" fillId="0" borderId="0" xfId="0" applyFont="1" applyAlignment="1">
      <alignment horizontal="center" shrinkToFit="1"/>
    </xf>
    <xf numFmtId="0" fontId="4" fillId="0" borderId="0" xfId="0" applyFont="1" applyAlignment="1">
      <alignment horizontal="center" vertical="center" shrinkToFit="1"/>
    </xf>
    <xf numFmtId="0" fontId="4" fillId="0" borderId="0" xfId="0" applyFont="1" applyAlignment="1">
      <alignment horizontal="center"/>
    </xf>
    <xf numFmtId="0" fontId="0" fillId="0" borderId="0" xfId="0" applyAlignment="1">
      <alignment horizontal="left"/>
    </xf>
    <xf numFmtId="0" fontId="4" fillId="0" borderId="0" xfId="0" applyFont="1" applyAlignment="1">
      <alignment horizontal="left" shrinkToFit="1"/>
    </xf>
    <xf numFmtId="0" fontId="4" fillId="0" borderId="1" xfId="0" applyFont="1" applyBorder="1" applyAlignment="1">
      <alignment horizontal="center" shrinkToFit="1"/>
    </xf>
    <xf numFmtId="0" fontId="4" fillId="0" borderId="2" xfId="0" applyFont="1" applyBorder="1" applyAlignment="1">
      <alignment horizontal="center" shrinkToFit="1"/>
    </xf>
    <xf numFmtId="0" fontId="4" fillId="0" borderId="3" xfId="0" applyFont="1" applyBorder="1" applyAlignment="1">
      <alignment horizontal="center" shrinkToFit="1"/>
    </xf>
    <xf numFmtId="0" fontId="4" fillId="0" borderId="4"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6" xfId="0" applyFont="1" applyBorder="1" applyAlignment="1">
      <alignment horizontal="center" vertical="center" shrinkToFit="1"/>
    </xf>
    <xf numFmtId="0" fontId="3" fillId="0" borderId="6" xfId="0" applyFont="1" applyBorder="1" applyAlignment="1">
      <alignment horizontal="right" vertical="center" shrinkToFit="1"/>
    </xf>
    <xf numFmtId="0" fontId="3" fillId="0" borderId="7" xfId="0" applyFont="1" applyBorder="1" applyAlignment="1">
      <alignment horizontal="right" vertical="center" shrinkToFit="1"/>
    </xf>
    <xf numFmtId="0" fontId="4" fillId="0" borderId="8"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12" xfId="0" applyFont="1" applyBorder="1" applyAlignment="1">
      <alignment horizontal="center" vertical="center" shrinkToFit="1"/>
    </xf>
    <xf numFmtId="0" fontId="4" fillId="0" borderId="13" xfId="0" applyFont="1" applyBorder="1" applyAlignment="1">
      <alignment horizontal="center"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shrinkToFit="1"/>
    </xf>
    <xf numFmtId="0" fontId="4" fillId="0" borderId="16" xfId="0" applyFont="1" applyBorder="1" applyAlignment="1">
      <alignment horizontal="center" vertical="center" shrinkToFit="1"/>
    </xf>
    <xf numFmtId="0" fontId="4" fillId="0" borderId="17" xfId="0" applyFont="1" applyBorder="1" applyAlignment="1">
      <alignment horizontal="center" shrinkToFit="1"/>
    </xf>
    <xf numFmtId="0" fontId="4" fillId="0" borderId="17" xfId="0" applyFont="1" applyBorder="1" applyAlignment="1">
      <alignment horizontal="center" vertical="center" shrinkToFit="1"/>
    </xf>
    <xf numFmtId="0" fontId="4" fillId="0" borderId="18" xfId="0" applyFont="1" applyBorder="1" applyAlignment="1">
      <alignment horizontal="center" wrapText="1" shrinkToFit="1"/>
    </xf>
    <xf numFmtId="0" fontId="4" fillId="0" borderId="19" xfId="0" applyFont="1" applyBorder="1" applyAlignment="1">
      <alignment horizontal="center" shrinkToFit="1"/>
    </xf>
    <xf numFmtId="0" fontId="4" fillId="0" borderId="15" xfId="0" applyFont="1" applyBorder="1" applyAlignment="1">
      <alignment horizontal="center"/>
    </xf>
    <xf numFmtId="0" fontId="6" fillId="0" borderId="1" xfId="0" applyFont="1" applyBorder="1" applyAlignment="1">
      <alignment horizontal="center" shrinkToFit="1"/>
    </xf>
    <xf numFmtId="0" fontId="6" fillId="0" borderId="0" xfId="0" applyFont="1" applyAlignment="1">
      <alignment horizontal="center" shrinkToFit="1"/>
    </xf>
    <xf numFmtId="0" fontId="6" fillId="0" borderId="17" xfId="0" applyFont="1" applyBorder="1" applyAlignment="1">
      <alignment horizontal="center" shrinkToFit="1"/>
    </xf>
    <xf numFmtId="0" fontId="5" fillId="0" borderId="0" xfId="0" applyFont="1" applyAlignment="1">
      <alignment horizontal="center" shrinkToFit="1"/>
    </xf>
    <xf numFmtId="0" fontId="0" fillId="0" borderId="0" xfId="0" applyAlignment="1">
      <alignment horizontal="center" vertical="center"/>
    </xf>
    <xf numFmtId="0" fontId="0" fillId="0" borderId="2" xfId="0" applyBorder="1" applyAlignment="1">
      <alignment horizontal="center"/>
    </xf>
    <xf numFmtId="0" fontId="0" fillId="0" borderId="3" xfId="0" applyBorder="1" applyAlignment="1">
      <alignment horizontal="center"/>
    </xf>
    <xf numFmtId="0" fontId="0" fillId="0" borderId="1" xfId="0" applyBorder="1" applyAlignment="1">
      <alignment horizontal="center"/>
    </xf>
    <xf numFmtId="0" fontId="0" fillId="0" borderId="2" xfId="0" applyBorder="1"/>
    <xf numFmtId="0" fontId="0" fillId="0" borderId="2" xfId="0" applyBorder="1" applyAlignment="1">
      <alignment horizontal="right"/>
    </xf>
    <xf numFmtId="0" fontId="0" fillId="0" borderId="1" xfId="0" applyBorder="1" applyAlignment="1">
      <alignment horizontal="center" vertical="center"/>
    </xf>
    <xf numFmtId="0" fontId="4" fillId="0" borderId="20" xfId="0" applyFont="1" applyBorder="1" applyAlignment="1">
      <alignment horizontal="center" shrinkToFit="1"/>
    </xf>
    <xf numFmtId="0" fontId="8" fillId="0" borderId="0" xfId="0" applyFont="1" applyAlignment="1">
      <alignment horizontal="left"/>
    </xf>
    <xf numFmtId="0" fontId="2" fillId="0" borderId="0" xfId="0" applyFont="1" applyAlignment="1">
      <alignment horizontal="center"/>
    </xf>
    <xf numFmtId="0" fontId="2" fillId="0" borderId="0" xfId="0" applyFont="1"/>
    <xf numFmtId="0" fontId="4" fillId="0" borderId="21" xfId="0" applyFont="1" applyBorder="1" applyAlignment="1">
      <alignment horizontal="center" vertical="center" shrinkToFit="1"/>
    </xf>
    <xf numFmtId="0" fontId="6" fillId="0" borderId="22" xfId="0" applyFont="1" applyBorder="1" applyAlignment="1">
      <alignment horizontal="center" shrinkToFit="1"/>
    </xf>
    <xf numFmtId="0" fontId="6" fillId="0" borderId="23" xfId="0" applyFont="1" applyBorder="1" applyAlignment="1">
      <alignment horizontal="center" shrinkToFit="1"/>
    </xf>
    <xf numFmtId="0" fontId="9" fillId="0" borderId="0" xfId="0" applyFont="1" applyAlignment="1">
      <alignment horizontal="left"/>
    </xf>
    <xf numFmtId="0" fontId="1" fillId="0" borderId="0" xfId="0" applyFont="1" applyAlignment="1">
      <alignment horizontal="center"/>
    </xf>
    <xf numFmtId="0" fontId="1" fillId="0" borderId="0" xfId="0" applyFont="1"/>
    <xf numFmtId="0" fontId="8" fillId="0" borderId="0" xfId="0" applyFont="1"/>
    <xf numFmtId="0" fontId="4" fillId="0" borderId="19" xfId="0" applyFont="1" applyBorder="1" applyAlignment="1">
      <alignment horizontal="center" vertical="center" shrinkToFit="1"/>
    </xf>
    <xf numFmtId="0" fontId="4" fillId="0" borderId="23" xfId="0" applyFont="1" applyBorder="1" applyAlignment="1">
      <alignment horizontal="center" shrinkToFit="1"/>
    </xf>
    <xf numFmtId="0" fontId="7" fillId="0" borderId="0" xfId="0" applyFont="1" applyAlignment="1">
      <alignment horizontal="center" shrinkToFit="1"/>
    </xf>
    <xf numFmtId="0" fontId="10" fillId="0" borderId="0" xfId="0" applyFont="1" applyAlignment="1">
      <alignment horizontal="left" vertical="center"/>
    </xf>
    <xf numFmtId="0" fontId="10" fillId="0" borderId="0" xfId="0" applyFont="1" applyAlignment="1">
      <alignment horizontal="left"/>
    </xf>
    <xf numFmtId="0" fontId="4" fillId="0" borderId="18" xfId="0" applyFont="1" applyBorder="1" applyAlignment="1">
      <alignment horizontal="center" vertical="center" wrapText="1" shrinkToFit="1"/>
    </xf>
    <xf numFmtId="0" fontId="10" fillId="0" borderId="0" xfId="0" applyFont="1"/>
    <xf numFmtId="0" fontId="11" fillId="0" borderId="0" xfId="0" applyFont="1"/>
    <xf numFmtId="0" fontId="12" fillId="0" borderId="0" xfId="0" applyFont="1"/>
    <xf numFmtId="0" fontId="0" fillId="0" borderId="0" xfId="0" applyAlignment="1">
      <alignment horizontal="center"/>
    </xf>
    <xf numFmtId="0" fontId="4" fillId="0" borderId="2" xfId="0" applyFont="1" applyBorder="1" applyAlignment="1">
      <alignment horizontal="center" vertical="center" shrinkToFit="1"/>
    </xf>
    <xf numFmtId="0" fontId="7" fillId="0" borderId="0" xfId="0" applyFont="1" applyAlignment="1">
      <alignment horizontal="center"/>
    </xf>
    <xf numFmtId="0" fontId="4" fillId="0" borderId="37" xfId="0" applyFont="1" applyBorder="1" applyAlignment="1">
      <alignment horizontal="center" shrinkToFit="1"/>
    </xf>
    <xf numFmtId="0" fontId="4" fillId="0" borderId="22" xfId="0" applyFont="1" applyBorder="1" applyAlignment="1">
      <alignment horizontal="center" shrinkToFit="1"/>
    </xf>
    <xf numFmtId="0" fontId="3" fillId="0" borderId="34" xfId="0" applyFont="1" applyBorder="1" applyAlignment="1">
      <alignment horizontal="right" vertical="center" shrinkToFit="1"/>
    </xf>
    <xf numFmtId="0" fontId="3" fillId="0" borderId="39" xfId="0" applyFont="1" applyBorder="1" applyAlignment="1">
      <alignment horizontal="right" vertical="center" shrinkToFit="1"/>
    </xf>
    <xf numFmtId="38" fontId="4" fillId="0" borderId="0" xfId="1" applyFont="1" applyAlignment="1">
      <alignment horizontal="center" vertical="center" shrinkToFit="1"/>
    </xf>
    <xf numFmtId="38" fontId="4" fillId="0" borderId="9" xfId="1" applyFont="1" applyBorder="1" applyAlignment="1">
      <alignment horizontal="center" vertical="center" shrinkToFit="1"/>
    </xf>
    <xf numFmtId="38" fontId="4" fillId="0" borderId="38" xfId="1" applyFont="1" applyBorder="1" applyAlignment="1">
      <alignment horizontal="center" vertical="center" shrinkToFit="1"/>
    </xf>
    <xf numFmtId="38" fontId="4" fillId="0" borderId="10" xfId="1" applyFont="1" applyBorder="1" applyAlignment="1">
      <alignment horizontal="center" vertical="center" shrinkToFit="1"/>
    </xf>
    <xf numFmtId="38" fontId="4" fillId="0" borderId="13" xfId="1" applyFont="1" applyBorder="1" applyAlignment="1">
      <alignment horizontal="center" vertical="center" shrinkToFit="1"/>
    </xf>
    <xf numFmtId="38" fontId="0" fillId="0" borderId="1" xfId="1" applyFont="1" applyBorder="1" applyAlignment="1">
      <alignment horizontal="center" vertical="center"/>
    </xf>
    <xf numFmtId="38" fontId="4" fillId="0" borderId="10" xfId="0" applyNumberFormat="1" applyFont="1" applyBorder="1" applyAlignment="1">
      <alignment horizontal="center" vertical="center" shrinkToFit="1"/>
    </xf>
    <xf numFmtId="0" fontId="10" fillId="0" borderId="1" xfId="0" applyFont="1" applyBorder="1" applyAlignment="1">
      <alignment vertical="top" wrapText="1"/>
    </xf>
    <xf numFmtId="38" fontId="0" fillId="0" borderId="1" xfId="0" applyNumberFormat="1" applyBorder="1" applyAlignment="1">
      <alignment horizontal="center" vertical="center"/>
    </xf>
    <xf numFmtId="0" fontId="7" fillId="0" borderId="0" xfId="0" applyFont="1" applyAlignment="1">
      <alignment shrinkToFit="1"/>
    </xf>
    <xf numFmtId="0" fontId="5" fillId="0" borderId="0" xfId="0" applyFont="1" applyAlignment="1">
      <alignment horizontal="center"/>
    </xf>
    <xf numFmtId="0" fontId="4" fillId="0" borderId="20" xfId="0" applyFont="1" applyBorder="1" applyAlignment="1">
      <alignment horizontal="left" shrinkToFit="1"/>
    </xf>
    <xf numFmtId="0" fontId="5" fillId="0" borderId="0" xfId="0" applyFont="1" applyAlignment="1">
      <alignment horizontal="center" vertical="center" shrinkToFit="1"/>
    </xf>
    <xf numFmtId="0" fontId="10" fillId="0" borderId="20" xfId="0" applyFont="1" applyBorder="1" applyAlignment="1">
      <alignment horizontal="left" shrinkToFit="1"/>
    </xf>
    <xf numFmtId="176" fontId="4" fillId="0" borderId="2" xfId="2" applyNumberFormat="1" applyFont="1" applyBorder="1" applyAlignment="1">
      <alignment horizontal="center" vertical="center" shrinkToFit="1"/>
    </xf>
    <xf numFmtId="176" fontId="4" fillId="0" borderId="21" xfId="2" applyNumberFormat="1" applyFont="1" applyBorder="1" applyAlignment="1">
      <alignment horizontal="center" vertical="center" shrinkToFit="1"/>
    </xf>
    <xf numFmtId="0" fontId="4" fillId="0" borderId="24" xfId="0" applyFont="1" applyBorder="1" applyAlignment="1">
      <alignment horizontal="left" vertical="top" wrapText="1" shrinkToFit="1"/>
    </xf>
    <xf numFmtId="0" fontId="4" fillId="0" borderId="25" xfId="0" applyFont="1" applyBorder="1" applyAlignment="1">
      <alignment vertical="top" wrapText="1" shrinkToFit="1"/>
    </xf>
    <xf numFmtId="0" fontId="0" fillId="0" borderId="0" xfId="0" applyAlignment="1">
      <alignment vertical="center"/>
    </xf>
    <xf numFmtId="0" fontId="13" fillId="0" borderId="0" xfId="0" applyFont="1" applyAlignment="1">
      <alignment vertical="center"/>
    </xf>
    <xf numFmtId="0" fontId="15" fillId="0" borderId="0" xfId="0" applyFont="1" applyAlignment="1">
      <alignment horizontal="right"/>
    </xf>
    <xf numFmtId="0" fontId="15" fillId="0" borderId="0" xfId="0" applyFont="1" applyAlignment="1">
      <alignment horizontal="right" vertical="top"/>
    </xf>
    <xf numFmtId="0" fontId="15" fillId="0" borderId="0" xfId="0" applyFont="1" applyAlignment="1">
      <alignment horizontal="left" vertical="top"/>
    </xf>
    <xf numFmtId="0" fontId="13" fillId="0" borderId="40" xfId="0" applyFont="1" applyBorder="1" applyAlignment="1">
      <alignment vertical="center"/>
    </xf>
    <xf numFmtId="0" fontId="13" fillId="0" borderId="42" xfId="0" applyFont="1" applyBorder="1" applyAlignment="1">
      <alignment vertical="center"/>
    </xf>
    <xf numFmtId="0" fontId="13" fillId="0" borderId="41" xfId="0" applyFont="1" applyBorder="1" applyAlignment="1">
      <alignment vertical="center"/>
    </xf>
    <xf numFmtId="0" fontId="13" fillId="0" borderId="35" xfId="0" applyFont="1" applyBorder="1" applyAlignment="1">
      <alignment vertical="center"/>
    </xf>
    <xf numFmtId="0" fontId="13" fillId="0" borderId="36" xfId="0" applyFont="1" applyBorder="1" applyAlignment="1">
      <alignment vertical="center"/>
    </xf>
    <xf numFmtId="0" fontId="13" fillId="0" borderId="28" xfId="0" applyFont="1" applyBorder="1" applyAlignment="1">
      <alignment vertical="center"/>
    </xf>
    <xf numFmtId="0" fontId="13" fillId="0" borderId="22" xfId="0" applyFont="1" applyBorder="1" applyAlignment="1">
      <alignment vertical="center"/>
    </xf>
    <xf numFmtId="0" fontId="13" fillId="0" borderId="20" xfId="0" applyFont="1" applyBorder="1" applyAlignment="1">
      <alignment vertical="center"/>
    </xf>
    <xf numFmtId="0" fontId="13" fillId="0" borderId="37" xfId="0" applyFont="1" applyBorder="1" applyAlignment="1">
      <alignment vertical="center"/>
    </xf>
    <xf numFmtId="0" fontId="13" fillId="0" borderId="20" xfId="0" applyFont="1" applyBorder="1" applyAlignment="1">
      <alignment vertical="top"/>
    </xf>
    <xf numFmtId="0" fontId="19" fillId="0" borderId="42" xfId="0" applyFont="1" applyBorder="1" applyAlignment="1">
      <alignment vertical="center"/>
    </xf>
    <xf numFmtId="0" fontId="13" fillId="0" borderId="0" xfId="0" applyFont="1" applyAlignment="1">
      <alignment vertical="center" wrapText="1"/>
    </xf>
    <xf numFmtId="0" fontId="0" fillId="2" borderId="28" xfId="0" applyFill="1" applyBorder="1" applyAlignment="1">
      <alignment vertical="center"/>
    </xf>
    <xf numFmtId="0" fontId="0" fillId="0" borderId="30" xfId="0" applyBorder="1" applyAlignment="1">
      <alignment vertical="center"/>
    </xf>
    <xf numFmtId="0" fontId="22" fillId="5" borderId="2" xfId="0" applyFont="1" applyFill="1" applyBorder="1" applyAlignment="1">
      <alignment vertical="center"/>
    </xf>
    <xf numFmtId="0" fontId="0" fillId="4" borderId="2" xfId="0" applyFill="1" applyBorder="1" applyAlignment="1">
      <alignment horizontal="center" vertical="center"/>
    </xf>
    <xf numFmtId="38" fontId="0" fillId="2" borderId="4" xfId="1" applyFont="1" applyFill="1" applyBorder="1" applyAlignment="1">
      <alignment vertical="center"/>
    </xf>
    <xf numFmtId="38" fontId="0" fillId="4" borderId="4" xfId="1" applyFont="1" applyFill="1" applyBorder="1" applyAlignment="1">
      <alignment vertical="center"/>
    </xf>
    <xf numFmtId="38" fontId="0" fillId="5" borderId="30" xfId="1" applyFont="1" applyFill="1" applyBorder="1" applyAlignment="1">
      <alignment vertical="center"/>
    </xf>
    <xf numFmtId="0" fontId="0" fillId="4" borderId="4" xfId="0" applyFill="1" applyBorder="1" applyAlignment="1">
      <alignment horizontal="center" vertical="center"/>
    </xf>
    <xf numFmtId="0" fontId="0" fillId="4" borderId="4" xfId="0" applyFill="1" applyBorder="1" applyAlignment="1">
      <alignment vertical="center"/>
    </xf>
    <xf numFmtId="177" fontId="0" fillId="0" borderId="0" xfId="0" applyNumberFormat="1" applyAlignment="1">
      <alignment horizontal="center" vertical="center"/>
    </xf>
    <xf numFmtId="0" fontId="20" fillId="0" borderId="0" xfId="0" applyFont="1" applyAlignment="1">
      <alignment horizontal="center" vertical="center"/>
    </xf>
    <xf numFmtId="0" fontId="23" fillId="0" borderId="0" xfId="0" applyFont="1" applyAlignment="1">
      <alignment vertical="center" wrapText="1" shrinkToFit="1"/>
    </xf>
    <xf numFmtId="38" fontId="0" fillId="0" borderId="0" xfId="1" applyFont="1" applyFill="1" applyBorder="1" applyAlignment="1">
      <alignment vertical="center"/>
    </xf>
    <xf numFmtId="38" fontId="0" fillId="0" borderId="0" xfId="1" applyFont="1" applyFill="1" applyBorder="1" applyAlignment="1">
      <alignment horizontal="right" vertical="center"/>
    </xf>
    <xf numFmtId="0" fontId="0" fillId="0" borderId="0" xfId="0" applyAlignment="1">
      <alignment vertical="center" wrapText="1"/>
    </xf>
    <xf numFmtId="0" fontId="0" fillId="0" borderId="29" xfId="0" applyBorder="1" applyAlignment="1">
      <alignment vertical="center"/>
    </xf>
    <xf numFmtId="0" fontId="0" fillId="0" borderId="20" xfId="0" applyBorder="1" applyAlignment="1">
      <alignment vertical="center"/>
    </xf>
    <xf numFmtId="0" fontId="0" fillId="0" borderId="37" xfId="0" applyBorder="1" applyAlignment="1">
      <alignment vertical="center"/>
    </xf>
    <xf numFmtId="0" fontId="0" fillId="0" borderId="36" xfId="0" applyBorder="1" applyAlignment="1">
      <alignment vertical="center"/>
    </xf>
    <xf numFmtId="38" fontId="0" fillId="5" borderId="30" xfId="1" applyFont="1" applyFill="1" applyBorder="1" applyAlignment="1">
      <alignment horizontal="center" vertical="center"/>
    </xf>
    <xf numFmtId="0" fontId="0" fillId="4" borderId="4" xfId="0" applyFill="1" applyBorder="1" applyAlignment="1">
      <alignment horizontal="left" vertical="center" shrinkToFit="1"/>
    </xf>
    <xf numFmtId="0" fontId="6" fillId="4" borderId="4" xfId="0" applyFont="1" applyFill="1" applyBorder="1" applyAlignment="1">
      <alignment horizontal="left" vertical="center" wrapText="1" shrinkToFit="1"/>
    </xf>
    <xf numFmtId="0" fontId="0" fillId="0" borderId="1" xfId="0" applyBorder="1" applyAlignment="1">
      <alignment horizontal="center" vertical="top" wrapText="1"/>
    </xf>
    <xf numFmtId="0" fontId="10" fillId="0" borderId="0" xfId="0" applyFont="1" applyAlignment="1">
      <alignment vertical="top"/>
    </xf>
    <xf numFmtId="0" fontId="8" fillId="0" borderId="0" xfId="0" applyFont="1" applyAlignment="1">
      <alignment vertical="center"/>
    </xf>
    <xf numFmtId="0" fontId="8" fillId="0" borderId="0" xfId="0" applyFont="1" applyAlignment="1">
      <alignment vertical="top"/>
    </xf>
    <xf numFmtId="0" fontId="0" fillId="2" borderId="4" xfId="0" applyFill="1" applyBorder="1" applyAlignment="1">
      <alignment vertical="center"/>
    </xf>
    <xf numFmtId="0" fontId="26" fillId="0" borderId="0" xfId="0" applyFont="1" applyAlignment="1">
      <alignment vertical="center"/>
    </xf>
    <xf numFmtId="0" fontId="0" fillId="3" borderId="4" xfId="0" applyFill="1" applyBorder="1" applyAlignment="1">
      <alignment vertical="center"/>
    </xf>
    <xf numFmtId="178" fontId="22" fillId="5" borderId="2" xfId="0" applyNumberFormat="1" applyFont="1" applyFill="1" applyBorder="1" applyAlignment="1">
      <alignment vertical="center"/>
    </xf>
    <xf numFmtId="178" fontId="22" fillId="5" borderId="4" xfId="0" applyNumberFormat="1" applyFont="1" applyFill="1" applyBorder="1" applyAlignment="1">
      <alignment vertical="center"/>
    </xf>
    <xf numFmtId="176" fontId="4" fillId="0" borderId="13" xfId="2" applyNumberFormat="1" applyFont="1" applyBorder="1" applyAlignment="1">
      <alignment horizontal="center" vertical="center" shrinkToFit="1"/>
    </xf>
    <xf numFmtId="176" fontId="4" fillId="0" borderId="2" xfId="2" applyNumberFormat="1" applyFont="1" applyBorder="1" applyAlignment="1">
      <alignment horizontal="center" shrinkToFit="1"/>
    </xf>
    <xf numFmtId="0" fontId="27" fillId="4" borderId="4" xfId="0" applyFont="1" applyFill="1" applyBorder="1" applyAlignment="1">
      <alignment horizontal="center" vertical="center" wrapText="1" shrinkToFit="1"/>
    </xf>
    <xf numFmtId="0" fontId="27" fillId="4" borderId="4" xfId="0" applyFont="1" applyFill="1" applyBorder="1" applyAlignment="1">
      <alignment vertical="center" wrapText="1" shrinkToFit="1"/>
    </xf>
    <xf numFmtId="0" fontId="28" fillId="0" borderId="0" xfId="0" applyFont="1" applyAlignment="1">
      <alignment vertical="center"/>
    </xf>
    <xf numFmtId="0" fontId="13" fillId="0" borderId="0" xfId="0" applyFont="1" applyAlignment="1">
      <alignment horizontal="left" vertical="center"/>
    </xf>
    <xf numFmtId="0" fontId="13" fillId="0" borderId="0" xfId="0" applyFont="1" applyAlignment="1">
      <alignment horizontal="center" vertical="center"/>
    </xf>
    <xf numFmtId="0" fontId="18" fillId="0" borderId="0" xfId="0" applyFont="1" applyAlignment="1">
      <alignment vertical="center" wrapText="1"/>
    </xf>
    <xf numFmtId="0" fontId="18" fillId="0" borderId="0" xfId="0" applyFont="1" applyAlignment="1">
      <alignment vertical="center"/>
    </xf>
    <xf numFmtId="0" fontId="13" fillId="0" borderId="42" xfId="0" applyFont="1" applyBorder="1"/>
    <xf numFmtId="0" fontId="13" fillId="0" borderId="0" xfId="0" applyFont="1"/>
    <xf numFmtId="0" fontId="24" fillId="4" borderId="4" xfId="0" applyFont="1" applyFill="1" applyBorder="1" applyAlignment="1">
      <alignment horizontal="left" vertical="center" wrapText="1"/>
    </xf>
    <xf numFmtId="0" fontId="25" fillId="4" borderId="4" xfId="0" applyFont="1" applyFill="1" applyBorder="1" applyAlignment="1">
      <alignment horizontal="left" vertical="center" wrapText="1"/>
    </xf>
    <xf numFmtId="0" fontId="25" fillId="4" borderId="30" xfId="0" applyFont="1" applyFill="1" applyBorder="1" applyAlignment="1">
      <alignment horizontal="left" vertical="center" wrapText="1"/>
    </xf>
    <xf numFmtId="0" fontId="10" fillId="0" borderId="0" xfId="0" applyFont="1" applyAlignment="1">
      <alignment vertical="center"/>
    </xf>
    <xf numFmtId="0" fontId="10" fillId="0" borderId="0" xfId="0" applyFont="1" applyAlignment="1">
      <alignment vertical="center" wrapText="1"/>
    </xf>
    <xf numFmtId="0" fontId="5" fillId="0" borderId="20" xfId="0" applyFont="1" applyBorder="1" applyAlignment="1">
      <alignment horizontal="center" shrinkToFit="1"/>
    </xf>
    <xf numFmtId="0" fontId="5" fillId="0" borderId="20" xfId="0" applyFont="1" applyBorder="1" applyAlignment="1">
      <alignment horizontal="center" vertical="center" shrinkToFit="1"/>
    </xf>
    <xf numFmtId="38" fontId="0" fillId="2" borderId="4" xfId="1" applyFont="1" applyFill="1" applyBorder="1" applyAlignment="1" applyProtection="1">
      <alignment vertical="center"/>
    </xf>
    <xf numFmtId="38" fontId="0" fillId="2" borderId="4" xfId="1" applyFont="1" applyFill="1" applyBorder="1" applyAlignment="1">
      <alignment horizontal="center" vertical="center"/>
    </xf>
    <xf numFmtId="0" fontId="32" fillId="7" borderId="40" xfId="0" applyFont="1" applyFill="1" applyBorder="1" applyAlignment="1">
      <alignment horizontal="center" vertical="center" shrinkToFit="1"/>
    </xf>
    <xf numFmtId="0" fontId="32" fillId="7" borderId="42" xfId="0" applyFont="1" applyFill="1" applyBorder="1" applyAlignment="1">
      <alignment horizontal="center" vertical="center" shrinkToFit="1"/>
    </xf>
    <xf numFmtId="0" fontId="32" fillId="7" borderId="41" xfId="0" applyFont="1" applyFill="1" applyBorder="1" applyAlignment="1">
      <alignment horizontal="center" vertical="center" shrinkToFit="1"/>
    </xf>
    <xf numFmtId="0" fontId="32" fillId="7" borderId="22" xfId="0" applyFont="1" applyFill="1" applyBorder="1" applyAlignment="1">
      <alignment horizontal="center" vertical="center" shrinkToFit="1"/>
    </xf>
    <xf numFmtId="0" fontId="32" fillId="7" borderId="20" xfId="0" applyFont="1" applyFill="1" applyBorder="1" applyAlignment="1">
      <alignment horizontal="center" vertical="center" shrinkToFit="1"/>
    </xf>
    <xf numFmtId="0" fontId="32" fillId="7" borderId="37" xfId="0" applyFont="1" applyFill="1" applyBorder="1" applyAlignment="1">
      <alignment horizontal="center" vertical="center" shrinkToFit="1"/>
    </xf>
    <xf numFmtId="0" fontId="10" fillId="4" borderId="4" xfId="0" applyFont="1" applyFill="1" applyBorder="1" applyAlignment="1">
      <alignment horizontal="left" vertical="center" wrapText="1"/>
    </xf>
    <xf numFmtId="0" fontId="0" fillId="2" borderId="28" xfId="0" applyFill="1" applyBorder="1" applyAlignment="1">
      <alignment horizontal="left" vertical="top" wrapText="1"/>
    </xf>
    <xf numFmtId="0" fontId="0" fillId="2" borderId="29" xfId="0" applyFill="1" applyBorder="1" applyAlignment="1">
      <alignment horizontal="left" vertical="top" wrapText="1"/>
    </xf>
    <xf numFmtId="0" fontId="0" fillId="2" borderId="37" xfId="0" applyFill="1" applyBorder="1" applyAlignment="1">
      <alignment horizontal="left" vertical="top" wrapText="1"/>
    </xf>
    <xf numFmtId="0" fontId="10" fillId="8" borderId="40" xfId="0" applyFont="1" applyFill="1" applyBorder="1" applyAlignment="1">
      <alignment horizontal="center" vertical="center" wrapText="1"/>
    </xf>
    <xf numFmtId="0" fontId="0" fillId="8" borderId="42" xfId="0" applyFill="1" applyBorder="1" applyAlignment="1">
      <alignment horizontal="center" vertical="center"/>
    </xf>
    <xf numFmtId="0" fontId="0" fillId="8" borderId="41" xfId="0" applyFill="1" applyBorder="1" applyAlignment="1">
      <alignment horizontal="center" vertical="center"/>
    </xf>
    <xf numFmtId="0" fontId="0" fillId="4" borderId="4" xfId="0" applyFill="1" applyBorder="1" applyAlignment="1">
      <alignment horizontal="left" vertical="center" shrinkToFit="1"/>
    </xf>
    <xf numFmtId="177" fontId="0" fillId="2" borderId="28" xfId="0" applyNumberFormat="1" applyFill="1" applyBorder="1" applyAlignment="1">
      <alignment horizontal="center" vertical="center"/>
    </xf>
    <xf numFmtId="177" fontId="0" fillId="2" borderId="29" xfId="0" applyNumberFormat="1" applyFill="1" applyBorder="1" applyAlignment="1">
      <alignment horizontal="center" vertical="center"/>
    </xf>
    <xf numFmtId="177" fontId="0" fillId="2" borderId="30" xfId="0" applyNumberFormat="1" applyFill="1" applyBorder="1" applyAlignment="1">
      <alignment horizontal="center" vertical="center"/>
    </xf>
    <xf numFmtId="177" fontId="0" fillId="2" borderId="41" xfId="0" applyNumberFormat="1" applyFill="1" applyBorder="1" applyAlignment="1">
      <alignment horizontal="center" vertical="center"/>
    </xf>
    <xf numFmtId="0" fontId="20" fillId="4" borderId="1" xfId="0" applyFont="1" applyFill="1" applyBorder="1" applyAlignment="1">
      <alignment horizontal="left" vertical="center" wrapText="1"/>
    </xf>
    <xf numFmtId="0" fontId="20" fillId="4" borderId="4" xfId="0" applyFont="1" applyFill="1" applyBorder="1" applyAlignment="1">
      <alignment horizontal="left" vertical="center"/>
    </xf>
    <xf numFmtId="0" fontId="20" fillId="4" borderId="4" xfId="0" applyFont="1" applyFill="1" applyBorder="1" applyAlignment="1">
      <alignment horizontal="left" vertical="center" wrapText="1"/>
    </xf>
    <xf numFmtId="38" fontId="0" fillId="2" borderId="22" xfId="1" applyFont="1" applyFill="1" applyBorder="1" applyAlignment="1">
      <alignment horizontal="right" vertical="center"/>
    </xf>
    <xf numFmtId="38" fontId="0" fillId="2" borderId="37" xfId="1" applyFont="1" applyFill="1" applyBorder="1" applyAlignment="1">
      <alignment horizontal="right" vertical="center"/>
    </xf>
    <xf numFmtId="38" fontId="0" fillId="2" borderId="28" xfId="1" applyFont="1" applyFill="1" applyBorder="1" applyAlignment="1">
      <alignment horizontal="right" vertical="center"/>
    </xf>
    <xf numFmtId="38" fontId="0" fillId="2" borderId="30" xfId="1" applyFont="1" applyFill="1" applyBorder="1" applyAlignment="1">
      <alignment horizontal="right" vertical="center"/>
    </xf>
    <xf numFmtId="38" fontId="0" fillId="5" borderId="40" xfId="1" applyFont="1" applyFill="1" applyBorder="1" applyAlignment="1">
      <alignment horizontal="right" vertical="center"/>
    </xf>
    <xf numFmtId="38" fontId="0" fillId="5" borderId="41" xfId="1" applyFont="1" applyFill="1" applyBorder="1" applyAlignment="1">
      <alignment horizontal="right" vertical="center"/>
    </xf>
    <xf numFmtId="0" fontId="0" fillId="2" borderId="28" xfId="0" applyFill="1" applyBorder="1" applyAlignment="1">
      <alignment horizontal="center" vertical="center"/>
    </xf>
    <xf numFmtId="0" fontId="0" fillId="2" borderId="30" xfId="0" applyFill="1" applyBorder="1" applyAlignment="1">
      <alignment horizontal="center" vertical="center"/>
    </xf>
    <xf numFmtId="0" fontId="0" fillId="2" borderId="28" xfId="0" applyFill="1" applyBorder="1" applyAlignment="1">
      <alignment horizontal="left" vertical="center"/>
    </xf>
    <xf numFmtId="0" fontId="0" fillId="2" borderId="29" xfId="0" applyFill="1" applyBorder="1" applyAlignment="1">
      <alignment horizontal="left" vertical="center"/>
    </xf>
    <xf numFmtId="0" fontId="0" fillId="2" borderId="30" xfId="0" applyFill="1" applyBorder="1" applyAlignment="1">
      <alignment horizontal="left" vertical="center"/>
    </xf>
    <xf numFmtId="0" fontId="0" fillId="2" borderId="28" xfId="0" applyFill="1" applyBorder="1" applyAlignment="1">
      <alignment horizontal="left" vertical="center" wrapText="1"/>
    </xf>
    <xf numFmtId="0" fontId="0" fillId="4" borderId="4" xfId="0" applyFill="1" applyBorder="1" applyAlignment="1">
      <alignment horizontal="center" vertical="center" textRotation="255" wrapText="1" shrinkToFit="1"/>
    </xf>
    <xf numFmtId="0" fontId="0" fillId="2" borderId="22" xfId="0" applyFill="1" applyBorder="1" applyAlignment="1">
      <alignment horizontal="center" vertical="center"/>
    </xf>
    <xf numFmtId="0" fontId="0" fillId="2" borderId="37" xfId="0" applyFill="1" applyBorder="1" applyAlignment="1">
      <alignment horizontal="center" vertical="center"/>
    </xf>
    <xf numFmtId="0" fontId="0" fillId="3" borderId="40" xfId="0" applyFill="1" applyBorder="1" applyAlignment="1">
      <alignment horizontal="center" vertical="center"/>
    </xf>
    <xf numFmtId="0" fontId="0" fillId="3" borderId="42" xfId="0" applyFill="1" applyBorder="1" applyAlignment="1">
      <alignment horizontal="center" vertical="center"/>
    </xf>
    <xf numFmtId="0" fontId="0" fillId="3" borderId="41" xfId="0" applyFill="1" applyBorder="1" applyAlignment="1">
      <alignment horizontal="center" vertical="center"/>
    </xf>
    <xf numFmtId="0" fontId="0" fillId="6" borderId="40" xfId="0" applyFill="1" applyBorder="1" applyAlignment="1">
      <alignment horizontal="center" vertical="center"/>
    </xf>
    <xf numFmtId="0" fontId="0" fillId="6" borderId="42" xfId="0" applyFill="1" applyBorder="1" applyAlignment="1">
      <alignment horizontal="center" vertical="center"/>
    </xf>
    <xf numFmtId="0" fontId="0" fillId="6" borderId="41" xfId="0" applyFill="1" applyBorder="1" applyAlignment="1">
      <alignment horizontal="center" vertical="center"/>
    </xf>
    <xf numFmtId="0" fontId="0" fillId="3" borderId="28" xfId="0" applyFill="1" applyBorder="1" applyAlignment="1">
      <alignment horizontal="center" vertical="center"/>
    </xf>
    <xf numFmtId="0" fontId="0" fillId="3" borderId="29" xfId="0" applyFill="1" applyBorder="1" applyAlignment="1">
      <alignment horizontal="center" vertical="center"/>
    </xf>
    <xf numFmtId="0" fontId="0" fillId="3" borderId="30" xfId="0" applyFill="1" applyBorder="1" applyAlignment="1">
      <alignment horizontal="center" vertical="center"/>
    </xf>
    <xf numFmtId="0" fontId="20" fillId="4" borderId="4" xfId="0" applyFont="1" applyFill="1" applyBorder="1" applyAlignment="1">
      <alignment horizontal="center" vertical="center"/>
    </xf>
    <xf numFmtId="0" fontId="10" fillId="4" borderId="2" xfId="0" applyFont="1" applyFill="1" applyBorder="1" applyAlignment="1">
      <alignment horizontal="left" vertical="center" wrapText="1"/>
    </xf>
    <xf numFmtId="0" fontId="0" fillId="4" borderId="1" xfId="0" applyFill="1" applyBorder="1" applyAlignment="1">
      <alignment horizontal="left" vertical="center" wrapText="1"/>
    </xf>
    <xf numFmtId="0" fontId="0" fillId="2" borderId="30" xfId="0" applyFill="1" applyBorder="1" applyAlignment="1">
      <alignment horizontal="left" vertical="top" wrapText="1"/>
    </xf>
    <xf numFmtId="0" fontId="0" fillId="4" borderId="1" xfId="0" applyFill="1" applyBorder="1" applyAlignment="1">
      <alignment horizontal="left" vertical="center"/>
    </xf>
    <xf numFmtId="0" fontId="20" fillId="4" borderId="40" xfId="0" applyFont="1" applyFill="1" applyBorder="1" applyAlignment="1">
      <alignment horizontal="left" vertical="center" wrapText="1"/>
    </xf>
    <xf numFmtId="0" fontId="20" fillId="4" borderId="35" xfId="0" applyFont="1" applyFill="1" applyBorder="1" applyAlignment="1">
      <alignment horizontal="left" vertical="center" wrapText="1"/>
    </xf>
    <xf numFmtId="0" fontId="20" fillId="4" borderId="22" xfId="0" applyFont="1" applyFill="1" applyBorder="1" applyAlignment="1">
      <alignment horizontal="left" vertical="center" wrapText="1"/>
    </xf>
    <xf numFmtId="0" fontId="20" fillId="4" borderId="40" xfId="0" applyFont="1" applyFill="1" applyBorder="1" applyAlignment="1">
      <alignment horizontal="left" vertical="center"/>
    </xf>
    <xf numFmtId="0" fontId="20" fillId="4" borderId="41" xfId="0" applyFont="1" applyFill="1" applyBorder="1" applyAlignment="1">
      <alignment horizontal="left" vertical="center"/>
    </xf>
    <xf numFmtId="0" fontId="20" fillId="4" borderId="1" xfId="0" applyFont="1" applyFill="1" applyBorder="1" applyAlignment="1">
      <alignment horizontal="center" vertical="center"/>
    </xf>
    <xf numFmtId="0" fontId="20" fillId="4" borderId="4" xfId="0" applyFont="1" applyFill="1" applyBorder="1" applyAlignment="1">
      <alignment horizontal="center" vertical="center" wrapText="1"/>
    </xf>
    <xf numFmtId="38" fontId="0" fillId="5" borderId="28" xfId="1" applyFont="1" applyFill="1" applyBorder="1" applyAlignment="1">
      <alignment horizontal="right" vertical="center"/>
    </xf>
    <xf numFmtId="38" fontId="0" fillId="5" borderId="30" xfId="1" applyFont="1" applyFill="1" applyBorder="1" applyAlignment="1">
      <alignment horizontal="right" vertical="center"/>
    </xf>
    <xf numFmtId="0" fontId="0" fillId="6" borderId="28" xfId="0" applyFill="1" applyBorder="1" applyAlignment="1">
      <alignment horizontal="center" vertical="center"/>
    </xf>
    <xf numFmtId="0" fontId="0" fillId="6" borderId="29" xfId="0" applyFill="1" applyBorder="1" applyAlignment="1">
      <alignment horizontal="center" vertical="center"/>
    </xf>
    <xf numFmtId="0" fontId="0" fillId="6" borderId="30" xfId="0" applyFill="1" applyBorder="1" applyAlignment="1">
      <alignment horizontal="center" vertical="center"/>
    </xf>
    <xf numFmtId="0" fontId="8" fillId="0" borderId="0" xfId="0" applyFont="1" applyAlignment="1">
      <alignment horizontal="left" vertical="top" wrapText="1"/>
    </xf>
    <xf numFmtId="38" fontId="0" fillId="2" borderId="22" xfId="1" applyFont="1" applyFill="1" applyBorder="1" applyAlignment="1" applyProtection="1">
      <alignment horizontal="right" vertical="center"/>
    </xf>
    <xf numFmtId="38" fontId="0" fillId="2" borderId="37" xfId="1" applyFont="1" applyFill="1" applyBorder="1" applyAlignment="1" applyProtection="1">
      <alignment horizontal="right" vertical="center"/>
    </xf>
    <xf numFmtId="38" fontId="0" fillId="2" borderId="28" xfId="1" applyFont="1" applyFill="1" applyBorder="1" applyAlignment="1" applyProtection="1">
      <alignment horizontal="right" vertical="center"/>
    </xf>
    <xf numFmtId="38" fontId="0" fillId="2" borderId="30" xfId="1" applyFont="1" applyFill="1" applyBorder="1" applyAlignment="1" applyProtection="1">
      <alignment horizontal="right" vertical="center"/>
    </xf>
    <xf numFmtId="0" fontId="10" fillId="7" borderId="40" xfId="0" applyFont="1" applyFill="1" applyBorder="1" applyAlignment="1">
      <alignment horizontal="left" vertical="center" shrinkToFit="1"/>
    </xf>
    <xf numFmtId="0" fontId="10" fillId="7" borderId="42" xfId="0" applyFont="1" applyFill="1" applyBorder="1" applyAlignment="1">
      <alignment horizontal="left" vertical="center" shrinkToFit="1"/>
    </xf>
    <xf numFmtId="0" fontId="10" fillId="7" borderId="41" xfId="0" applyFont="1" applyFill="1" applyBorder="1" applyAlignment="1">
      <alignment horizontal="left" vertical="center" shrinkToFit="1"/>
    </xf>
    <xf numFmtId="0" fontId="10" fillId="7" borderId="35" xfId="0" applyFont="1" applyFill="1" applyBorder="1" applyAlignment="1">
      <alignment horizontal="left" vertical="center" shrinkToFit="1"/>
    </xf>
    <xf numFmtId="0" fontId="10" fillId="7" borderId="0" xfId="0" applyFont="1" applyFill="1" applyAlignment="1">
      <alignment horizontal="left" vertical="center" shrinkToFit="1"/>
    </xf>
    <xf numFmtId="0" fontId="10" fillId="7" borderId="36" xfId="0" applyFont="1" applyFill="1" applyBorder="1" applyAlignment="1">
      <alignment horizontal="left" vertical="center" shrinkToFit="1"/>
    </xf>
    <xf numFmtId="0" fontId="10" fillId="7" borderId="22" xfId="0" applyFont="1" applyFill="1" applyBorder="1" applyAlignment="1">
      <alignment horizontal="left" vertical="center" shrinkToFit="1"/>
    </xf>
    <xf numFmtId="0" fontId="10" fillId="7" borderId="20" xfId="0" applyFont="1" applyFill="1" applyBorder="1" applyAlignment="1">
      <alignment horizontal="left" vertical="center" shrinkToFit="1"/>
    </xf>
    <xf numFmtId="0" fontId="10" fillId="7" borderId="37" xfId="0" applyFont="1" applyFill="1" applyBorder="1" applyAlignment="1">
      <alignment horizontal="left" vertical="center" shrinkToFit="1"/>
    </xf>
    <xf numFmtId="0" fontId="0" fillId="4" borderId="4" xfId="0" applyFill="1" applyBorder="1" applyAlignment="1">
      <alignment horizontal="left" vertical="center"/>
    </xf>
    <xf numFmtId="0" fontId="13" fillId="0" borderId="42" xfId="0" applyFont="1" applyBorder="1" applyAlignment="1">
      <alignment horizontal="distributed" vertical="center"/>
    </xf>
    <xf numFmtId="0" fontId="18" fillId="0" borderId="0" xfId="0" applyFont="1" applyAlignment="1">
      <alignment horizontal="left" vertical="center" wrapText="1"/>
    </xf>
    <xf numFmtId="0" fontId="13" fillId="0" borderId="20" xfId="0" applyFont="1" applyBorder="1" applyAlignment="1">
      <alignment horizontal="center" vertical="center" wrapText="1"/>
    </xf>
    <xf numFmtId="0" fontId="13" fillId="0" borderId="42" xfId="0" applyFont="1" applyBorder="1" applyAlignment="1">
      <alignment horizontal="distributed"/>
    </xf>
    <xf numFmtId="177" fontId="18" fillId="0" borderId="42" xfId="0" applyNumberFormat="1" applyFont="1" applyBorder="1" applyAlignment="1">
      <alignment horizontal="center" vertical="center" shrinkToFit="1"/>
    </xf>
    <xf numFmtId="177" fontId="18" fillId="0" borderId="20" xfId="0" applyNumberFormat="1" applyFont="1" applyBorder="1" applyAlignment="1">
      <alignment horizontal="center" vertical="center" shrinkToFit="1"/>
    </xf>
    <xf numFmtId="0" fontId="13" fillId="0" borderId="29" xfId="0" applyFont="1" applyBorder="1" applyAlignment="1">
      <alignment horizontal="distributed" vertical="center"/>
    </xf>
    <xf numFmtId="0" fontId="13" fillId="0" borderId="29" xfId="0" applyFont="1" applyBorder="1" applyAlignment="1">
      <alignment horizontal="left" vertical="center" indent="1" shrinkToFit="1"/>
    </xf>
    <xf numFmtId="0" fontId="13" fillId="0" borderId="30" xfId="0" applyFont="1" applyBorder="1" applyAlignment="1">
      <alignment horizontal="left" vertical="center" indent="1" shrinkToFit="1"/>
    </xf>
    <xf numFmtId="0" fontId="13" fillId="0" borderId="42" xfId="0" applyFont="1" applyBorder="1" applyAlignment="1">
      <alignment horizontal="left" vertical="center" indent="1" shrinkToFit="1"/>
    </xf>
    <xf numFmtId="0" fontId="13" fillId="0" borderId="41" xfId="0" applyFont="1" applyBorder="1" applyAlignment="1">
      <alignment horizontal="left" vertical="center" indent="1" shrinkToFit="1"/>
    </xf>
    <xf numFmtId="0" fontId="13" fillId="0" borderId="20" xfId="0" applyFont="1" applyBorder="1" applyAlignment="1">
      <alignment horizontal="distributed" vertical="center"/>
    </xf>
    <xf numFmtId="0" fontId="13" fillId="0" borderId="20" xfId="0" applyFont="1" applyBorder="1" applyAlignment="1">
      <alignment horizontal="left" vertical="center" indent="1" shrinkToFit="1"/>
    </xf>
    <xf numFmtId="0" fontId="13" fillId="0" borderId="37" xfId="0" applyFont="1" applyBorder="1" applyAlignment="1">
      <alignment horizontal="left" vertical="center" indent="1" shrinkToFit="1"/>
    </xf>
    <xf numFmtId="38" fontId="18" fillId="0" borderId="42" xfId="1" applyFont="1" applyBorder="1" applyAlignment="1">
      <alignment horizontal="center" vertical="center"/>
    </xf>
    <xf numFmtId="38" fontId="18" fillId="0" borderId="20" xfId="1" applyFont="1" applyBorder="1" applyAlignment="1">
      <alignment horizontal="center" vertical="center"/>
    </xf>
    <xf numFmtId="0" fontId="18" fillId="0" borderId="42" xfId="0" applyFont="1" applyBorder="1" applyAlignment="1">
      <alignment horizontal="center"/>
    </xf>
    <xf numFmtId="0" fontId="18" fillId="0" borderId="41" xfId="0" applyFont="1" applyBorder="1" applyAlignment="1">
      <alignment horizontal="center"/>
    </xf>
    <xf numFmtId="0" fontId="18" fillId="0" borderId="20" xfId="0" applyFont="1" applyBorder="1" applyAlignment="1">
      <alignment horizontal="center"/>
    </xf>
    <xf numFmtId="0" fontId="18" fillId="0" borderId="37" xfId="0" applyFont="1" applyBorder="1" applyAlignment="1">
      <alignment horizontal="center"/>
    </xf>
    <xf numFmtId="0" fontId="18" fillId="0" borderId="0" xfId="0" applyFont="1" applyAlignment="1">
      <alignment horizontal="distributed" shrinkToFit="1"/>
    </xf>
    <xf numFmtId="0" fontId="13" fillId="0" borderId="43" xfId="0" applyFont="1" applyBorder="1" applyAlignment="1">
      <alignment horizontal="left" wrapText="1" indent="1"/>
    </xf>
    <xf numFmtId="0" fontId="13" fillId="0" borderId="44" xfId="0" applyFont="1" applyBorder="1" applyAlignment="1">
      <alignment horizontal="left" wrapText="1" indent="1"/>
    </xf>
    <xf numFmtId="0" fontId="18" fillId="0" borderId="0" xfId="0" applyFont="1" applyAlignment="1">
      <alignment horizontal="distributed" vertical="center"/>
    </xf>
    <xf numFmtId="0" fontId="15" fillId="0" borderId="0" xfId="0" applyFont="1" applyAlignment="1">
      <alignment horizontal="left"/>
    </xf>
    <xf numFmtId="0" fontId="16" fillId="0" borderId="0" xfId="3" applyAlignment="1">
      <alignment horizontal="left" vertical="top" shrinkToFit="1"/>
    </xf>
    <xf numFmtId="0" fontId="15" fillId="0" borderId="0" xfId="0" applyFont="1" applyAlignment="1">
      <alignment horizontal="left" vertical="top" shrinkToFit="1"/>
    </xf>
    <xf numFmtId="0" fontId="17" fillId="0" borderId="0" xfId="0" applyFont="1" applyAlignment="1">
      <alignment horizontal="distributed" vertical="center"/>
    </xf>
    <xf numFmtId="177" fontId="18" fillId="0" borderId="42" xfId="0" applyNumberFormat="1" applyFont="1" applyBorder="1" applyAlignment="1">
      <alignment horizontal="right" vertical="center" shrinkToFit="1"/>
    </xf>
    <xf numFmtId="0" fontId="7" fillId="0" borderId="0" xfId="0" applyFont="1" applyAlignment="1">
      <alignment horizontal="center" shrinkToFit="1"/>
    </xf>
    <xf numFmtId="0" fontId="4" fillId="0" borderId="24" xfId="0" applyFont="1" applyBorder="1" applyAlignment="1">
      <alignment horizontal="center" vertical="center" shrinkToFit="1"/>
    </xf>
    <xf numFmtId="0" fontId="9" fillId="0" borderId="26" xfId="0" applyFont="1" applyBorder="1" applyAlignment="1">
      <alignment horizontal="center" vertical="center" shrinkToFit="1"/>
    </xf>
    <xf numFmtId="0" fontId="9" fillId="0" borderId="10" xfId="0" applyFont="1" applyBorder="1" applyAlignment="1">
      <alignment horizontal="center" vertical="center" shrinkToFit="1"/>
    </xf>
    <xf numFmtId="0" fontId="4" fillId="0" borderId="2" xfId="0" applyFont="1" applyBorder="1" applyAlignment="1">
      <alignment horizontal="center" vertical="center" wrapText="1" shrinkToFit="1"/>
    </xf>
    <xf numFmtId="0" fontId="0" fillId="0" borderId="3" xfId="0" applyBorder="1" applyAlignment="1">
      <alignment horizontal="center" vertical="center" wrapText="1" shrinkToFit="1"/>
    </xf>
    <xf numFmtId="0" fontId="4" fillId="0" borderId="5" xfId="0" applyFont="1" applyBorder="1" applyAlignment="1">
      <alignment horizontal="center" vertical="center" shrinkToFit="1"/>
    </xf>
    <xf numFmtId="0" fontId="0" fillId="0" borderId="27" xfId="0" applyBorder="1" applyAlignment="1">
      <alignment horizontal="center" vertical="center" shrinkToFit="1"/>
    </xf>
    <xf numFmtId="0" fontId="0" fillId="0" borderId="19" xfId="0" applyBorder="1" applyAlignment="1">
      <alignment horizontal="center" vertical="center" shrinkToFit="1"/>
    </xf>
    <xf numFmtId="0" fontId="4" fillId="0" borderId="6" xfId="0" applyFont="1" applyBorder="1" applyAlignment="1">
      <alignment horizontal="center" vertical="center" textRotation="255" shrinkToFit="1"/>
    </xf>
    <xf numFmtId="0" fontId="4" fillId="0" borderId="3" xfId="0" applyFont="1" applyBorder="1" applyAlignment="1">
      <alignment horizontal="center" vertical="center" textRotation="255" shrinkToFit="1"/>
    </xf>
    <xf numFmtId="0" fontId="4" fillId="0" borderId="28" xfId="0" applyFont="1" applyBorder="1" applyAlignment="1">
      <alignment horizontal="center" shrinkToFit="1"/>
    </xf>
    <xf numFmtId="0" fontId="4" fillId="0" borderId="29" xfId="0" applyFont="1" applyBorder="1" applyAlignment="1">
      <alignment horizontal="center" shrinkToFit="1"/>
    </xf>
    <xf numFmtId="0" fontId="4" fillId="0" borderId="30" xfId="0" applyFont="1" applyBorder="1" applyAlignment="1">
      <alignment horizontal="center" shrinkToFit="1"/>
    </xf>
    <xf numFmtId="0" fontId="4" fillId="0" borderId="31" xfId="0" applyFont="1" applyBorder="1" applyAlignment="1">
      <alignment horizontal="center"/>
    </xf>
    <xf numFmtId="0" fontId="0" fillId="0" borderId="32" xfId="0" applyBorder="1" applyAlignment="1">
      <alignment horizontal="center"/>
    </xf>
    <xf numFmtId="0" fontId="0" fillId="0" borderId="33" xfId="0" applyBorder="1" applyAlignment="1">
      <alignment horizontal="center"/>
    </xf>
    <xf numFmtId="0" fontId="4" fillId="0" borderId="2" xfId="0" applyFont="1" applyBorder="1" applyAlignment="1">
      <alignment horizontal="center" vertical="center" shrinkToFit="1"/>
    </xf>
    <xf numFmtId="0" fontId="0" fillId="0" borderId="3" xfId="0" applyBorder="1" applyAlignment="1">
      <alignment horizontal="center" vertical="center" shrinkToFit="1"/>
    </xf>
    <xf numFmtId="0" fontId="4" fillId="0" borderId="2" xfId="0" applyFont="1" applyBorder="1" applyAlignment="1">
      <alignment horizontal="center" vertical="center" wrapText="1"/>
    </xf>
    <xf numFmtId="0" fontId="0" fillId="0" borderId="3" xfId="0" applyBorder="1" applyAlignment="1">
      <alignment horizontal="center" vertical="center" wrapText="1"/>
    </xf>
    <xf numFmtId="0" fontId="4" fillId="0" borderId="7" xfId="0" applyFont="1" applyBorder="1" applyAlignment="1">
      <alignment horizontal="center" vertical="center" textRotation="255" wrapText="1" shrinkToFit="1"/>
    </xf>
    <xf numFmtId="0" fontId="0" fillId="0" borderId="26" xfId="0" applyBorder="1" applyAlignment="1">
      <alignment horizontal="center" vertical="center" textRotation="255" wrapText="1" shrinkToFit="1"/>
    </xf>
    <xf numFmtId="0" fontId="0" fillId="0" borderId="23" xfId="0" applyBorder="1" applyAlignment="1">
      <alignment horizontal="center" vertical="center" textRotation="255" wrapText="1" shrinkToFit="1"/>
    </xf>
    <xf numFmtId="0" fontId="0" fillId="0" borderId="0" xfId="0" applyAlignment="1">
      <alignment horizontal="left" indent="1" shrinkToFit="1"/>
    </xf>
    <xf numFmtId="0" fontId="0" fillId="0" borderId="20" xfId="0" applyBorder="1" applyAlignment="1">
      <alignment horizontal="left" indent="1" shrinkToFit="1"/>
    </xf>
    <xf numFmtId="0" fontId="4" fillId="0" borderId="20" xfId="0" applyFont="1" applyBorder="1" applyAlignment="1">
      <alignment horizontal="left" indent="1" shrinkToFi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7" fillId="0" borderId="0" xfId="0" applyFont="1" applyAlignment="1">
      <alignment horizontal="center"/>
    </xf>
    <xf numFmtId="0" fontId="0" fillId="0" borderId="0" xfId="0" applyAlignment="1">
      <alignment horizontal="left" vertical="center" indent="1" shrinkToFit="1"/>
    </xf>
    <xf numFmtId="0" fontId="0" fillId="0" borderId="20" xfId="0" applyBorder="1" applyAlignment="1">
      <alignment horizontal="left" vertical="center" indent="1" shrinkToFit="1"/>
    </xf>
    <xf numFmtId="0" fontId="13" fillId="0" borderId="0" xfId="0" applyFont="1" applyAlignment="1">
      <alignment horizontal="distributed" vertical="top"/>
    </xf>
    <xf numFmtId="0" fontId="13" fillId="0" borderId="0" xfId="0" applyFont="1" applyAlignment="1">
      <alignment horizontal="left" vertical="top" wrapText="1" indent="1" shrinkToFit="1"/>
    </xf>
    <xf numFmtId="0" fontId="13" fillId="0" borderId="36" xfId="0" applyFont="1" applyBorder="1" applyAlignment="1">
      <alignment horizontal="left" vertical="top" wrapText="1" indent="1" shrinkToFit="1"/>
    </xf>
    <xf numFmtId="0" fontId="18" fillId="0" borderId="0" xfId="0" applyFont="1" applyAlignment="1">
      <alignment horizontal="center" vertical="center" wrapText="1"/>
    </xf>
    <xf numFmtId="0" fontId="10" fillId="0" borderId="20" xfId="0" applyFont="1" applyBorder="1" applyAlignment="1">
      <alignment horizontal="left" indent="1" shrinkToFit="1"/>
    </xf>
    <xf numFmtId="0" fontId="4" fillId="0" borderId="6" xfId="0" applyFont="1" applyBorder="1" applyAlignment="1">
      <alignment horizontal="center" vertical="center" textRotation="255"/>
    </xf>
    <xf numFmtId="0" fontId="0" fillId="0" borderId="3" xfId="0" applyBorder="1" applyAlignment="1">
      <alignment horizontal="center" vertical="center" textRotation="255"/>
    </xf>
    <xf numFmtId="0" fontId="4" fillId="0" borderId="27" xfId="0" applyFont="1" applyBorder="1" applyAlignment="1">
      <alignment horizontal="center" vertical="center" shrinkToFit="1"/>
    </xf>
    <xf numFmtId="0" fontId="4" fillId="0" borderId="19" xfId="0" applyFont="1" applyBorder="1" applyAlignment="1">
      <alignment horizontal="center" vertical="center" shrinkToFit="1"/>
    </xf>
    <xf numFmtId="0" fontId="4" fillId="0" borderId="34" xfId="0" applyFont="1" applyBorder="1" applyAlignment="1">
      <alignment horizontal="center" vertical="center" textRotation="255" shrinkToFit="1"/>
    </xf>
    <xf numFmtId="0" fontId="4" fillId="0" borderId="35" xfId="0" applyFont="1" applyBorder="1" applyAlignment="1">
      <alignment horizontal="center" vertical="center" textRotation="255" shrinkToFit="1"/>
    </xf>
    <xf numFmtId="0" fontId="4" fillId="0" borderId="6" xfId="0" applyFont="1" applyBorder="1" applyAlignment="1">
      <alignment horizontal="center" vertical="center" textRotation="255" wrapText="1"/>
    </xf>
    <xf numFmtId="0" fontId="0" fillId="0" borderId="3" xfId="0" applyBorder="1" applyAlignment="1">
      <alignment horizontal="center" vertical="center" textRotation="255" wrapText="1"/>
    </xf>
    <xf numFmtId="0" fontId="0" fillId="0" borderId="3" xfId="0" applyBorder="1"/>
    <xf numFmtId="0" fontId="4" fillId="0" borderId="7" xfId="0" applyFont="1" applyBorder="1" applyAlignment="1">
      <alignment horizontal="center" vertical="center" textRotation="255"/>
    </xf>
    <xf numFmtId="0" fontId="0" fillId="0" borderId="26" xfId="0" applyBorder="1" applyAlignment="1">
      <alignment horizontal="center" vertical="center" textRotation="255"/>
    </xf>
    <xf numFmtId="0" fontId="4" fillId="0" borderId="33" xfId="0" applyFont="1" applyBorder="1" applyAlignment="1">
      <alignment horizontal="center"/>
    </xf>
    <xf numFmtId="0" fontId="4" fillId="0" borderId="3" xfId="0" applyFont="1" applyBorder="1" applyAlignment="1">
      <alignment horizontal="center" vertical="center" wrapText="1"/>
    </xf>
    <xf numFmtId="0" fontId="4" fillId="0" borderId="3" xfId="0" applyFont="1" applyBorder="1" applyAlignment="1">
      <alignment horizontal="center" vertical="center" shrinkToFit="1"/>
    </xf>
    <xf numFmtId="177" fontId="18" fillId="0" borderId="0" xfId="0" applyNumberFormat="1" applyFont="1" applyAlignment="1">
      <alignment horizontal="center" vertical="center" shrinkToFit="1"/>
    </xf>
    <xf numFmtId="0" fontId="31" fillId="0" borderId="0" xfId="0" applyFont="1" applyAlignment="1">
      <alignment horizontal="distributed" vertical="center"/>
    </xf>
    <xf numFmtId="0" fontId="13" fillId="0" borderId="20" xfId="0" applyFont="1" applyBorder="1" applyAlignment="1">
      <alignment vertical="center" wrapText="1"/>
    </xf>
    <xf numFmtId="177" fontId="18" fillId="0" borderId="0" xfId="0" applyNumberFormat="1" applyFont="1" applyAlignment="1">
      <alignment horizontal="distributed" vertical="center" shrinkToFit="1"/>
    </xf>
    <xf numFmtId="0" fontId="13" fillId="0" borderId="0" xfId="0" applyFont="1" applyAlignment="1" applyProtection="1">
      <alignment vertical="center"/>
    </xf>
    <xf numFmtId="0" fontId="15" fillId="0" borderId="0" xfId="0" applyFont="1" applyAlignment="1" applyProtection="1">
      <alignment horizontal="right"/>
    </xf>
    <xf numFmtId="0" fontId="15" fillId="0" borderId="0" xfId="0" applyFont="1" applyAlignment="1" applyProtection="1">
      <alignment horizontal="left"/>
    </xf>
    <xf numFmtId="0" fontId="15" fillId="0" borderId="0" xfId="0" applyFont="1" applyAlignment="1" applyProtection="1">
      <alignment horizontal="right" vertical="top"/>
    </xf>
    <xf numFmtId="0" fontId="15" fillId="0" borderId="0" xfId="0" applyFont="1" applyAlignment="1" applyProtection="1">
      <alignment vertical="top"/>
    </xf>
    <xf numFmtId="0" fontId="16" fillId="0" borderId="0" xfId="3" applyAlignment="1" applyProtection="1">
      <alignment horizontal="left" vertical="top" shrinkToFit="1"/>
    </xf>
    <xf numFmtId="0" fontId="15" fillId="0" borderId="0" xfId="0" applyFont="1" applyAlignment="1" applyProtection="1">
      <alignment horizontal="left" vertical="top" shrinkToFit="1"/>
    </xf>
    <xf numFmtId="0" fontId="15" fillId="0" borderId="0" xfId="0" applyFont="1" applyAlignment="1" applyProtection="1">
      <alignment horizontal="left" vertical="top"/>
    </xf>
    <xf numFmtId="0" fontId="17" fillId="0" borderId="0" xfId="0" applyFont="1" applyAlignment="1" applyProtection="1">
      <alignment horizontal="distributed" vertical="center"/>
    </xf>
    <xf numFmtId="0" fontId="13" fillId="0" borderId="40" xfId="0" applyFont="1" applyBorder="1" applyAlignment="1" applyProtection="1">
      <alignment vertical="center"/>
    </xf>
    <xf numFmtId="0" fontId="13" fillId="0" borderId="42" xfId="0" applyFont="1" applyBorder="1" applyAlignment="1" applyProtection="1">
      <alignment vertical="center"/>
    </xf>
    <xf numFmtId="177" fontId="18" fillId="0" borderId="42" xfId="0" applyNumberFormat="1" applyFont="1" applyBorder="1" applyAlignment="1" applyProtection="1">
      <alignment horizontal="right" vertical="center" shrinkToFit="1"/>
    </xf>
    <xf numFmtId="0" fontId="13" fillId="0" borderId="41" xfId="0" applyFont="1" applyBorder="1" applyAlignment="1" applyProtection="1">
      <alignment vertical="center"/>
    </xf>
    <xf numFmtId="0" fontId="13" fillId="0" borderId="35" xfId="0" applyFont="1" applyBorder="1" applyAlignment="1" applyProtection="1">
      <alignment vertical="center"/>
    </xf>
    <xf numFmtId="0" fontId="18" fillId="0" borderId="0" xfId="0" applyFont="1" applyAlignment="1" applyProtection="1">
      <alignment horizontal="distributed" vertical="center"/>
    </xf>
    <xf numFmtId="0" fontId="13" fillId="0" borderId="36" xfId="0" applyFont="1" applyBorder="1" applyAlignment="1" applyProtection="1">
      <alignment vertical="center"/>
    </xf>
    <xf numFmtId="0" fontId="18" fillId="0" borderId="0" xfId="0" applyFont="1" applyAlignment="1" applyProtection="1">
      <alignment horizontal="distributed" shrinkToFit="1"/>
    </xf>
    <xf numFmtId="0" fontId="13" fillId="0" borderId="43" xfId="0" applyFont="1" applyBorder="1" applyAlignment="1" applyProtection="1">
      <alignment horizontal="left" wrapText="1" indent="1"/>
    </xf>
    <xf numFmtId="0" fontId="13" fillId="0" borderId="44" xfId="0" applyFont="1" applyBorder="1" applyAlignment="1" applyProtection="1">
      <alignment horizontal="left" wrapText="1" indent="1"/>
    </xf>
    <xf numFmtId="0" fontId="18" fillId="0" borderId="0" xfId="0" applyFont="1" applyAlignment="1" applyProtection="1">
      <alignment horizontal="left" vertical="center" wrapText="1"/>
    </xf>
    <xf numFmtId="0" fontId="13" fillId="0" borderId="28" xfId="0" applyFont="1" applyBorder="1" applyAlignment="1" applyProtection="1">
      <alignment vertical="center"/>
    </xf>
    <xf numFmtId="0" fontId="13" fillId="0" borderId="29" xfId="0" applyFont="1" applyBorder="1" applyAlignment="1" applyProtection="1">
      <alignment horizontal="distributed" vertical="center"/>
    </xf>
    <xf numFmtId="0" fontId="13" fillId="0" borderId="29" xfId="0" applyFont="1" applyBorder="1" applyAlignment="1" applyProtection="1">
      <alignment horizontal="left" vertical="center" indent="1" shrinkToFit="1"/>
    </xf>
    <xf numFmtId="0" fontId="13" fillId="0" borderId="30" xfId="0" applyFont="1" applyBorder="1" applyAlignment="1" applyProtection="1">
      <alignment horizontal="left" vertical="center" indent="1" shrinkToFit="1"/>
    </xf>
    <xf numFmtId="0" fontId="13" fillId="0" borderId="42" xfId="0" applyFont="1" applyBorder="1" applyAlignment="1" applyProtection="1">
      <alignment horizontal="distributed" vertical="center"/>
    </xf>
    <xf numFmtId="0" fontId="13" fillId="0" borderId="42" xfId="0" applyFont="1" applyBorder="1" applyAlignment="1" applyProtection="1">
      <alignment horizontal="left" vertical="center" indent="1" shrinkToFit="1"/>
    </xf>
    <xf numFmtId="0" fontId="13" fillId="0" borderId="41" xfId="0" applyFont="1" applyBorder="1" applyAlignment="1" applyProtection="1">
      <alignment horizontal="left" vertical="center" indent="1" shrinkToFit="1"/>
    </xf>
    <xf numFmtId="0" fontId="13" fillId="0" borderId="22" xfId="0" applyFont="1" applyBorder="1" applyAlignment="1" applyProtection="1">
      <alignment vertical="center"/>
    </xf>
    <xf numFmtId="0" fontId="13" fillId="0" borderId="20" xfId="0" applyFont="1" applyBorder="1" applyAlignment="1" applyProtection="1">
      <alignment horizontal="distributed" vertical="center"/>
    </xf>
    <xf numFmtId="0" fontId="13" fillId="0" borderId="20" xfId="0" applyFont="1" applyBorder="1" applyAlignment="1" applyProtection="1">
      <alignment horizontal="left" vertical="center" indent="1" shrinkToFit="1"/>
    </xf>
    <xf numFmtId="0" fontId="13" fillId="0" borderId="37" xfId="0" applyFont="1" applyBorder="1" applyAlignment="1" applyProtection="1">
      <alignment horizontal="left" vertical="center" indent="1" shrinkToFit="1"/>
    </xf>
    <xf numFmtId="0" fontId="13" fillId="0" borderId="20" xfId="0" applyFont="1" applyBorder="1" applyAlignment="1" applyProtection="1">
      <alignment vertical="center"/>
    </xf>
    <xf numFmtId="38" fontId="18" fillId="0" borderId="42" xfId="1" applyFont="1" applyBorder="1" applyAlignment="1" applyProtection="1">
      <alignment horizontal="center" vertical="center"/>
    </xf>
    <xf numFmtId="0" fontId="18" fillId="0" borderId="42" xfId="0" applyFont="1" applyBorder="1" applyAlignment="1" applyProtection="1">
      <alignment horizontal="center"/>
    </xf>
    <xf numFmtId="0" fontId="18" fillId="0" borderId="41" xfId="0" applyFont="1" applyBorder="1" applyAlignment="1" applyProtection="1">
      <alignment horizontal="center"/>
    </xf>
    <xf numFmtId="38" fontId="18" fillId="0" borderId="20" xfId="1" applyFont="1" applyBorder="1" applyAlignment="1" applyProtection="1">
      <alignment horizontal="center" vertical="center"/>
    </xf>
    <xf numFmtId="0" fontId="18" fillId="0" borderId="20" xfId="0" applyFont="1" applyBorder="1" applyAlignment="1" applyProtection="1">
      <alignment horizontal="center"/>
    </xf>
    <xf numFmtId="0" fontId="18" fillId="0" borderId="37" xfId="0" applyFont="1" applyBorder="1" applyAlignment="1" applyProtection="1">
      <alignment horizontal="center"/>
    </xf>
    <xf numFmtId="0" fontId="13" fillId="0" borderId="20" xfId="0" applyFont="1" applyBorder="1" applyAlignment="1" applyProtection="1">
      <alignment horizontal="center" vertical="center" wrapText="1"/>
    </xf>
    <xf numFmtId="0" fontId="13" fillId="0" borderId="37" xfId="0" applyFont="1" applyBorder="1" applyAlignment="1" applyProtection="1">
      <alignment vertical="center"/>
    </xf>
    <xf numFmtId="0" fontId="13" fillId="0" borderId="42" xfId="0" applyFont="1" applyBorder="1" applyAlignment="1" applyProtection="1">
      <alignment horizontal="distributed"/>
    </xf>
    <xf numFmtId="177" fontId="18" fillId="0" borderId="42" xfId="0" applyNumberFormat="1" applyFont="1" applyBorder="1" applyAlignment="1" applyProtection="1">
      <alignment horizontal="center" vertical="center" shrinkToFit="1"/>
    </xf>
    <xf numFmtId="0" fontId="13" fillId="0" borderId="20" xfId="0" applyFont="1" applyBorder="1" applyAlignment="1" applyProtection="1">
      <alignment vertical="top"/>
    </xf>
    <xf numFmtId="177" fontId="18" fillId="0" borderId="20" xfId="0" applyNumberFormat="1" applyFont="1" applyBorder="1" applyAlignment="1" applyProtection="1">
      <alignment horizontal="center" vertical="center" shrinkToFit="1"/>
    </xf>
    <xf numFmtId="0" fontId="19" fillId="0" borderId="0" xfId="0" applyFont="1" applyAlignment="1" applyProtection="1">
      <alignment vertical="center"/>
    </xf>
    <xf numFmtId="0" fontId="19" fillId="0" borderId="36" xfId="0" applyFont="1" applyBorder="1" applyAlignment="1" applyProtection="1">
      <alignment vertical="center"/>
    </xf>
    <xf numFmtId="0" fontId="19" fillId="0" borderId="0" xfId="0" applyFont="1" applyAlignment="1" applyProtection="1">
      <alignment horizontal="left" vertical="center"/>
    </xf>
    <xf numFmtId="0" fontId="19" fillId="0" borderId="0" xfId="0" applyFont="1" applyAlignment="1" applyProtection="1">
      <alignment vertical="center" shrinkToFit="1"/>
    </xf>
    <xf numFmtId="0" fontId="19" fillId="0" borderId="0" xfId="0" applyFont="1" applyAlignment="1" applyProtection="1">
      <alignment vertical="center" shrinkToFit="1"/>
    </xf>
    <xf numFmtId="0" fontId="19" fillId="0" borderId="36" xfId="0" applyFont="1" applyBorder="1" applyAlignment="1" applyProtection="1">
      <alignment vertical="center" shrinkToFit="1"/>
    </xf>
    <xf numFmtId="0" fontId="19" fillId="0" borderId="20" xfId="0" applyFont="1" applyBorder="1" applyAlignment="1" applyProtection="1">
      <alignment vertical="center"/>
    </xf>
    <xf numFmtId="0" fontId="19" fillId="0" borderId="37" xfId="0" applyFont="1" applyBorder="1" applyAlignment="1" applyProtection="1">
      <alignment vertical="center"/>
    </xf>
    <xf numFmtId="0" fontId="13" fillId="0" borderId="0" xfId="0" applyFont="1" applyAlignment="1" applyProtection="1">
      <alignment vertical="top"/>
    </xf>
    <xf numFmtId="0" fontId="13" fillId="0" borderId="0" xfId="0" applyFont="1" applyAlignment="1" applyProtection="1">
      <alignment vertical="top" wrapText="1"/>
    </xf>
  </cellXfs>
  <cellStyles count="4">
    <cellStyle name="パーセント" xfId="2" builtinId="5"/>
    <cellStyle name="ハイパーリンク" xfId="3" builtinId="8"/>
    <cellStyle name="桁区切り" xfId="1" builtinId="6"/>
    <cellStyle name="標準" xfId="0" builtinId="0"/>
  </cellStyles>
  <dxfs count="12">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ill>
        <patternFill>
          <bgColor rgb="FFFF99FF"/>
        </patternFill>
      </fill>
    </dxf>
    <dxf>
      <font>
        <color theme="1"/>
      </font>
      <fill>
        <patternFill>
          <bgColor rgb="FFFF99FF"/>
        </patternFill>
      </fill>
    </dxf>
  </dxfs>
  <tableStyles count="0" defaultTableStyle="TableStyleMedium2" defaultPivotStyle="PivotStyleLight16"/>
  <colors>
    <mruColors>
      <color rgb="FFFFFFCC"/>
      <color rgb="FFCCFFFF"/>
      <color rgb="FFFFCCCC"/>
      <color rgb="FFFF5050"/>
      <color rgb="FFFF99FF"/>
      <color rgb="FF99FFCC"/>
      <color rgb="FF99FF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ABD4B-D93C-4031-A410-9E24B79ABE1C}">
  <sheetPr>
    <tabColor rgb="FFFFFF00"/>
  </sheetPr>
  <dimension ref="B1:W56"/>
  <sheetViews>
    <sheetView showGridLines="0" zoomScaleNormal="100" workbookViewId="0">
      <selection activeCell="D55" sqref="D55:E55"/>
    </sheetView>
  </sheetViews>
  <sheetFormatPr defaultRowHeight="13.5" x14ac:dyDescent="0.15"/>
  <cols>
    <col min="1" max="1" width="1.625" style="83" customWidth="1"/>
    <col min="2" max="2" width="5.625" style="114" customWidth="1"/>
    <col min="3" max="3" width="20.625" style="83" customWidth="1"/>
    <col min="4" max="5" width="8.625" style="83" customWidth="1"/>
    <col min="6" max="7" width="6.625" style="83" customWidth="1"/>
    <col min="8" max="8" width="2.625" style="83" customWidth="1"/>
    <col min="9" max="9" width="5.625" style="83" customWidth="1"/>
    <col min="10" max="10" width="20.625" style="83" customWidth="1"/>
    <col min="11" max="12" width="8.625" style="83" customWidth="1"/>
    <col min="13" max="14" width="6.625" style="83" customWidth="1"/>
    <col min="15" max="15" width="2.625" style="83" customWidth="1"/>
    <col min="16" max="16" width="5.625" style="83" customWidth="1"/>
    <col min="17" max="17" width="20.625" style="83" customWidth="1"/>
    <col min="18" max="19" width="8.625" style="83" customWidth="1"/>
    <col min="20" max="21" width="6.625" style="83" customWidth="1"/>
    <col min="22" max="16384" width="9" style="83"/>
  </cols>
  <sheetData>
    <row r="1" spans="2:14" x14ac:dyDescent="0.15">
      <c r="L1" s="151" t="s">
        <v>275</v>
      </c>
      <c r="M1" s="152"/>
      <c r="N1" s="153"/>
    </row>
    <row r="2" spans="2:14" ht="20.100000000000001" customHeight="1" x14ac:dyDescent="0.15">
      <c r="B2" s="126"/>
      <c r="C2" s="127" t="s">
        <v>210</v>
      </c>
      <c r="L2" s="154"/>
      <c r="M2" s="155"/>
      <c r="N2" s="156"/>
    </row>
    <row r="3" spans="2:14" ht="20.100000000000001" customHeight="1" x14ac:dyDescent="0.15">
      <c r="B3" s="128"/>
      <c r="C3" s="127" t="s">
        <v>211</v>
      </c>
    </row>
    <row r="5" spans="2:14" ht="24.95" customHeight="1" x14ac:dyDescent="0.15">
      <c r="B5" s="184" t="s">
        <v>158</v>
      </c>
      <c r="C5" s="108" t="s">
        <v>202</v>
      </c>
      <c r="D5" s="180"/>
      <c r="E5" s="181"/>
      <c r="F5" s="181"/>
      <c r="G5" s="181"/>
      <c r="H5" s="181"/>
      <c r="I5" s="181"/>
      <c r="J5" s="181"/>
      <c r="K5" s="181"/>
      <c r="L5" s="181"/>
      <c r="M5" s="181"/>
      <c r="N5" s="182"/>
    </row>
    <row r="6" spans="2:14" ht="24.95" customHeight="1" x14ac:dyDescent="0.15">
      <c r="B6" s="184"/>
      <c r="C6" s="108" t="s">
        <v>133</v>
      </c>
      <c r="D6" s="180"/>
      <c r="E6" s="181"/>
      <c r="F6" s="181"/>
      <c r="G6" s="181"/>
      <c r="H6" s="181"/>
      <c r="I6" s="181"/>
      <c r="J6" s="181"/>
      <c r="K6" s="181"/>
      <c r="L6" s="181"/>
      <c r="M6" s="181"/>
      <c r="N6" s="182"/>
    </row>
    <row r="7" spans="2:14" ht="39.950000000000003" customHeight="1" x14ac:dyDescent="0.15">
      <c r="B7" s="184"/>
      <c r="C7" s="108" t="s">
        <v>204</v>
      </c>
      <c r="D7" s="183"/>
      <c r="E7" s="181"/>
      <c r="F7" s="181"/>
      <c r="G7" s="181"/>
      <c r="H7" s="181"/>
      <c r="I7" s="181"/>
      <c r="J7" s="181"/>
      <c r="K7" s="181"/>
      <c r="L7" s="181"/>
      <c r="M7" s="181"/>
      <c r="N7" s="182"/>
    </row>
    <row r="8" spans="2:14" ht="15" customHeight="1" x14ac:dyDescent="0.15">
      <c r="B8" s="123" t="s">
        <v>203</v>
      </c>
    </row>
    <row r="9" spans="2:14" ht="24.95" customHeight="1" x14ac:dyDescent="0.15">
      <c r="B9" s="184" t="s">
        <v>159</v>
      </c>
      <c r="C9" s="108" t="s">
        <v>160</v>
      </c>
      <c r="D9" s="180"/>
      <c r="E9" s="181"/>
      <c r="F9" s="181"/>
      <c r="G9" s="181"/>
      <c r="H9" s="181"/>
      <c r="I9" s="181"/>
      <c r="J9" s="181"/>
      <c r="K9" s="181"/>
      <c r="L9" s="181"/>
      <c r="M9" s="181"/>
      <c r="N9" s="182"/>
    </row>
    <row r="10" spans="2:14" ht="24.95" customHeight="1" x14ac:dyDescent="0.15">
      <c r="B10" s="184"/>
      <c r="C10" s="108" t="s">
        <v>133</v>
      </c>
      <c r="D10" s="180"/>
      <c r="E10" s="181"/>
      <c r="F10" s="181"/>
      <c r="G10" s="181"/>
      <c r="H10" s="181"/>
      <c r="I10" s="181"/>
      <c r="J10" s="181"/>
      <c r="K10" s="181"/>
      <c r="L10" s="181"/>
      <c r="M10" s="181"/>
      <c r="N10" s="182"/>
    </row>
    <row r="11" spans="2:14" ht="24.95" customHeight="1" x14ac:dyDescent="0.15">
      <c r="B11" s="184"/>
      <c r="C11" s="108" t="s">
        <v>205</v>
      </c>
      <c r="D11" s="180"/>
      <c r="E11" s="181"/>
      <c r="F11" s="181"/>
      <c r="G11" s="181"/>
      <c r="H11" s="181"/>
      <c r="I11" s="181"/>
      <c r="J11" s="181"/>
      <c r="K11" s="181"/>
      <c r="L11" s="181"/>
      <c r="M11" s="181"/>
      <c r="N11" s="182"/>
    </row>
    <row r="12" spans="2:14" ht="15" customHeight="1" x14ac:dyDescent="0.15">
      <c r="B12" s="123" t="s">
        <v>274</v>
      </c>
    </row>
    <row r="13" spans="2:14" ht="24.95" customHeight="1" x14ac:dyDescent="0.15">
      <c r="B13" s="184" t="s">
        <v>161</v>
      </c>
      <c r="C13" s="108" t="s">
        <v>162</v>
      </c>
      <c r="D13" s="180"/>
      <c r="E13" s="181"/>
      <c r="F13" s="181"/>
      <c r="G13" s="181"/>
      <c r="H13" s="181"/>
      <c r="I13" s="181"/>
      <c r="J13" s="181"/>
      <c r="K13" s="181"/>
      <c r="L13" s="181"/>
      <c r="M13" s="181"/>
      <c r="N13" s="182"/>
    </row>
    <row r="14" spans="2:14" ht="24.95" customHeight="1" x14ac:dyDescent="0.15">
      <c r="B14" s="184"/>
      <c r="C14" s="108" t="s">
        <v>207</v>
      </c>
      <c r="D14" s="180"/>
      <c r="E14" s="181"/>
      <c r="F14" s="181"/>
      <c r="G14" s="181"/>
      <c r="H14" s="181"/>
      <c r="I14" s="181"/>
      <c r="J14" s="181"/>
      <c r="K14" s="181"/>
      <c r="L14" s="181"/>
      <c r="M14" s="181"/>
      <c r="N14" s="182"/>
    </row>
    <row r="15" spans="2:14" ht="24.95" customHeight="1" x14ac:dyDescent="0.15">
      <c r="B15" s="184"/>
      <c r="C15" s="108" t="s">
        <v>208</v>
      </c>
      <c r="D15" s="180"/>
      <c r="E15" s="181"/>
      <c r="F15" s="181"/>
      <c r="G15" s="181"/>
      <c r="H15" s="181"/>
      <c r="I15" s="181"/>
      <c r="J15" s="181"/>
      <c r="K15" s="181"/>
      <c r="L15" s="181"/>
      <c r="M15" s="181"/>
      <c r="N15" s="182"/>
    </row>
    <row r="16" spans="2:14" ht="15" customHeight="1" x14ac:dyDescent="0.15">
      <c r="B16" s="123" t="s">
        <v>206</v>
      </c>
    </row>
    <row r="17" spans="2:23" ht="24.95" customHeight="1" x14ac:dyDescent="0.15">
      <c r="B17" s="184" t="s">
        <v>163</v>
      </c>
      <c r="C17" s="108" t="s">
        <v>164</v>
      </c>
      <c r="D17" s="180"/>
      <c r="E17" s="181"/>
      <c r="F17" s="181"/>
      <c r="G17" s="181"/>
      <c r="H17" s="181"/>
      <c r="I17" s="181"/>
      <c r="J17" s="181"/>
      <c r="K17" s="181"/>
      <c r="L17" s="181"/>
      <c r="M17" s="181"/>
      <c r="N17" s="182"/>
    </row>
    <row r="18" spans="2:23" ht="24.95" customHeight="1" x14ac:dyDescent="0.15">
      <c r="B18" s="184"/>
      <c r="C18" s="108" t="s">
        <v>165</v>
      </c>
      <c r="D18" s="180"/>
      <c r="E18" s="181"/>
      <c r="F18" s="181"/>
      <c r="G18" s="181"/>
      <c r="H18" s="181"/>
      <c r="I18" s="181"/>
      <c r="J18" s="181"/>
      <c r="K18" s="181"/>
      <c r="L18" s="181"/>
      <c r="M18" s="181"/>
      <c r="N18" s="182"/>
    </row>
    <row r="19" spans="2:23" ht="24.95" customHeight="1" x14ac:dyDescent="0.15">
      <c r="B19" s="184"/>
      <c r="C19" s="108" t="s">
        <v>205</v>
      </c>
      <c r="D19" s="180"/>
      <c r="E19" s="181"/>
      <c r="F19" s="181"/>
      <c r="G19" s="181"/>
      <c r="H19" s="181"/>
      <c r="I19" s="181"/>
      <c r="J19" s="181"/>
      <c r="K19" s="181"/>
      <c r="L19" s="181"/>
      <c r="M19" s="181"/>
      <c r="N19" s="182"/>
    </row>
    <row r="20" spans="2:23" ht="15" customHeight="1" x14ac:dyDescent="0.15">
      <c r="B20" s="123" t="s">
        <v>209</v>
      </c>
    </row>
    <row r="21" spans="2:23" ht="15" customHeight="1" x14ac:dyDescent="0.15">
      <c r="B21" s="135" t="s">
        <v>230</v>
      </c>
      <c r="P21" s="135" t="s">
        <v>239</v>
      </c>
    </row>
    <row r="22" spans="2:23" ht="18" customHeight="1" x14ac:dyDescent="0.15">
      <c r="B22" s="135" t="s">
        <v>231</v>
      </c>
      <c r="P22" s="161" t="s">
        <v>229</v>
      </c>
      <c r="Q22" s="162"/>
      <c r="R22" s="162"/>
      <c r="S22" s="162"/>
      <c r="T22" s="162"/>
      <c r="U22" s="163"/>
    </row>
    <row r="23" spans="2:23" ht="18" customHeight="1" x14ac:dyDescent="0.15">
      <c r="B23" s="190" t="s">
        <v>190</v>
      </c>
      <c r="C23" s="191"/>
      <c r="D23" s="191"/>
      <c r="E23" s="191"/>
      <c r="F23" s="191"/>
      <c r="G23" s="192"/>
      <c r="H23" s="31"/>
      <c r="I23" s="187" t="s">
        <v>192</v>
      </c>
      <c r="J23" s="188"/>
      <c r="K23" s="188"/>
      <c r="L23" s="188"/>
      <c r="M23" s="188"/>
      <c r="N23" s="189"/>
      <c r="P23" s="164" t="s">
        <v>236</v>
      </c>
      <c r="Q23" s="164"/>
      <c r="R23" s="165"/>
      <c r="S23" s="166"/>
      <c r="T23" s="166"/>
      <c r="U23" s="167"/>
    </row>
    <row r="24" spans="2:23" ht="18" customHeight="1" x14ac:dyDescent="0.15">
      <c r="B24" s="164" t="s">
        <v>199</v>
      </c>
      <c r="C24" s="164"/>
      <c r="D24" s="165"/>
      <c r="E24" s="166"/>
      <c r="F24" s="166"/>
      <c r="G24" s="167"/>
      <c r="H24" s="109"/>
      <c r="I24" s="164" t="s">
        <v>200</v>
      </c>
      <c r="J24" s="164"/>
      <c r="K24" s="165"/>
      <c r="L24" s="166"/>
      <c r="M24" s="166"/>
      <c r="N24" s="167"/>
      <c r="P24" s="164" t="s">
        <v>238</v>
      </c>
      <c r="Q24" s="164"/>
      <c r="R24" s="165"/>
      <c r="S24" s="166"/>
      <c r="T24" s="166"/>
      <c r="U24" s="167"/>
    </row>
    <row r="25" spans="2:23" ht="18" customHeight="1" x14ac:dyDescent="0.15">
      <c r="B25" s="164" t="s">
        <v>215</v>
      </c>
      <c r="C25" s="164"/>
      <c r="D25" s="165"/>
      <c r="E25" s="166"/>
      <c r="F25" s="166"/>
      <c r="G25" s="167"/>
      <c r="H25" s="109"/>
      <c r="I25" s="164" t="s">
        <v>154</v>
      </c>
      <c r="J25" s="164"/>
      <c r="K25" s="165"/>
      <c r="L25" s="166"/>
      <c r="M25" s="166"/>
      <c r="N25" s="167"/>
      <c r="P25" s="164" t="s">
        <v>234</v>
      </c>
      <c r="Q25" s="164"/>
      <c r="R25" s="165"/>
      <c r="S25" s="166"/>
      <c r="T25" s="166"/>
      <c r="U25" s="167"/>
    </row>
    <row r="26" spans="2:23" ht="18" customHeight="1" x14ac:dyDescent="0.15">
      <c r="B26" s="164" t="s">
        <v>266</v>
      </c>
      <c r="C26" s="164"/>
      <c r="D26" s="165"/>
      <c r="E26" s="166"/>
      <c r="F26" s="166"/>
      <c r="G26" s="168"/>
      <c r="H26" s="109"/>
      <c r="I26" s="164" t="s">
        <v>267</v>
      </c>
      <c r="J26" s="164"/>
      <c r="K26" s="165"/>
      <c r="L26" s="166"/>
      <c r="M26" s="166"/>
      <c r="N26" s="168"/>
      <c r="P26" s="164" t="s">
        <v>276</v>
      </c>
      <c r="Q26" s="164"/>
      <c r="R26" s="165"/>
      <c r="S26" s="166"/>
      <c r="T26" s="166"/>
      <c r="U26" s="168"/>
    </row>
    <row r="27" spans="2:23" ht="18" customHeight="1" x14ac:dyDescent="0.15">
      <c r="B27" s="164" t="s">
        <v>265</v>
      </c>
      <c r="C27" s="164"/>
      <c r="D27" s="150"/>
      <c r="E27" s="150"/>
      <c r="F27" s="150"/>
      <c r="G27" s="150"/>
      <c r="I27" s="164" t="s">
        <v>265</v>
      </c>
      <c r="J27" s="164"/>
      <c r="K27" s="150"/>
      <c r="L27" s="150"/>
      <c r="M27" s="150"/>
      <c r="N27" s="150"/>
      <c r="P27" s="164" t="s">
        <v>273</v>
      </c>
      <c r="Q27" s="164"/>
      <c r="R27" s="150"/>
      <c r="S27" s="150"/>
      <c r="T27" s="150"/>
      <c r="U27" s="150"/>
    </row>
    <row r="28" spans="2:23" ht="18" customHeight="1" x14ac:dyDescent="0.15">
      <c r="B28" s="164" t="s">
        <v>244</v>
      </c>
      <c r="C28" s="164"/>
      <c r="D28" s="150"/>
      <c r="E28" s="150"/>
      <c r="F28" s="150"/>
      <c r="G28" s="150"/>
      <c r="I28" s="164" t="s">
        <v>244</v>
      </c>
      <c r="J28" s="164"/>
      <c r="K28" s="150"/>
      <c r="L28" s="150"/>
      <c r="M28" s="150"/>
      <c r="N28" s="150"/>
      <c r="P28" s="164" t="s">
        <v>235</v>
      </c>
      <c r="Q28" s="164"/>
      <c r="R28" s="150"/>
      <c r="S28" s="150"/>
      <c r="T28" s="150"/>
      <c r="U28" s="150"/>
    </row>
    <row r="29" spans="2:23" ht="45" customHeight="1" x14ac:dyDescent="0.15">
      <c r="B29" s="125" t="s">
        <v>245</v>
      </c>
      <c r="I29" s="157" t="s">
        <v>232</v>
      </c>
      <c r="J29" s="157"/>
      <c r="K29" s="158"/>
      <c r="L29" s="159"/>
      <c r="M29" s="159"/>
      <c r="N29" s="160"/>
      <c r="P29" s="157" t="s">
        <v>237</v>
      </c>
      <c r="Q29" s="157"/>
      <c r="R29" s="158"/>
      <c r="S29" s="159"/>
      <c r="T29" s="159"/>
      <c r="U29" s="160"/>
    </row>
    <row r="30" spans="2:23" ht="13.5" customHeight="1" x14ac:dyDescent="0.15">
      <c r="I30" s="125" t="s">
        <v>243</v>
      </c>
      <c r="P30" s="218" t="s">
        <v>241</v>
      </c>
      <c r="Q30" s="219"/>
      <c r="R30" s="219"/>
      <c r="S30" s="219"/>
      <c r="T30" s="219"/>
      <c r="U30" s="220"/>
      <c r="V30" s="145"/>
      <c r="W30" s="145"/>
    </row>
    <row r="31" spans="2:23" ht="18" customHeight="1" x14ac:dyDescent="0.15">
      <c r="B31" s="190" t="s">
        <v>193</v>
      </c>
      <c r="C31" s="191"/>
      <c r="D31" s="191"/>
      <c r="E31" s="191"/>
      <c r="F31" s="191"/>
      <c r="G31" s="192"/>
      <c r="H31" s="31"/>
      <c r="I31" s="193" t="s">
        <v>194</v>
      </c>
      <c r="J31" s="194"/>
      <c r="K31" s="194"/>
      <c r="L31" s="194"/>
      <c r="M31" s="194"/>
      <c r="N31" s="195"/>
      <c r="P31" s="221" t="s">
        <v>242</v>
      </c>
      <c r="Q31" s="222"/>
      <c r="R31" s="222"/>
      <c r="S31" s="222"/>
      <c r="T31" s="222"/>
      <c r="U31" s="223"/>
      <c r="V31" s="145"/>
      <c r="W31" s="145"/>
    </row>
    <row r="32" spans="2:23" ht="18" customHeight="1" x14ac:dyDescent="0.15">
      <c r="B32" s="170" t="s">
        <v>166</v>
      </c>
      <c r="C32" s="170"/>
      <c r="D32" s="178"/>
      <c r="E32" s="179"/>
      <c r="F32" s="115" t="s">
        <v>167</v>
      </c>
      <c r="G32" s="101"/>
      <c r="I32" s="170" t="s">
        <v>166</v>
      </c>
      <c r="J32" s="170"/>
      <c r="K32" s="185"/>
      <c r="L32" s="186"/>
      <c r="M32" s="116" t="s">
        <v>167</v>
      </c>
      <c r="N32" s="117"/>
      <c r="P32" s="221" t="s">
        <v>277</v>
      </c>
      <c r="Q32" s="222"/>
      <c r="R32" s="222"/>
      <c r="S32" s="222"/>
      <c r="T32" s="222"/>
      <c r="U32" s="223"/>
      <c r="V32" s="145"/>
      <c r="W32" s="145"/>
    </row>
    <row r="33" spans="2:23" ht="18" customHeight="1" x14ac:dyDescent="0.15">
      <c r="B33" s="170" t="s">
        <v>168</v>
      </c>
      <c r="C33" s="170"/>
      <c r="D33" s="178"/>
      <c r="E33" s="179"/>
      <c r="F33" s="206" t="s">
        <v>169</v>
      </c>
      <c r="G33" s="206"/>
      <c r="H33" s="110"/>
      <c r="I33" s="170" t="s">
        <v>168</v>
      </c>
      <c r="J33" s="170"/>
      <c r="K33" s="178"/>
      <c r="L33" s="179"/>
      <c r="M33" s="206" t="s">
        <v>169</v>
      </c>
      <c r="N33" s="206"/>
      <c r="P33" s="224" t="s">
        <v>240</v>
      </c>
      <c r="Q33" s="225"/>
      <c r="R33" s="225"/>
      <c r="S33" s="225"/>
      <c r="T33" s="225"/>
      <c r="U33" s="226"/>
      <c r="V33" s="145"/>
      <c r="W33" s="145"/>
    </row>
    <row r="34" spans="2:23" ht="18" customHeight="1" x14ac:dyDescent="0.15">
      <c r="B34" s="170" t="s">
        <v>170</v>
      </c>
      <c r="C34" s="170"/>
      <c r="D34" s="178"/>
      <c r="E34" s="179"/>
      <c r="F34" s="102" t="str">
        <f>IF(D33="","",D34/D33*100)</f>
        <v/>
      </c>
      <c r="G34" s="103" t="s">
        <v>171</v>
      </c>
      <c r="H34" s="31"/>
      <c r="I34" s="170" t="s">
        <v>170</v>
      </c>
      <c r="J34" s="170"/>
      <c r="K34" s="178"/>
      <c r="L34" s="179"/>
      <c r="M34" s="129" t="str">
        <f>IF(K33="","",K34/K33*100)</f>
        <v/>
      </c>
      <c r="N34" s="103" t="s">
        <v>171</v>
      </c>
      <c r="P34" s="145"/>
      <c r="Q34" s="145"/>
      <c r="R34" s="145"/>
      <c r="S34" s="145"/>
      <c r="T34" s="145"/>
      <c r="U34" s="145"/>
      <c r="V34" s="145"/>
      <c r="W34" s="145"/>
    </row>
    <row r="35" spans="2:23" ht="30" customHeight="1" x14ac:dyDescent="0.15">
      <c r="B35" s="204" t="s">
        <v>172</v>
      </c>
      <c r="C35" s="205"/>
      <c r="D35" s="133" t="s">
        <v>173</v>
      </c>
      <c r="E35" s="133" t="s">
        <v>174</v>
      </c>
      <c r="F35" s="134" t="s">
        <v>175</v>
      </c>
      <c r="G35" s="134" t="s">
        <v>176</v>
      </c>
      <c r="H35" s="111"/>
      <c r="I35" s="204" t="s">
        <v>172</v>
      </c>
      <c r="J35" s="205"/>
      <c r="K35" s="133" t="s">
        <v>173</v>
      </c>
      <c r="L35" s="133" t="s">
        <v>174</v>
      </c>
      <c r="M35" s="134" t="s">
        <v>175</v>
      </c>
      <c r="N35" s="134" t="s">
        <v>176</v>
      </c>
      <c r="P35" s="146"/>
      <c r="Q35" s="145"/>
      <c r="R35" s="145"/>
      <c r="S35" s="145"/>
      <c r="T35" s="145"/>
      <c r="U35" s="145"/>
      <c r="V35" s="145"/>
      <c r="W35" s="145"/>
    </row>
    <row r="36" spans="2:23" ht="18" customHeight="1" x14ac:dyDescent="0.15">
      <c r="B36" s="201" t="s">
        <v>177</v>
      </c>
      <c r="C36" s="142" t="s">
        <v>178</v>
      </c>
      <c r="D36" s="100"/>
      <c r="E36" s="149"/>
      <c r="F36" s="105">
        <v>454</v>
      </c>
      <c r="G36" s="106" t="str">
        <f>IF(D36="","",D36*F36)</f>
        <v/>
      </c>
      <c r="H36" s="112"/>
      <c r="I36" s="201" t="s">
        <v>177</v>
      </c>
      <c r="J36" s="142" t="s">
        <v>178</v>
      </c>
      <c r="K36" s="100"/>
      <c r="L36" s="104"/>
      <c r="M36" s="105">
        <v>454</v>
      </c>
      <c r="N36" s="106" t="str">
        <f>IF(K36="","",K36*M36)</f>
        <v/>
      </c>
      <c r="P36" s="114"/>
    </row>
    <row r="37" spans="2:23" ht="18" customHeight="1" x14ac:dyDescent="0.15">
      <c r="B37" s="202"/>
      <c r="C37" s="143" t="s">
        <v>212</v>
      </c>
      <c r="D37" s="100"/>
      <c r="E37" s="149"/>
      <c r="F37" s="105">
        <v>478</v>
      </c>
      <c r="G37" s="106" t="str">
        <f t="shared" ref="G37:G41" si="0">IF(D37="","",D37*F37)</f>
        <v/>
      </c>
      <c r="H37" s="112"/>
      <c r="I37" s="202"/>
      <c r="J37" s="143" t="s">
        <v>212</v>
      </c>
      <c r="K37" s="100"/>
      <c r="L37" s="104"/>
      <c r="M37" s="105">
        <v>478</v>
      </c>
      <c r="N37" s="106" t="str">
        <f t="shared" ref="N37:N41" si="1">IF(K37="","",K37*M37)</f>
        <v/>
      </c>
    </row>
    <row r="38" spans="2:23" ht="18" customHeight="1" x14ac:dyDescent="0.15">
      <c r="B38" s="202"/>
      <c r="C38" s="143" t="s">
        <v>182</v>
      </c>
      <c r="D38" s="100"/>
      <c r="E38" s="149"/>
      <c r="F38" s="105">
        <v>506</v>
      </c>
      <c r="G38" s="106" t="str">
        <f t="shared" si="0"/>
        <v/>
      </c>
      <c r="H38" s="112"/>
      <c r="I38" s="202"/>
      <c r="J38" s="143" t="s">
        <v>182</v>
      </c>
      <c r="K38" s="100"/>
      <c r="L38" s="149"/>
      <c r="M38" s="105">
        <v>506</v>
      </c>
      <c r="N38" s="106" t="str">
        <f t="shared" si="1"/>
        <v/>
      </c>
    </row>
    <row r="39" spans="2:23" ht="18" customHeight="1" x14ac:dyDescent="0.15">
      <c r="B39" s="203"/>
      <c r="C39" s="144"/>
      <c r="D39" s="106">
        <f>SUM(D36:D38)</f>
        <v>0</v>
      </c>
      <c r="E39" s="106">
        <f t="shared" ref="E39:G39" si="2">SUM(E36:E38)</f>
        <v>0</v>
      </c>
      <c r="F39" s="119" t="s">
        <v>191</v>
      </c>
      <c r="G39" s="106">
        <f t="shared" si="2"/>
        <v>0</v>
      </c>
      <c r="H39" s="112"/>
      <c r="I39" s="203"/>
      <c r="J39" s="144"/>
      <c r="K39" s="106">
        <f>SUM(K36:K38)</f>
        <v>0</v>
      </c>
      <c r="L39" s="106">
        <f t="shared" ref="L39" si="3">SUM(L36:L38)</f>
        <v>0</v>
      </c>
      <c r="M39" s="119" t="s">
        <v>191</v>
      </c>
      <c r="N39" s="106">
        <f t="shared" ref="N39" si="4">SUM(N36:N38)</f>
        <v>0</v>
      </c>
    </row>
    <row r="40" spans="2:23" ht="18" customHeight="1" x14ac:dyDescent="0.15">
      <c r="B40" s="169" t="s">
        <v>179</v>
      </c>
      <c r="C40" s="200"/>
      <c r="D40" s="100"/>
      <c r="E40" s="104"/>
      <c r="F40" s="105">
        <v>506</v>
      </c>
      <c r="G40" s="106" t="str">
        <f t="shared" si="0"/>
        <v/>
      </c>
      <c r="H40" s="112"/>
      <c r="I40" s="169" t="s">
        <v>179</v>
      </c>
      <c r="J40" s="200"/>
      <c r="K40" s="100"/>
      <c r="L40" s="149"/>
      <c r="M40" s="105">
        <v>506</v>
      </c>
      <c r="N40" s="106" t="str">
        <f t="shared" si="1"/>
        <v/>
      </c>
    </row>
    <row r="41" spans="2:23" ht="18" customHeight="1" x14ac:dyDescent="0.15">
      <c r="B41" s="171" t="s">
        <v>180</v>
      </c>
      <c r="C41" s="227"/>
      <c r="D41" s="100"/>
      <c r="E41" s="104"/>
      <c r="F41" s="105">
        <v>506</v>
      </c>
      <c r="G41" s="106" t="str">
        <f t="shared" si="0"/>
        <v/>
      </c>
      <c r="H41" s="112"/>
      <c r="I41" s="171" t="s">
        <v>180</v>
      </c>
      <c r="J41" s="227"/>
      <c r="K41" s="100"/>
      <c r="L41" s="104"/>
      <c r="M41" s="105">
        <v>506</v>
      </c>
      <c r="N41" s="106" t="str">
        <f t="shared" si="1"/>
        <v/>
      </c>
      <c r="P41" s="114"/>
    </row>
    <row r="42" spans="2:23" ht="18" customHeight="1" x14ac:dyDescent="0.15">
      <c r="B42" s="170" t="s">
        <v>214</v>
      </c>
      <c r="C42" s="170"/>
      <c r="D42" s="208">
        <f>SUM(E39:E41)</f>
        <v>0</v>
      </c>
      <c r="E42" s="209"/>
      <c r="F42" s="208">
        <f>SUM(G39:G41)</f>
        <v>0</v>
      </c>
      <c r="G42" s="209"/>
      <c r="H42" s="113"/>
      <c r="I42" s="170" t="s">
        <v>181</v>
      </c>
      <c r="J42" s="170"/>
      <c r="K42" s="208">
        <f>SUM(L39:L41)</f>
        <v>0</v>
      </c>
      <c r="L42" s="209"/>
      <c r="M42" s="208">
        <f>SUM(N39:N41)</f>
        <v>0</v>
      </c>
      <c r="N42" s="209"/>
      <c r="P42" s="114"/>
    </row>
    <row r="43" spans="2:23" ht="18" customHeight="1" x14ac:dyDescent="0.15">
      <c r="B43" s="39" t="s">
        <v>262</v>
      </c>
      <c r="I43" s="193" t="s">
        <v>195</v>
      </c>
      <c r="J43" s="194"/>
      <c r="K43" s="194"/>
      <c r="L43" s="194"/>
      <c r="M43" s="194"/>
      <c r="N43" s="195"/>
      <c r="P43" s="114"/>
    </row>
    <row r="44" spans="2:23" ht="18" customHeight="1" x14ac:dyDescent="0.15">
      <c r="B44" s="124" t="s">
        <v>263</v>
      </c>
      <c r="I44" s="197" t="s">
        <v>25</v>
      </c>
      <c r="J44" s="120" t="s">
        <v>121</v>
      </c>
      <c r="K44" s="178"/>
      <c r="L44" s="179"/>
      <c r="M44" s="196" t="s">
        <v>196</v>
      </c>
      <c r="N44" s="196"/>
      <c r="P44" s="114"/>
    </row>
    <row r="45" spans="2:23" ht="21" x14ac:dyDescent="0.15">
      <c r="B45" s="125" t="s">
        <v>264</v>
      </c>
      <c r="I45" s="198"/>
      <c r="J45" s="121" t="s">
        <v>122</v>
      </c>
      <c r="K45" s="178"/>
      <c r="L45" s="179"/>
      <c r="M45" s="130" t="str">
        <f>IF(K34="","",(K44+K45)/K34*100)</f>
        <v/>
      </c>
      <c r="N45" s="107" t="s">
        <v>171</v>
      </c>
      <c r="P45" s="114"/>
    </row>
    <row r="46" spans="2:23" ht="45" customHeight="1" x14ac:dyDescent="0.15">
      <c r="B46" s="213" t="s">
        <v>213</v>
      </c>
      <c r="C46" s="213"/>
      <c r="D46" s="213"/>
      <c r="E46" s="213"/>
      <c r="F46" s="213"/>
      <c r="G46" s="213"/>
      <c r="I46" s="207" t="s">
        <v>183</v>
      </c>
      <c r="J46" s="207"/>
      <c r="K46" s="158"/>
      <c r="L46" s="159"/>
      <c r="M46" s="159"/>
      <c r="N46" s="199"/>
      <c r="P46" s="114"/>
    </row>
    <row r="47" spans="2:23" x14ac:dyDescent="0.15">
      <c r="I47" s="114"/>
      <c r="P47" s="114"/>
    </row>
    <row r="48" spans="2:23" ht="18" customHeight="1" x14ac:dyDescent="0.15">
      <c r="B48" s="210" t="s">
        <v>197</v>
      </c>
      <c r="C48" s="211"/>
      <c r="D48" s="211"/>
      <c r="E48" s="211"/>
      <c r="F48" s="211"/>
      <c r="G48" s="212"/>
      <c r="H48" s="31"/>
      <c r="I48" s="193" t="s">
        <v>198</v>
      </c>
      <c r="J48" s="194"/>
      <c r="K48" s="194"/>
      <c r="L48" s="194"/>
      <c r="M48" s="194"/>
      <c r="N48" s="195"/>
      <c r="P48" s="114"/>
    </row>
    <row r="49" spans="2:16" ht="18" customHeight="1" x14ac:dyDescent="0.15">
      <c r="B49" s="169" t="s">
        <v>268</v>
      </c>
      <c r="C49" s="169"/>
      <c r="D49" s="172"/>
      <c r="E49" s="173"/>
      <c r="F49" s="83" t="s">
        <v>184</v>
      </c>
      <c r="G49" s="118"/>
      <c r="I49" s="171" t="s">
        <v>271</v>
      </c>
      <c r="J49" s="171"/>
      <c r="K49" s="214"/>
      <c r="L49" s="215"/>
      <c r="M49" s="83" t="s">
        <v>184</v>
      </c>
      <c r="N49" s="118"/>
      <c r="P49" s="114"/>
    </row>
    <row r="50" spans="2:16" ht="18" customHeight="1" x14ac:dyDescent="0.15">
      <c r="B50" s="170" t="s">
        <v>269</v>
      </c>
      <c r="C50" s="170"/>
      <c r="D50" s="174"/>
      <c r="E50" s="175"/>
      <c r="F50" s="83" t="s">
        <v>184</v>
      </c>
      <c r="G50" s="118"/>
      <c r="I50" s="170" t="s">
        <v>272</v>
      </c>
      <c r="J50" s="170"/>
      <c r="K50" s="216"/>
      <c r="L50" s="217"/>
      <c r="M50" s="83" t="s">
        <v>184</v>
      </c>
      <c r="N50" s="118"/>
      <c r="P50" s="114"/>
    </row>
    <row r="51" spans="2:16" ht="18" customHeight="1" x14ac:dyDescent="0.15">
      <c r="B51" s="171" t="s">
        <v>270</v>
      </c>
      <c r="C51" s="171"/>
      <c r="D51" s="174"/>
      <c r="E51" s="175"/>
      <c r="F51" s="83" t="s">
        <v>184</v>
      </c>
      <c r="G51" s="118"/>
      <c r="I51" s="171" t="s">
        <v>189</v>
      </c>
      <c r="J51" s="171"/>
      <c r="K51" s="216"/>
      <c r="L51" s="217"/>
      <c r="M51" s="83" t="s">
        <v>184</v>
      </c>
      <c r="N51" s="118"/>
      <c r="P51" s="114"/>
    </row>
    <row r="52" spans="2:16" ht="18" customHeight="1" x14ac:dyDescent="0.15">
      <c r="B52" s="171" t="s">
        <v>185</v>
      </c>
      <c r="C52" s="171"/>
      <c r="D52" s="208" t="str">
        <f>IF(D50="","",D50-D51)</f>
        <v/>
      </c>
      <c r="E52" s="209"/>
      <c r="F52" s="83" t="s">
        <v>184</v>
      </c>
      <c r="G52" s="118"/>
      <c r="I52" s="171" t="s">
        <v>185</v>
      </c>
      <c r="J52" s="171"/>
      <c r="K52" s="208" t="str">
        <f>IF(K50="","",K50-K51)</f>
        <v/>
      </c>
      <c r="L52" s="209"/>
      <c r="M52" s="83" t="s">
        <v>184</v>
      </c>
      <c r="N52" s="118"/>
      <c r="P52" s="114"/>
    </row>
    <row r="53" spans="2:16" ht="18" customHeight="1" x14ac:dyDescent="0.15">
      <c r="B53" s="171" t="s">
        <v>186</v>
      </c>
      <c r="C53" s="171"/>
      <c r="D53" s="208">
        <f>IF(F42="","",F42)</f>
        <v>0</v>
      </c>
      <c r="E53" s="209"/>
      <c r="F53" s="83" t="s">
        <v>184</v>
      </c>
      <c r="G53" s="118"/>
      <c r="I53" s="171" t="s">
        <v>186</v>
      </c>
      <c r="J53" s="171"/>
      <c r="K53" s="208">
        <f>IF(M42="","",M42)</f>
        <v>0</v>
      </c>
      <c r="L53" s="209"/>
      <c r="M53" s="83" t="s">
        <v>184</v>
      </c>
      <c r="N53" s="118"/>
      <c r="P53" s="114"/>
    </row>
    <row r="54" spans="2:16" ht="18" customHeight="1" x14ac:dyDescent="0.15">
      <c r="B54" s="171" t="s">
        <v>187</v>
      </c>
      <c r="C54" s="171"/>
      <c r="D54" s="208">
        <f>MIN(D50,D52,D53)</f>
        <v>0</v>
      </c>
      <c r="E54" s="209"/>
      <c r="F54" s="83" t="s">
        <v>184</v>
      </c>
      <c r="G54" s="118"/>
      <c r="I54" s="171" t="s">
        <v>187</v>
      </c>
      <c r="J54" s="171"/>
      <c r="K54" s="208">
        <f>MIN(K50,K52,K53)</f>
        <v>0</v>
      </c>
      <c r="L54" s="209"/>
      <c r="M54" s="83" t="s">
        <v>184</v>
      </c>
      <c r="N54" s="118"/>
      <c r="P54" s="114"/>
    </row>
    <row r="55" spans="2:16" ht="18" customHeight="1" x14ac:dyDescent="0.15">
      <c r="B55" s="171" t="s">
        <v>188</v>
      </c>
      <c r="C55" s="171"/>
      <c r="D55" s="176">
        <f>ROUNDDOWN(D54*2/3,0)</f>
        <v>0</v>
      </c>
      <c r="E55" s="177"/>
      <c r="F55" s="83" t="s">
        <v>184</v>
      </c>
      <c r="G55" s="118"/>
      <c r="I55" s="171" t="s">
        <v>188</v>
      </c>
      <c r="J55" s="171"/>
      <c r="K55" s="176">
        <f>ROUNDDOWN(K54*2/3,0)</f>
        <v>0</v>
      </c>
      <c r="L55" s="177"/>
      <c r="M55" s="83" t="s">
        <v>184</v>
      </c>
      <c r="N55" s="118"/>
      <c r="P55" s="114"/>
    </row>
    <row r="56" spans="2:16" ht="45" customHeight="1" x14ac:dyDescent="0.15">
      <c r="B56" s="207" t="s">
        <v>183</v>
      </c>
      <c r="C56" s="207"/>
      <c r="D56" s="158"/>
      <c r="E56" s="159"/>
      <c r="F56" s="159"/>
      <c r="G56" s="199"/>
      <c r="I56" s="207" t="s">
        <v>183</v>
      </c>
      <c r="J56" s="207"/>
      <c r="K56" s="158"/>
      <c r="L56" s="159"/>
      <c r="M56" s="159"/>
      <c r="N56" s="199"/>
    </row>
  </sheetData>
  <sheetProtection sheet="1" formatCells="0" formatColumns="0" formatRows="0"/>
  <protectedRanges>
    <protectedRange sqref="D27:G28 K27:N28 R27:U28" name="範囲3"/>
    <protectedRange sqref="D5:N7 D9:N11 D13:N15 D17:N19 D24:G26 K27:M28 D27:F28 K29:N29 D32:E34 D36:E38 D40:E41 K32:L34 K36:L38 K40:L41 K44:L45 K46:N46 D49:E51 D56:G56 K56:N56 K24:N26 K49:L51 P5:U7 R27:T28 R23:U26 P9:U10 R29:U29" name="範囲1"/>
    <protectedRange sqref="R23:U26 R27:T28 R29:U29" name="範囲2"/>
  </protectedRanges>
  <mergeCells count="132">
    <mergeCell ref="P30:U30"/>
    <mergeCell ref="P31:U31"/>
    <mergeCell ref="P32:U32"/>
    <mergeCell ref="P33:U33"/>
    <mergeCell ref="I24:J24"/>
    <mergeCell ref="I29:J29"/>
    <mergeCell ref="K29:N29"/>
    <mergeCell ref="I42:J42"/>
    <mergeCell ref="B41:C41"/>
    <mergeCell ref="B42:C42"/>
    <mergeCell ref="F42:G42"/>
    <mergeCell ref="K42:L42"/>
    <mergeCell ref="M42:N42"/>
    <mergeCell ref="B34:C34"/>
    <mergeCell ref="D34:E34"/>
    <mergeCell ref="I35:J35"/>
    <mergeCell ref="I40:J40"/>
    <mergeCell ref="I41:J41"/>
    <mergeCell ref="I25:J25"/>
    <mergeCell ref="D42:E42"/>
    <mergeCell ref="P24:Q24"/>
    <mergeCell ref="R24:U24"/>
    <mergeCell ref="P28:Q28"/>
    <mergeCell ref="R27:U27"/>
    <mergeCell ref="I52:J52"/>
    <mergeCell ref="I53:J53"/>
    <mergeCell ref="I54:J54"/>
    <mergeCell ref="I55:J55"/>
    <mergeCell ref="I56:J56"/>
    <mergeCell ref="B48:G48"/>
    <mergeCell ref="I48:N48"/>
    <mergeCell ref="I46:J46"/>
    <mergeCell ref="K46:N46"/>
    <mergeCell ref="B46:G46"/>
    <mergeCell ref="K49:L49"/>
    <mergeCell ref="K50:L50"/>
    <mergeCell ref="K51:L51"/>
    <mergeCell ref="I49:J49"/>
    <mergeCell ref="I50:J50"/>
    <mergeCell ref="I51:J51"/>
    <mergeCell ref="D54:E54"/>
    <mergeCell ref="K54:L54"/>
    <mergeCell ref="K55:L55"/>
    <mergeCell ref="K56:N56"/>
    <mergeCell ref="B52:C52"/>
    <mergeCell ref="B53:C53"/>
    <mergeCell ref="B54:C54"/>
    <mergeCell ref="B55:C55"/>
    <mergeCell ref="I43:N43"/>
    <mergeCell ref="K44:L44"/>
    <mergeCell ref="M44:N44"/>
    <mergeCell ref="K45:L45"/>
    <mergeCell ref="I44:I45"/>
    <mergeCell ref="D56:G56"/>
    <mergeCell ref="B40:C40"/>
    <mergeCell ref="K24:N24"/>
    <mergeCell ref="D24:G24"/>
    <mergeCell ref="B26:C26"/>
    <mergeCell ref="B36:B39"/>
    <mergeCell ref="I36:I39"/>
    <mergeCell ref="B35:C35"/>
    <mergeCell ref="B33:C33"/>
    <mergeCell ref="D33:E33"/>
    <mergeCell ref="F33:G33"/>
    <mergeCell ref="K33:L33"/>
    <mergeCell ref="M33:N33"/>
    <mergeCell ref="B56:C56"/>
    <mergeCell ref="D51:E51"/>
    <mergeCell ref="K52:L52"/>
    <mergeCell ref="K53:L53"/>
    <mergeCell ref="D52:E52"/>
    <mergeCell ref="D53:E53"/>
    <mergeCell ref="B9:B11"/>
    <mergeCell ref="K32:L32"/>
    <mergeCell ref="B32:C32"/>
    <mergeCell ref="D32:E32"/>
    <mergeCell ref="B25:C25"/>
    <mergeCell ref="D25:G25"/>
    <mergeCell ref="K25:N25"/>
    <mergeCell ref="D26:G26"/>
    <mergeCell ref="K26:N26"/>
    <mergeCell ref="B27:C27"/>
    <mergeCell ref="B28:C28"/>
    <mergeCell ref="I23:N23"/>
    <mergeCell ref="B23:G23"/>
    <mergeCell ref="B31:G31"/>
    <mergeCell ref="I31:N31"/>
    <mergeCell ref="B13:B15"/>
    <mergeCell ref="B17:B19"/>
    <mergeCell ref="I26:J26"/>
    <mergeCell ref="I27:J27"/>
    <mergeCell ref="B24:C24"/>
    <mergeCell ref="D27:G27"/>
    <mergeCell ref="D28:G28"/>
    <mergeCell ref="K27:N27"/>
    <mergeCell ref="K28:N28"/>
    <mergeCell ref="B49:C49"/>
    <mergeCell ref="B50:C50"/>
    <mergeCell ref="B51:C51"/>
    <mergeCell ref="D49:E49"/>
    <mergeCell ref="D50:E50"/>
    <mergeCell ref="D55:E55"/>
    <mergeCell ref="K34:L34"/>
    <mergeCell ref="D5:N5"/>
    <mergeCell ref="D6:N6"/>
    <mergeCell ref="D7:N7"/>
    <mergeCell ref="D9:N9"/>
    <mergeCell ref="D10:N10"/>
    <mergeCell ref="D11:N11"/>
    <mergeCell ref="D13:N13"/>
    <mergeCell ref="D14:N14"/>
    <mergeCell ref="D15:N15"/>
    <mergeCell ref="D17:N17"/>
    <mergeCell ref="D18:N18"/>
    <mergeCell ref="D19:N19"/>
    <mergeCell ref="I28:J28"/>
    <mergeCell ref="I32:J32"/>
    <mergeCell ref="I33:J33"/>
    <mergeCell ref="I34:J34"/>
    <mergeCell ref="B5:B7"/>
    <mergeCell ref="R28:U28"/>
    <mergeCell ref="L1:N2"/>
    <mergeCell ref="P29:Q29"/>
    <mergeCell ref="R29:U29"/>
    <mergeCell ref="P22:U22"/>
    <mergeCell ref="P23:Q23"/>
    <mergeCell ref="R23:U23"/>
    <mergeCell ref="P25:Q25"/>
    <mergeCell ref="R25:U25"/>
    <mergeCell ref="P26:Q26"/>
    <mergeCell ref="R26:U26"/>
    <mergeCell ref="P27:Q27"/>
  </mergeCells>
  <phoneticPr fontId="21"/>
  <conditionalFormatting sqref="D28">
    <cfRule type="cellIs" dxfId="11" priority="3" operator="notEqual">
      <formula>$D$55</formula>
    </cfRule>
  </conditionalFormatting>
  <conditionalFormatting sqref="K28">
    <cfRule type="cellIs" dxfId="10" priority="2" operator="notEqual">
      <formula>$K$55</formula>
    </cfRule>
  </conditionalFormatting>
  <printOptions horizontalCentered="1"/>
  <pageMargins left="0.39370078740157483" right="0.39370078740157483" top="0.78740157480314965" bottom="0.59055118110236227" header="0.51181102362204722" footer="0.51181102362204722"/>
  <pageSetup paperSize="9" scale="68" orientation="portrait" horizontalDpi="300" verticalDpi="300" r:id="rId1"/>
  <headerFooter alignWithMargins="0"/>
  <colBreaks count="1" manualBreakCount="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7B30E-623E-4763-8F17-BF8ACE573B72}">
  <sheetPr>
    <tabColor rgb="FFCCFFFF"/>
  </sheetPr>
  <dimension ref="B2:AF467"/>
  <sheetViews>
    <sheetView zoomScaleNormal="100" zoomScaleSheetLayoutView="154" workbookViewId="0">
      <selection activeCell="O11" sqref="O11:X11"/>
    </sheetView>
  </sheetViews>
  <sheetFormatPr defaultRowHeight="13.5" x14ac:dyDescent="0.15"/>
  <cols>
    <col min="1" max="1" width="0.875" style="313" customWidth="1"/>
    <col min="2" max="2" width="2.625" style="313" customWidth="1"/>
    <col min="3" max="3" width="5.625" style="313" customWidth="1"/>
    <col min="4" max="23" width="3.625" style="313" customWidth="1"/>
    <col min="24" max="24" width="5.625" style="313" customWidth="1"/>
    <col min="25" max="25" width="2.625" style="313" customWidth="1"/>
    <col min="26" max="26" width="0.875" style="313" customWidth="1"/>
    <col min="27" max="33" width="4.625" style="313" customWidth="1"/>
    <col min="34" max="36" width="10.625" style="313" customWidth="1"/>
    <col min="37" max="103" width="4.625" style="313" customWidth="1"/>
    <col min="104" max="16384" width="9" style="313"/>
  </cols>
  <sheetData>
    <row r="2" spans="2:32" ht="15" customHeight="1" x14ac:dyDescent="0.15">
      <c r="B2" s="313" t="s">
        <v>126</v>
      </c>
      <c r="R2" s="314" t="s">
        <v>127</v>
      </c>
      <c r="S2" s="315" t="str">
        <f>IF(入力用シート!D13="","",入力用シート!D13)</f>
        <v/>
      </c>
      <c r="T2" s="315"/>
      <c r="U2" s="315"/>
      <c r="V2" s="315"/>
      <c r="W2" s="315"/>
      <c r="X2" s="315"/>
      <c r="Y2" s="315"/>
    </row>
    <row r="3" spans="2:32" ht="15" customHeight="1" x14ac:dyDescent="0.15">
      <c r="R3" s="316" t="s">
        <v>128</v>
      </c>
      <c r="S3" s="315" t="str">
        <f>IF(入力用シート!D14="","",入力用シート!D14)</f>
        <v/>
      </c>
      <c r="T3" s="315"/>
      <c r="U3" s="315"/>
      <c r="V3" s="315"/>
      <c r="W3" s="315"/>
      <c r="X3" s="315"/>
      <c r="Y3" s="315"/>
    </row>
    <row r="4" spans="2:32" ht="15" customHeight="1" x14ac:dyDescent="0.15">
      <c r="Q4" s="317"/>
      <c r="S4" s="318" t="str">
        <f>IF(入力用シート!D15="","",入力用シート!D15)</f>
        <v/>
      </c>
      <c r="T4" s="319"/>
      <c r="U4" s="319"/>
      <c r="V4" s="319"/>
      <c r="W4" s="319"/>
      <c r="X4" s="319"/>
      <c r="Y4" s="319"/>
    </row>
    <row r="5" spans="2:32" ht="30" customHeight="1" x14ac:dyDescent="0.15">
      <c r="R5" s="316"/>
      <c r="S5" s="316"/>
      <c r="T5" s="316"/>
      <c r="U5" s="320"/>
      <c r="V5" s="320"/>
      <c r="W5" s="320"/>
      <c r="X5" s="320"/>
      <c r="Y5" s="320"/>
      <c r="AE5" s="317"/>
      <c r="AF5" s="317"/>
    </row>
    <row r="6" spans="2:32" ht="24.95" customHeight="1" x14ac:dyDescent="0.15">
      <c r="I6" s="321" t="s">
        <v>129</v>
      </c>
      <c r="J6" s="321"/>
      <c r="K6" s="321"/>
      <c r="L6" s="321"/>
      <c r="M6" s="321"/>
      <c r="N6" s="321"/>
      <c r="O6" s="321"/>
      <c r="P6" s="321"/>
      <c r="Q6" s="321"/>
      <c r="R6" s="321"/>
    </row>
    <row r="7" spans="2:32" ht="9.9499999999999993" customHeight="1" x14ac:dyDescent="0.15"/>
    <row r="8" spans="2:32" ht="24.95" customHeight="1" x14ac:dyDescent="0.15">
      <c r="B8" s="322"/>
      <c r="C8" s="323"/>
      <c r="D8" s="323"/>
      <c r="E8" s="323"/>
      <c r="F8" s="323"/>
      <c r="G8" s="323"/>
      <c r="H8" s="323"/>
      <c r="I8" s="323"/>
      <c r="J8" s="323"/>
      <c r="K8" s="323"/>
      <c r="L8" s="323"/>
      <c r="M8" s="323"/>
      <c r="N8" s="323"/>
      <c r="O8" s="323"/>
      <c r="P8" s="323"/>
      <c r="Q8" s="323"/>
      <c r="R8" s="324" t="str">
        <f>IF(入力用シート!D24="","年　　月　　日",入力用シート!D24)</f>
        <v>年　　月　　日</v>
      </c>
      <c r="S8" s="324"/>
      <c r="T8" s="324"/>
      <c r="U8" s="324"/>
      <c r="V8" s="324"/>
      <c r="W8" s="324"/>
      <c r="X8" s="324"/>
      <c r="Y8" s="325"/>
    </row>
    <row r="9" spans="2:32" ht="24.95" customHeight="1" x14ac:dyDescent="0.15">
      <c r="B9" s="326"/>
      <c r="D9" s="327" t="s">
        <v>130</v>
      </c>
      <c r="E9" s="327"/>
      <c r="F9" s="327"/>
      <c r="G9" s="327"/>
      <c r="H9" s="327"/>
      <c r="I9" s="327"/>
      <c r="J9" s="327"/>
      <c r="Y9" s="328"/>
    </row>
    <row r="10" spans="2:32" ht="27.95" customHeight="1" x14ac:dyDescent="0.15">
      <c r="B10" s="326"/>
      <c r="L10" s="329" t="s">
        <v>131</v>
      </c>
      <c r="M10" s="329"/>
      <c r="N10" s="329"/>
      <c r="O10" s="330" t="str">
        <f>IF(入力用シート!D7="","",入力用シート!D7)</f>
        <v/>
      </c>
      <c r="P10" s="330"/>
      <c r="Q10" s="330"/>
      <c r="R10" s="330"/>
      <c r="S10" s="330"/>
      <c r="T10" s="330"/>
      <c r="U10" s="330"/>
      <c r="V10" s="330"/>
      <c r="W10" s="330"/>
      <c r="X10" s="330"/>
      <c r="Y10" s="328"/>
    </row>
    <row r="11" spans="2:32" ht="27.95" customHeight="1" x14ac:dyDescent="0.15">
      <c r="B11" s="326"/>
      <c r="L11" s="329" t="s">
        <v>132</v>
      </c>
      <c r="M11" s="329"/>
      <c r="N11" s="329"/>
      <c r="O11" s="331" t="str">
        <f>IF(入力用シート!D5="","",入力用シート!D5)</f>
        <v/>
      </c>
      <c r="P11" s="331"/>
      <c r="Q11" s="331"/>
      <c r="R11" s="331"/>
      <c r="S11" s="331"/>
      <c r="T11" s="331"/>
      <c r="U11" s="331"/>
      <c r="V11" s="331"/>
      <c r="W11" s="331"/>
      <c r="X11" s="331"/>
      <c r="Y11" s="328"/>
    </row>
    <row r="12" spans="2:32" ht="27.95" customHeight="1" x14ac:dyDescent="0.15">
      <c r="B12" s="326"/>
      <c r="L12" s="329" t="s">
        <v>133</v>
      </c>
      <c r="M12" s="329"/>
      <c r="N12" s="329"/>
      <c r="O12" s="331" t="str">
        <f>IF(入力用シート!D6="","",入力用シート!D6)</f>
        <v/>
      </c>
      <c r="P12" s="331"/>
      <c r="Q12" s="331"/>
      <c r="R12" s="331"/>
      <c r="S12" s="331"/>
      <c r="T12" s="331"/>
      <c r="U12" s="331"/>
      <c r="V12" s="331"/>
      <c r="W12" s="331"/>
      <c r="X12" s="331"/>
      <c r="Y12" s="328"/>
    </row>
    <row r="13" spans="2:32" ht="9.9499999999999993" customHeight="1" x14ac:dyDescent="0.15">
      <c r="B13" s="326"/>
      <c r="Y13" s="328"/>
    </row>
    <row r="14" spans="2:32" ht="36" customHeight="1" x14ac:dyDescent="0.15">
      <c r="B14" s="326"/>
      <c r="C14" s="332" t="s">
        <v>216</v>
      </c>
      <c r="D14" s="332"/>
      <c r="E14" s="332"/>
      <c r="F14" s="332"/>
      <c r="G14" s="332"/>
      <c r="H14" s="332"/>
      <c r="I14" s="332"/>
      <c r="J14" s="332"/>
      <c r="K14" s="332"/>
      <c r="L14" s="332"/>
      <c r="M14" s="332"/>
      <c r="N14" s="332"/>
      <c r="O14" s="332"/>
      <c r="P14" s="332"/>
      <c r="Q14" s="332"/>
      <c r="R14" s="332"/>
      <c r="S14" s="332"/>
      <c r="T14" s="332"/>
      <c r="U14" s="332"/>
      <c r="V14" s="332"/>
      <c r="W14" s="332"/>
      <c r="X14" s="332"/>
      <c r="Y14" s="328"/>
    </row>
    <row r="15" spans="2:32" ht="9.9499999999999993" customHeight="1" x14ac:dyDescent="0.15">
      <c r="B15" s="326"/>
      <c r="Y15" s="328"/>
    </row>
    <row r="16" spans="2:32" ht="30" customHeight="1" x14ac:dyDescent="0.15">
      <c r="B16" s="333"/>
      <c r="C16" s="334" t="s">
        <v>134</v>
      </c>
      <c r="D16" s="334"/>
      <c r="E16" s="334"/>
      <c r="F16" s="334"/>
      <c r="G16" s="335" t="s">
        <v>246</v>
      </c>
      <c r="H16" s="335"/>
      <c r="I16" s="335"/>
      <c r="J16" s="335"/>
      <c r="K16" s="335"/>
      <c r="L16" s="335"/>
      <c r="M16" s="335"/>
      <c r="N16" s="335"/>
      <c r="O16" s="335"/>
      <c r="P16" s="335"/>
      <c r="Q16" s="335"/>
      <c r="R16" s="335"/>
      <c r="S16" s="335"/>
      <c r="T16" s="335"/>
      <c r="U16" s="335"/>
      <c r="V16" s="335"/>
      <c r="W16" s="335"/>
      <c r="X16" s="335"/>
      <c r="Y16" s="336"/>
    </row>
    <row r="17" spans="2:25" ht="30" customHeight="1" x14ac:dyDescent="0.15">
      <c r="B17" s="322"/>
      <c r="C17" s="337" t="s">
        <v>136</v>
      </c>
      <c r="D17" s="337"/>
      <c r="E17" s="337"/>
      <c r="F17" s="337"/>
      <c r="G17" s="338" t="str">
        <f>IF(入力用シート!D9="","",入力用シート!D9)</f>
        <v/>
      </c>
      <c r="H17" s="338"/>
      <c r="I17" s="338"/>
      <c r="J17" s="338"/>
      <c r="K17" s="338"/>
      <c r="L17" s="338"/>
      <c r="M17" s="338"/>
      <c r="N17" s="338"/>
      <c r="O17" s="338"/>
      <c r="P17" s="338"/>
      <c r="Q17" s="338"/>
      <c r="R17" s="338"/>
      <c r="S17" s="338"/>
      <c r="T17" s="338"/>
      <c r="U17" s="338"/>
      <c r="V17" s="338"/>
      <c r="W17" s="338"/>
      <c r="X17" s="338"/>
      <c r="Y17" s="339"/>
    </row>
    <row r="18" spans="2:25" ht="24.95" customHeight="1" x14ac:dyDescent="0.15">
      <c r="B18" s="340"/>
      <c r="C18" s="341" t="s">
        <v>137</v>
      </c>
      <c r="D18" s="341"/>
      <c r="E18" s="341"/>
      <c r="F18" s="341"/>
      <c r="G18" s="342" t="str">
        <f>IF(入力用シート!D11="","",入力用シート!D11)</f>
        <v/>
      </c>
      <c r="H18" s="342"/>
      <c r="I18" s="342"/>
      <c r="J18" s="342"/>
      <c r="K18" s="342"/>
      <c r="L18" s="342"/>
      <c r="M18" s="342"/>
      <c r="N18" s="342"/>
      <c r="O18" s="342"/>
      <c r="P18" s="342"/>
      <c r="Q18" s="342"/>
      <c r="R18" s="342"/>
      <c r="S18" s="342"/>
      <c r="T18" s="342"/>
      <c r="U18" s="342"/>
      <c r="V18" s="342"/>
      <c r="W18" s="342"/>
      <c r="X18" s="342"/>
      <c r="Y18" s="343"/>
    </row>
    <row r="19" spans="2:25" ht="24.95" customHeight="1" x14ac:dyDescent="0.15">
      <c r="B19" s="322"/>
      <c r="C19" s="337" t="s">
        <v>138</v>
      </c>
      <c r="D19" s="337"/>
      <c r="E19" s="337"/>
      <c r="F19" s="337"/>
      <c r="G19" s="338" t="str">
        <f>IF(入力用シート!D18="","",入力用シート!D18)</f>
        <v/>
      </c>
      <c r="H19" s="338"/>
      <c r="I19" s="338"/>
      <c r="J19" s="338"/>
      <c r="K19" s="338"/>
      <c r="L19" s="338"/>
      <c r="M19" s="338"/>
      <c r="N19" s="338"/>
      <c r="O19" s="338"/>
      <c r="P19" s="338"/>
      <c r="Q19" s="338"/>
      <c r="R19" s="338"/>
      <c r="S19" s="338"/>
      <c r="T19" s="338"/>
      <c r="U19" s="338"/>
      <c r="V19" s="338"/>
      <c r="W19" s="338"/>
      <c r="X19" s="338"/>
      <c r="Y19" s="339"/>
    </row>
    <row r="20" spans="2:25" ht="24.95" customHeight="1" x14ac:dyDescent="0.15">
      <c r="B20" s="340"/>
      <c r="C20" s="344"/>
      <c r="D20" s="344"/>
      <c r="E20" s="344"/>
      <c r="F20" s="344"/>
      <c r="G20" s="342" t="str">
        <f>IF(入力用シート!D19="","",入力用シート!D19)</f>
        <v/>
      </c>
      <c r="H20" s="342"/>
      <c r="I20" s="342"/>
      <c r="J20" s="342"/>
      <c r="K20" s="342"/>
      <c r="L20" s="342"/>
      <c r="M20" s="342"/>
      <c r="N20" s="342"/>
      <c r="O20" s="342"/>
      <c r="P20" s="342"/>
      <c r="Q20" s="342"/>
      <c r="R20" s="342"/>
      <c r="S20" s="342"/>
      <c r="T20" s="342"/>
      <c r="U20" s="342"/>
      <c r="V20" s="342"/>
      <c r="W20" s="342"/>
      <c r="X20" s="342"/>
      <c r="Y20" s="343"/>
    </row>
    <row r="21" spans="2:25" ht="20.100000000000001" customHeight="1" x14ac:dyDescent="0.15">
      <c r="B21" s="322"/>
      <c r="C21" s="337" t="s">
        <v>139</v>
      </c>
      <c r="D21" s="337"/>
      <c r="E21" s="337"/>
      <c r="F21" s="337"/>
      <c r="G21" s="345" t="str">
        <f>IF(入力用シート!D27="","",入力用シート!D27)</f>
        <v/>
      </c>
      <c r="H21" s="345"/>
      <c r="I21" s="345"/>
      <c r="J21" s="345"/>
      <c r="K21" s="345"/>
      <c r="L21" s="346" t="s">
        <v>140</v>
      </c>
      <c r="M21" s="347"/>
      <c r="N21" s="337" t="s">
        <v>141</v>
      </c>
      <c r="O21" s="337"/>
      <c r="P21" s="337"/>
      <c r="Q21" s="337"/>
      <c r="R21" s="345" t="str">
        <f>IF(入力用シート!D28="","",入力用シート!D28)</f>
        <v/>
      </c>
      <c r="S21" s="345"/>
      <c r="T21" s="345"/>
      <c r="U21" s="345"/>
      <c r="V21" s="345"/>
      <c r="W21" s="346" t="s">
        <v>140</v>
      </c>
      <c r="X21" s="346"/>
      <c r="Y21" s="347"/>
    </row>
    <row r="22" spans="2:25" ht="20.100000000000001" customHeight="1" x14ac:dyDescent="0.15">
      <c r="B22" s="340"/>
      <c r="C22" s="344"/>
      <c r="D22" s="344"/>
      <c r="E22" s="344"/>
      <c r="F22" s="344"/>
      <c r="G22" s="348"/>
      <c r="H22" s="348"/>
      <c r="I22" s="348"/>
      <c r="J22" s="348"/>
      <c r="K22" s="348"/>
      <c r="L22" s="349"/>
      <c r="M22" s="350"/>
      <c r="N22" s="340"/>
      <c r="O22" s="344"/>
      <c r="P22" s="344"/>
      <c r="Q22" s="344"/>
      <c r="R22" s="348"/>
      <c r="S22" s="348"/>
      <c r="T22" s="348"/>
      <c r="U22" s="348"/>
      <c r="V22" s="348"/>
      <c r="W22" s="349"/>
      <c r="X22" s="349"/>
      <c r="Y22" s="350"/>
    </row>
    <row r="23" spans="2:25" ht="24.95" customHeight="1" x14ac:dyDescent="0.15">
      <c r="B23" s="322"/>
      <c r="C23" s="337" t="s">
        <v>142</v>
      </c>
      <c r="D23" s="337"/>
      <c r="E23" s="337"/>
      <c r="F23" s="337"/>
      <c r="G23" s="323"/>
      <c r="H23" s="323"/>
      <c r="I23" s="323"/>
      <c r="J23" s="323"/>
      <c r="K23" s="323"/>
      <c r="L23" s="323"/>
      <c r="M23" s="323"/>
      <c r="N23" s="323"/>
      <c r="O23" s="323"/>
      <c r="P23" s="323"/>
      <c r="Q23" s="323"/>
      <c r="R23" s="323"/>
      <c r="S23" s="323"/>
      <c r="T23" s="323"/>
      <c r="U23" s="323"/>
      <c r="V23" s="323"/>
      <c r="W23" s="323"/>
      <c r="X23" s="323"/>
      <c r="Y23" s="325"/>
    </row>
    <row r="24" spans="2:25" ht="36" customHeight="1" x14ac:dyDescent="0.15">
      <c r="B24" s="340"/>
      <c r="C24" s="351" t="s">
        <v>217</v>
      </c>
      <c r="D24" s="351"/>
      <c r="E24" s="351"/>
      <c r="F24" s="351"/>
      <c r="G24" s="351"/>
      <c r="H24" s="351"/>
      <c r="I24" s="351"/>
      <c r="J24" s="351"/>
      <c r="K24" s="351"/>
      <c r="L24" s="351"/>
      <c r="M24" s="351"/>
      <c r="N24" s="351"/>
      <c r="O24" s="351"/>
      <c r="P24" s="351"/>
      <c r="Q24" s="351"/>
      <c r="R24" s="351"/>
      <c r="S24" s="351"/>
      <c r="T24" s="351"/>
      <c r="U24" s="351"/>
      <c r="V24" s="351"/>
      <c r="W24" s="351"/>
      <c r="X24" s="351"/>
      <c r="Y24" s="352"/>
    </row>
    <row r="25" spans="2:25" ht="20.100000000000001" customHeight="1" x14ac:dyDescent="0.15">
      <c r="B25" s="322"/>
      <c r="C25" s="353" t="s">
        <v>144</v>
      </c>
      <c r="D25" s="353"/>
      <c r="E25" s="353"/>
      <c r="F25" s="353"/>
      <c r="G25" s="323"/>
      <c r="H25" s="354" t="str">
        <f>IF(入力用シート!D25="","年　　　月　　　日",入力用シート!D25)</f>
        <v>年　　　月　　　日</v>
      </c>
      <c r="I25" s="354"/>
      <c r="J25" s="354"/>
      <c r="K25" s="354"/>
      <c r="L25" s="354"/>
      <c r="M25" s="354"/>
      <c r="N25" s="354"/>
      <c r="O25" s="354"/>
      <c r="P25" s="354"/>
      <c r="Q25" s="354"/>
      <c r="R25" s="354"/>
      <c r="S25" s="354"/>
      <c r="T25" s="323"/>
      <c r="U25" s="323"/>
      <c r="V25" s="323"/>
      <c r="W25" s="323"/>
      <c r="X25" s="323"/>
      <c r="Y25" s="325"/>
    </row>
    <row r="26" spans="2:25" ht="20.100000000000001" customHeight="1" x14ac:dyDescent="0.15">
      <c r="B26" s="340"/>
      <c r="C26" s="355" t="s">
        <v>145</v>
      </c>
      <c r="D26" s="355"/>
      <c r="E26" s="355"/>
      <c r="F26" s="355"/>
      <c r="G26" s="344"/>
      <c r="H26" s="356"/>
      <c r="I26" s="356"/>
      <c r="J26" s="356"/>
      <c r="K26" s="356"/>
      <c r="L26" s="356"/>
      <c r="M26" s="356"/>
      <c r="N26" s="356"/>
      <c r="O26" s="356"/>
      <c r="P26" s="356"/>
      <c r="Q26" s="356"/>
      <c r="R26" s="356"/>
      <c r="S26" s="356"/>
      <c r="T26" s="344"/>
      <c r="U26" s="344"/>
      <c r="V26" s="344"/>
      <c r="W26" s="344"/>
      <c r="X26" s="344"/>
      <c r="Y26" s="352"/>
    </row>
    <row r="27" spans="2:25" ht="20.100000000000001" customHeight="1" x14ac:dyDescent="0.15">
      <c r="B27" s="322"/>
      <c r="C27" s="353" t="s">
        <v>146</v>
      </c>
      <c r="D27" s="353"/>
      <c r="E27" s="353"/>
      <c r="F27" s="353"/>
      <c r="G27" s="323"/>
      <c r="H27" s="354" t="str">
        <f>IF(入力用シート!D26="","年　　　月　　　日",入力用シート!D26)</f>
        <v>年　　　月　　　日</v>
      </c>
      <c r="I27" s="354"/>
      <c r="J27" s="354"/>
      <c r="K27" s="354"/>
      <c r="L27" s="354"/>
      <c r="M27" s="354"/>
      <c r="N27" s="354"/>
      <c r="O27" s="354"/>
      <c r="P27" s="354"/>
      <c r="Q27" s="354"/>
      <c r="R27" s="354"/>
      <c r="S27" s="354"/>
      <c r="T27" s="323"/>
      <c r="U27" s="323"/>
      <c r="V27" s="323"/>
      <c r="W27" s="323"/>
      <c r="X27" s="323"/>
      <c r="Y27" s="325"/>
    </row>
    <row r="28" spans="2:25" ht="20.100000000000001" customHeight="1" x14ac:dyDescent="0.15">
      <c r="B28" s="340"/>
      <c r="C28" s="355" t="s">
        <v>145</v>
      </c>
      <c r="D28" s="355"/>
      <c r="E28" s="355"/>
      <c r="F28" s="355"/>
      <c r="G28" s="344"/>
      <c r="H28" s="356"/>
      <c r="I28" s="356"/>
      <c r="J28" s="356"/>
      <c r="K28" s="356"/>
      <c r="L28" s="356"/>
      <c r="M28" s="356"/>
      <c r="N28" s="356"/>
      <c r="O28" s="356"/>
      <c r="P28" s="356"/>
      <c r="Q28" s="356"/>
      <c r="R28" s="356"/>
      <c r="S28" s="356"/>
      <c r="T28" s="344"/>
      <c r="U28" s="344"/>
      <c r="V28" s="344"/>
      <c r="W28" s="344"/>
      <c r="X28" s="344"/>
      <c r="Y28" s="352"/>
    </row>
    <row r="29" spans="2:25" ht="24.95" customHeight="1" x14ac:dyDescent="0.15">
      <c r="B29" s="322"/>
      <c r="C29" s="337" t="s">
        <v>147</v>
      </c>
      <c r="D29" s="337"/>
      <c r="E29" s="337"/>
      <c r="F29" s="337"/>
      <c r="G29" s="323"/>
      <c r="H29" s="323"/>
      <c r="I29" s="323"/>
      <c r="J29" s="323"/>
      <c r="K29" s="323"/>
      <c r="L29" s="323"/>
      <c r="M29" s="323"/>
      <c r="N29" s="323"/>
      <c r="O29" s="323"/>
      <c r="P29" s="323"/>
      <c r="Q29" s="323"/>
      <c r="R29" s="323"/>
      <c r="S29" s="323"/>
      <c r="T29" s="323"/>
      <c r="U29" s="323"/>
      <c r="V29" s="323"/>
      <c r="W29" s="323"/>
      <c r="X29" s="323"/>
      <c r="Y29" s="325"/>
    </row>
    <row r="30" spans="2:25" ht="20.100000000000001" customHeight="1" x14ac:dyDescent="0.15">
      <c r="B30" s="326"/>
      <c r="C30" s="357"/>
      <c r="D30" s="357" t="s">
        <v>218</v>
      </c>
      <c r="E30" s="357"/>
      <c r="F30" s="357"/>
      <c r="G30" s="357"/>
      <c r="H30" s="357"/>
      <c r="I30" s="357"/>
      <c r="J30" s="357"/>
      <c r="K30" s="357"/>
      <c r="L30" s="357"/>
      <c r="M30" s="357" t="s">
        <v>219</v>
      </c>
      <c r="N30" s="357"/>
      <c r="O30" s="357"/>
      <c r="P30" s="357"/>
      <c r="Q30" s="357"/>
      <c r="R30" s="357"/>
      <c r="S30" s="357"/>
      <c r="T30" s="357"/>
      <c r="U30" s="357"/>
      <c r="V30" s="357"/>
      <c r="W30" s="357"/>
      <c r="X30" s="357"/>
      <c r="Y30" s="358"/>
    </row>
    <row r="31" spans="2:25" ht="20.100000000000001" customHeight="1" x14ac:dyDescent="0.15">
      <c r="B31" s="326"/>
      <c r="C31" s="357"/>
      <c r="D31" s="359" t="s">
        <v>220</v>
      </c>
      <c r="E31" s="359"/>
      <c r="F31" s="359"/>
      <c r="G31" s="359"/>
      <c r="H31" s="359"/>
      <c r="I31" s="359"/>
      <c r="J31" s="359"/>
      <c r="K31" s="359"/>
      <c r="L31" s="359"/>
      <c r="M31" s="360" t="s">
        <v>148</v>
      </c>
      <c r="N31" s="361"/>
      <c r="O31" s="361"/>
      <c r="P31" s="361"/>
      <c r="Q31" s="361"/>
      <c r="R31" s="361"/>
      <c r="S31" s="361"/>
      <c r="T31" s="361"/>
      <c r="U31" s="361"/>
      <c r="V31" s="361"/>
      <c r="W31" s="361"/>
      <c r="X31" s="313" t="s">
        <v>149</v>
      </c>
      <c r="Y31" s="362"/>
    </row>
    <row r="32" spans="2:25" ht="20.100000000000001" customHeight="1" x14ac:dyDescent="0.15">
      <c r="B32" s="340"/>
      <c r="C32" s="363" t="s">
        <v>221</v>
      </c>
      <c r="D32" s="363"/>
      <c r="E32" s="363"/>
      <c r="F32" s="363"/>
      <c r="G32" s="363"/>
      <c r="H32" s="363"/>
      <c r="I32" s="363"/>
      <c r="J32" s="363"/>
      <c r="K32" s="363"/>
      <c r="L32" s="363"/>
      <c r="M32" s="363"/>
      <c r="N32" s="363"/>
      <c r="O32" s="363"/>
      <c r="P32" s="363"/>
      <c r="Q32" s="363"/>
      <c r="R32" s="363"/>
      <c r="S32" s="363"/>
      <c r="T32" s="363"/>
      <c r="U32" s="363"/>
      <c r="V32" s="363"/>
      <c r="W32" s="363"/>
      <c r="X32" s="363"/>
      <c r="Y32" s="364"/>
    </row>
    <row r="33" spans="2:25" ht="9.9499999999999993" customHeight="1" x14ac:dyDescent="0.15">
      <c r="B33" s="326"/>
      <c r="Y33" s="328"/>
    </row>
    <row r="34" spans="2:25" ht="20.100000000000001" customHeight="1" x14ac:dyDescent="0.15">
      <c r="B34" s="326"/>
      <c r="C34" s="313" t="s">
        <v>150</v>
      </c>
      <c r="Y34" s="328"/>
    </row>
    <row r="35" spans="2:25" ht="9.9499999999999993" customHeight="1" x14ac:dyDescent="0.15">
      <c r="B35" s="326"/>
      <c r="Y35" s="328"/>
    </row>
    <row r="36" spans="2:25" ht="36" customHeight="1" x14ac:dyDescent="0.15">
      <c r="B36" s="326"/>
      <c r="C36" s="365" t="s">
        <v>151</v>
      </c>
      <c r="D36" s="366" t="s">
        <v>247</v>
      </c>
      <c r="E36" s="366"/>
      <c r="F36" s="366"/>
      <c r="G36" s="366"/>
      <c r="H36" s="366"/>
      <c r="I36" s="366"/>
      <c r="J36" s="366"/>
      <c r="K36" s="366"/>
      <c r="L36" s="366"/>
      <c r="M36" s="366"/>
      <c r="N36" s="366"/>
      <c r="O36" s="366"/>
      <c r="P36" s="366"/>
      <c r="Q36" s="366"/>
      <c r="R36" s="366"/>
      <c r="S36" s="366"/>
      <c r="T36" s="366"/>
      <c r="U36" s="366"/>
      <c r="V36" s="366"/>
      <c r="W36" s="366"/>
      <c r="X36" s="366"/>
      <c r="Y36" s="328"/>
    </row>
    <row r="37" spans="2:25" ht="36" customHeight="1" x14ac:dyDescent="0.15">
      <c r="B37" s="326"/>
      <c r="C37" s="365" t="s">
        <v>151</v>
      </c>
      <c r="D37" s="366" t="s">
        <v>248</v>
      </c>
      <c r="E37" s="366"/>
      <c r="F37" s="366"/>
      <c r="G37" s="366"/>
      <c r="H37" s="366"/>
      <c r="I37" s="366"/>
      <c r="J37" s="366"/>
      <c r="K37" s="366"/>
      <c r="L37" s="366"/>
      <c r="M37" s="366"/>
      <c r="N37" s="366"/>
      <c r="O37" s="366"/>
      <c r="P37" s="366"/>
      <c r="Q37" s="366"/>
      <c r="R37" s="366"/>
      <c r="S37" s="366"/>
      <c r="T37" s="366"/>
      <c r="U37" s="366"/>
      <c r="V37" s="366"/>
      <c r="W37" s="366"/>
      <c r="X37" s="366"/>
      <c r="Y37" s="328"/>
    </row>
    <row r="38" spans="2:25" ht="5.0999999999999996" customHeight="1" x14ac:dyDescent="0.15">
      <c r="B38" s="340"/>
      <c r="C38" s="344"/>
      <c r="D38" s="344"/>
      <c r="E38" s="344"/>
      <c r="F38" s="344"/>
      <c r="G38" s="344"/>
      <c r="H38" s="344"/>
      <c r="I38" s="344"/>
      <c r="J38" s="344"/>
      <c r="K38" s="344"/>
      <c r="L38" s="344"/>
      <c r="M38" s="344"/>
      <c r="N38" s="344"/>
      <c r="O38" s="344"/>
      <c r="P38" s="344"/>
      <c r="Q38" s="344"/>
      <c r="R38" s="344"/>
      <c r="S38" s="344"/>
      <c r="T38" s="344"/>
      <c r="U38" s="344"/>
      <c r="V38" s="344"/>
      <c r="W38" s="344"/>
      <c r="X38" s="344"/>
      <c r="Y38" s="352"/>
    </row>
    <row r="39" spans="2:25" ht="20.100000000000001" customHeight="1" x14ac:dyDescent="0.15"/>
    <row r="40" spans="2:25" ht="20.100000000000001" customHeight="1" x14ac:dyDescent="0.15"/>
    <row r="41" spans="2:25" ht="20.100000000000001" customHeight="1" x14ac:dyDescent="0.15"/>
    <row r="42" spans="2:25" ht="24.95" customHeight="1" x14ac:dyDescent="0.15"/>
    <row r="43" spans="2:25" ht="24.95" customHeight="1" x14ac:dyDescent="0.15"/>
    <row r="44" spans="2:25" ht="24.95" customHeight="1" x14ac:dyDescent="0.15"/>
    <row r="45" spans="2:25" ht="24.95" customHeight="1" x14ac:dyDescent="0.15"/>
    <row r="46" spans="2:25" ht="24.95" customHeight="1" x14ac:dyDescent="0.15"/>
    <row r="47" spans="2:25" ht="24.95" customHeight="1" x14ac:dyDescent="0.15"/>
    <row r="48" spans="2:25" ht="24.95" customHeight="1" x14ac:dyDescent="0.15"/>
    <row r="49" s="313" customFormat="1" ht="24.95" customHeight="1" x14ac:dyDescent="0.15"/>
    <row r="50" s="313" customFormat="1" ht="24.95" customHeight="1" x14ac:dyDescent="0.15"/>
    <row r="51" s="313" customFormat="1" ht="24.95" customHeight="1" x14ac:dyDescent="0.15"/>
    <row r="52" s="313" customFormat="1" ht="24.95" customHeight="1" x14ac:dyDescent="0.15"/>
    <row r="53" s="313" customFormat="1" ht="24.95" customHeight="1" x14ac:dyDescent="0.15"/>
    <row r="54" s="313" customFormat="1" ht="24.95" customHeight="1" x14ac:dyDescent="0.15"/>
    <row r="55" s="313" customFormat="1" ht="24.95" customHeight="1" x14ac:dyDescent="0.15"/>
    <row r="56" s="313" customFormat="1" ht="24.95" customHeight="1" x14ac:dyDescent="0.15"/>
    <row r="57" s="313" customFormat="1" ht="24.95" customHeight="1" x14ac:dyDescent="0.15"/>
    <row r="58" s="313" customFormat="1" ht="24.95" customHeight="1" x14ac:dyDescent="0.15"/>
    <row r="59" s="313" customFormat="1" ht="24.95" customHeight="1" x14ac:dyDescent="0.15"/>
    <row r="60" s="313" customFormat="1" ht="24.95" customHeight="1" x14ac:dyDescent="0.15"/>
    <row r="61" s="313" customFormat="1" ht="24.95" customHeight="1" x14ac:dyDescent="0.15"/>
    <row r="62" s="313" customFormat="1" ht="24.95" customHeight="1" x14ac:dyDescent="0.15"/>
    <row r="63" s="313" customFormat="1" ht="24.95" customHeight="1" x14ac:dyDescent="0.15"/>
    <row r="64" s="313" customFormat="1" ht="24.95" customHeight="1" x14ac:dyDescent="0.15"/>
    <row r="65" s="313" customFormat="1" ht="24.95" customHeight="1" x14ac:dyDescent="0.15"/>
    <row r="66" s="313" customFormat="1" ht="24.95" customHeight="1" x14ac:dyDescent="0.15"/>
    <row r="67" s="313" customFormat="1" ht="24.95" customHeight="1" x14ac:dyDescent="0.15"/>
    <row r="68" s="313" customFormat="1" ht="24.95" customHeight="1" x14ac:dyDescent="0.15"/>
    <row r="69" s="313" customFormat="1" ht="24.95" customHeight="1" x14ac:dyDescent="0.15"/>
    <row r="70" s="313" customFormat="1" ht="24.95" customHeight="1" x14ac:dyDescent="0.15"/>
    <row r="71" s="313" customFormat="1" ht="24.95" customHeight="1" x14ac:dyDescent="0.15"/>
    <row r="72" s="313" customFormat="1" ht="24.95" customHeight="1" x14ac:dyDescent="0.15"/>
    <row r="73" s="313" customFormat="1" ht="24.95" customHeight="1" x14ac:dyDescent="0.15"/>
    <row r="74" s="313" customFormat="1" ht="24.95" customHeight="1" x14ac:dyDescent="0.15"/>
    <row r="75" s="313" customFormat="1" ht="24.95" customHeight="1" x14ac:dyDescent="0.15"/>
    <row r="76" s="313" customFormat="1" ht="24.95" customHeight="1" x14ac:dyDescent="0.15"/>
    <row r="77" s="313" customFormat="1" ht="24.95" customHeight="1" x14ac:dyDescent="0.15"/>
    <row r="78" s="313" customFormat="1" ht="24.95" customHeight="1" x14ac:dyDescent="0.15"/>
    <row r="79" s="313" customFormat="1" ht="24.95" customHeight="1" x14ac:dyDescent="0.15"/>
    <row r="80" s="313" customFormat="1" ht="24.95" customHeight="1" x14ac:dyDescent="0.15"/>
    <row r="81" s="313" customFormat="1" ht="24.95" customHeight="1" x14ac:dyDescent="0.15"/>
    <row r="82" s="313" customFormat="1" ht="24.95" customHeight="1" x14ac:dyDescent="0.15"/>
    <row r="83" s="313" customFormat="1" ht="24.95" customHeight="1" x14ac:dyDescent="0.15"/>
    <row r="84" s="313" customFormat="1" ht="24.95" customHeight="1" x14ac:dyDescent="0.15"/>
    <row r="85" s="313" customFormat="1" ht="24.95" customHeight="1" x14ac:dyDescent="0.15"/>
    <row r="86" s="313" customFormat="1" ht="24.95" customHeight="1" x14ac:dyDescent="0.15"/>
    <row r="87" s="313" customFormat="1" ht="24.95" customHeight="1" x14ac:dyDescent="0.15"/>
    <row r="88" s="313" customFormat="1" ht="24.95" customHeight="1" x14ac:dyDescent="0.15"/>
    <row r="89" s="313" customFormat="1" ht="24.95" customHeight="1" x14ac:dyDescent="0.15"/>
    <row r="90" s="313" customFormat="1" ht="24.95" customHeight="1" x14ac:dyDescent="0.15"/>
    <row r="91" s="313" customFormat="1" ht="24.95" customHeight="1" x14ac:dyDescent="0.15"/>
    <row r="92" s="313" customFormat="1" ht="24.95" customHeight="1" x14ac:dyDescent="0.15"/>
    <row r="93" s="313" customFormat="1" ht="24.95" customHeight="1" x14ac:dyDescent="0.15"/>
    <row r="94" s="313" customFormat="1" ht="24.95" customHeight="1" x14ac:dyDescent="0.15"/>
    <row r="95" s="313" customFormat="1" ht="24.95" customHeight="1" x14ac:dyDescent="0.15"/>
    <row r="96" s="313" customFormat="1" ht="24.95" customHeight="1" x14ac:dyDescent="0.15"/>
    <row r="97" s="313" customFormat="1" ht="24.95" customHeight="1" x14ac:dyDescent="0.15"/>
    <row r="98" s="313" customFormat="1" ht="24.95" customHeight="1" x14ac:dyDescent="0.15"/>
    <row r="99" s="313" customFormat="1" ht="24.95" customHeight="1" x14ac:dyDescent="0.15"/>
    <row r="100" s="313" customFormat="1" ht="24.95" customHeight="1" x14ac:dyDescent="0.15"/>
    <row r="101" s="313" customFormat="1" ht="24.95" customHeight="1" x14ac:dyDescent="0.15"/>
    <row r="102" s="313" customFormat="1" ht="24.95" customHeight="1" x14ac:dyDescent="0.15"/>
    <row r="103" s="313" customFormat="1" ht="24.95" customHeight="1" x14ac:dyDescent="0.15"/>
    <row r="104" s="313" customFormat="1" ht="24.95" customHeight="1" x14ac:dyDescent="0.15"/>
    <row r="105" s="313" customFormat="1" ht="24.95" customHeight="1" x14ac:dyDescent="0.15"/>
    <row r="106" s="313" customFormat="1" ht="24.95" customHeight="1" x14ac:dyDescent="0.15"/>
    <row r="107" s="313" customFormat="1" ht="24.95" customHeight="1" x14ac:dyDescent="0.15"/>
    <row r="108" s="313" customFormat="1" ht="24.95" customHeight="1" x14ac:dyDescent="0.15"/>
    <row r="109" s="313" customFormat="1" ht="24.95" customHeight="1" x14ac:dyDescent="0.15"/>
    <row r="110" s="313" customFormat="1" ht="24.95" customHeight="1" x14ac:dyDescent="0.15"/>
    <row r="111" s="313" customFormat="1" ht="24.95" customHeight="1" x14ac:dyDescent="0.15"/>
    <row r="112" s="313" customFormat="1" ht="24.95" customHeight="1" x14ac:dyDescent="0.15"/>
    <row r="113" s="313" customFormat="1" ht="24.95" customHeight="1" x14ac:dyDescent="0.15"/>
    <row r="114" s="313" customFormat="1" ht="24.95" customHeight="1" x14ac:dyDescent="0.15"/>
    <row r="115" s="313" customFormat="1" ht="24.95" customHeight="1" x14ac:dyDescent="0.15"/>
    <row r="116" s="313" customFormat="1" ht="24.95" customHeight="1" x14ac:dyDescent="0.15"/>
    <row r="117" s="313" customFormat="1" ht="24.95" customHeight="1" x14ac:dyDescent="0.15"/>
    <row r="118" s="313" customFormat="1" ht="24.95" customHeight="1" x14ac:dyDescent="0.15"/>
    <row r="119" s="313" customFormat="1" ht="24.95" customHeight="1" x14ac:dyDescent="0.15"/>
    <row r="120" s="313" customFormat="1" ht="24.95" customHeight="1" x14ac:dyDescent="0.15"/>
    <row r="121" s="313" customFormat="1" ht="24.95" customHeight="1" x14ac:dyDescent="0.15"/>
    <row r="122" s="313" customFormat="1" ht="24.95" customHeight="1" x14ac:dyDescent="0.15"/>
    <row r="123" s="313" customFormat="1" ht="24.95" customHeight="1" x14ac:dyDescent="0.15"/>
    <row r="124" s="313" customFormat="1" ht="24.95" customHeight="1" x14ac:dyDescent="0.15"/>
    <row r="125" s="313" customFormat="1" ht="24.95" customHeight="1" x14ac:dyDescent="0.15"/>
    <row r="126" s="313" customFormat="1" ht="24.95" customHeight="1" x14ac:dyDescent="0.15"/>
    <row r="127" s="313" customFormat="1" ht="24.95" customHeight="1" x14ac:dyDescent="0.15"/>
    <row r="128" s="313" customFormat="1" ht="24.95" customHeight="1" x14ac:dyDescent="0.15"/>
    <row r="129" s="313" customFormat="1" ht="24.95" customHeight="1" x14ac:dyDescent="0.15"/>
    <row r="130" s="313" customFormat="1" ht="24.95" customHeight="1" x14ac:dyDescent="0.15"/>
    <row r="131" s="313" customFormat="1" ht="24.95" customHeight="1" x14ac:dyDescent="0.15"/>
    <row r="132" s="313" customFormat="1" ht="24.95" customHeight="1" x14ac:dyDescent="0.15"/>
    <row r="133" s="313" customFormat="1" ht="24.95" customHeight="1" x14ac:dyDescent="0.15"/>
    <row r="134" s="313" customFormat="1" ht="24.95" customHeight="1" x14ac:dyDescent="0.15"/>
    <row r="135" s="313" customFormat="1" ht="24.95" customHeight="1" x14ac:dyDescent="0.15"/>
    <row r="136" s="313" customFormat="1" ht="24.95" customHeight="1" x14ac:dyDescent="0.15"/>
    <row r="137" s="313" customFormat="1" ht="24.95" customHeight="1" x14ac:dyDescent="0.15"/>
    <row r="138" s="313" customFormat="1" ht="24.95" customHeight="1" x14ac:dyDescent="0.15"/>
    <row r="139" s="313" customFormat="1" ht="24.95" customHeight="1" x14ac:dyDescent="0.15"/>
    <row r="140" s="313" customFormat="1" ht="24.95" customHeight="1" x14ac:dyDescent="0.15"/>
    <row r="141" s="313" customFormat="1" ht="24.95" customHeight="1" x14ac:dyDescent="0.15"/>
    <row r="142" s="313" customFormat="1" ht="24.95" customHeight="1" x14ac:dyDescent="0.15"/>
    <row r="143" s="313" customFormat="1" ht="24.95" customHeight="1" x14ac:dyDescent="0.15"/>
    <row r="144" s="313" customFormat="1" ht="24.95" customHeight="1" x14ac:dyDescent="0.15"/>
    <row r="145" s="313" customFormat="1" ht="24.95" customHeight="1" x14ac:dyDescent="0.15"/>
    <row r="146" s="313" customFormat="1" ht="24.95" customHeight="1" x14ac:dyDescent="0.15"/>
    <row r="147" s="313" customFormat="1" ht="24.95" customHeight="1" x14ac:dyDescent="0.15"/>
    <row r="148" s="313" customFormat="1" ht="24.95" customHeight="1" x14ac:dyDescent="0.15"/>
    <row r="149" s="313" customFormat="1" ht="24.95" customHeight="1" x14ac:dyDescent="0.15"/>
    <row r="150" s="313" customFormat="1" ht="24.95" customHeight="1" x14ac:dyDescent="0.15"/>
    <row r="151" s="313" customFormat="1" ht="24.95" customHeight="1" x14ac:dyDescent="0.15"/>
    <row r="152" s="313" customFormat="1" ht="24.95" customHeight="1" x14ac:dyDescent="0.15"/>
    <row r="153" s="313" customFormat="1" ht="24.95" customHeight="1" x14ac:dyDescent="0.15"/>
    <row r="154" s="313" customFormat="1" ht="24.95" customHeight="1" x14ac:dyDescent="0.15"/>
    <row r="155" s="313" customFormat="1" ht="24.95" customHeight="1" x14ac:dyDescent="0.15"/>
    <row r="156" s="313" customFormat="1" ht="24.95" customHeight="1" x14ac:dyDescent="0.15"/>
    <row r="157" s="313" customFormat="1" ht="24.95" customHeight="1" x14ac:dyDescent="0.15"/>
    <row r="158" s="313" customFormat="1" ht="24.95" customHeight="1" x14ac:dyDescent="0.15"/>
    <row r="159" s="313" customFormat="1" ht="24.95" customHeight="1" x14ac:dyDescent="0.15"/>
    <row r="160" s="313" customFormat="1" ht="24.95" customHeight="1" x14ac:dyDescent="0.15"/>
    <row r="161" s="313" customFormat="1" ht="24.95" customHeight="1" x14ac:dyDescent="0.15"/>
    <row r="162" s="313" customFormat="1" ht="24.95" customHeight="1" x14ac:dyDescent="0.15"/>
    <row r="163" s="313" customFormat="1" ht="24.95" customHeight="1" x14ac:dyDescent="0.15"/>
    <row r="164" s="313" customFormat="1" ht="24.95" customHeight="1" x14ac:dyDescent="0.15"/>
    <row r="165" s="313" customFormat="1" ht="24.95" customHeight="1" x14ac:dyDescent="0.15"/>
    <row r="166" s="313" customFormat="1" ht="24.95" customHeight="1" x14ac:dyDescent="0.15"/>
    <row r="167" s="313" customFormat="1" ht="24.95" customHeight="1" x14ac:dyDescent="0.15"/>
    <row r="168" s="313" customFormat="1" ht="24.95" customHeight="1" x14ac:dyDescent="0.15"/>
    <row r="169" s="313" customFormat="1" ht="24.95" customHeight="1" x14ac:dyDescent="0.15"/>
    <row r="170" s="313" customFormat="1" ht="24.95" customHeight="1" x14ac:dyDescent="0.15"/>
    <row r="171" s="313" customFormat="1" ht="24.95" customHeight="1" x14ac:dyDescent="0.15"/>
    <row r="172" s="313" customFormat="1" ht="24.95" customHeight="1" x14ac:dyDescent="0.15"/>
    <row r="173" s="313" customFormat="1" ht="24.95" customHeight="1" x14ac:dyDescent="0.15"/>
    <row r="174" s="313" customFormat="1" ht="24.95" customHeight="1" x14ac:dyDescent="0.15"/>
    <row r="175" s="313" customFormat="1" ht="24.95" customHeight="1" x14ac:dyDescent="0.15"/>
    <row r="176" s="313" customFormat="1" ht="24.95" customHeight="1" x14ac:dyDescent="0.15"/>
    <row r="177" s="313" customFormat="1" ht="24.95" customHeight="1" x14ac:dyDescent="0.15"/>
    <row r="178" s="313" customFormat="1" ht="24.95" customHeight="1" x14ac:dyDescent="0.15"/>
    <row r="179" s="313" customFormat="1" ht="24.95" customHeight="1" x14ac:dyDescent="0.15"/>
    <row r="180" s="313" customFormat="1" ht="24.95" customHeight="1" x14ac:dyDescent="0.15"/>
    <row r="181" s="313" customFormat="1" ht="24.95" customHeight="1" x14ac:dyDescent="0.15"/>
    <row r="182" s="313" customFormat="1" ht="24.95" customHeight="1" x14ac:dyDescent="0.15"/>
    <row r="183" s="313" customFormat="1" ht="24.95" customHeight="1" x14ac:dyDescent="0.15"/>
    <row r="184" s="313" customFormat="1" ht="24.95" customHeight="1" x14ac:dyDescent="0.15"/>
    <row r="185" s="313" customFormat="1" ht="24.95" customHeight="1" x14ac:dyDescent="0.15"/>
    <row r="186" s="313" customFormat="1" ht="24.95" customHeight="1" x14ac:dyDescent="0.15"/>
    <row r="187" s="313" customFormat="1" ht="24.95" customHeight="1" x14ac:dyDescent="0.15"/>
    <row r="188" s="313" customFormat="1" ht="24.95" customHeight="1" x14ac:dyDescent="0.15"/>
    <row r="189" s="313" customFormat="1" ht="24.95" customHeight="1" x14ac:dyDescent="0.15"/>
    <row r="190" s="313" customFormat="1" ht="24.95" customHeight="1" x14ac:dyDescent="0.15"/>
    <row r="191" s="313" customFormat="1" ht="24.95" customHeight="1" x14ac:dyDescent="0.15"/>
    <row r="192" s="313" customFormat="1" ht="24.95" customHeight="1" x14ac:dyDescent="0.15"/>
    <row r="193" s="313" customFormat="1" ht="24.95" customHeight="1" x14ac:dyDescent="0.15"/>
    <row r="194" s="313" customFormat="1" ht="24.95" customHeight="1" x14ac:dyDescent="0.15"/>
    <row r="195" s="313" customFormat="1" ht="24.95" customHeight="1" x14ac:dyDescent="0.15"/>
    <row r="196" s="313" customFormat="1" ht="24.95" customHeight="1" x14ac:dyDescent="0.15"/>
    <row r="197" s="313" customFormat="1" ht="24.95" customHeight="1" x14ac:dyDescent="0.15"/>
    <row r="198" s="313" customFormat="1" ht="24.95" customHeight="1" x14ac:dyDescent="0.15"/>
    <row r="199" s="313" customFormat="1" ht="24.95" customHeight="1" x14ac:dyDescent="0.15"/>
    <row r="200" s="313" customFormat="1" ht="24.95" customHeight="1" x14ac:dyDescent="0.15"/>
    <row r="201" s="313" customFormat="1" ht="24.95" customHeight="1" x14ac:dyDescent="0.15"/>
    <row r="202" s="313" customFormat="1" ht="24.95" customHeight="1" x14ac:dyDescent="0.15"/>
    <row r="203" s="313" customFormat="1" ht="24.95" customHeight="1" x14ac:dyDescent="0.15"/>
    <row r="204" s="313" customFormat="1" ht="24.95" customHeight="1" x14ac:dyDescent="0.15"/>
    <row r="205" s="313" customFormat="1" ht="24.95" customHeight="1" x14ac:dyDescent="0.15"/>
    <row r="206" s="313" customFormat="1" ht="24.95" customHeight="1" x14ac:dyDescent="0.15"/>
    <row r="207" s="313" customFormat="1" ht="24.95" customHeight="1" x14ac:dyDescent="0.15"/>
    <row r="208" s="313" customFormat="1" ht="24.95" customHeight="1" x14ac:dyDescent="0.15"/>
    <row r="209" s="313" customFormat="1" ht="24.95" customHeight="1" x14ac:dyDescent="0.15"/>
    <row r="210" s="313" customFormat="1" ht="24.95" customHeight="1" x14ac:dyDescent="0.15"/>
    <row r="211" s="313" customFormat="1" ht="24.95" customHeight="1" x14ac:dyDescent="0.15"/>
    <row r="212" s="313" customFormat="1" ht="24.95" customHeight="1" x14ac:dyDescent="0.15"/>
    <row r="213" s="313" customFormat="1" ht="24.95" customHeight="1" x14ac:dyDescent="0.15"/>
    <row r="214" s="313" customFormat="1" ht="24.95" customHeight="1" x14ac:dyDescent="0.15"/>
    <row r="215" s="313" customFormat="1" ht="24.95" customHeight="1" x14ac:dyDescent="0.15"/>
    <row r="216" s="313" customFormat="1" ht="24.95" customHeight="1" x14ac:dyDescent="0.15"/>
    <row r="217" s="313" customFormat="1" ht="24.95" customHeight="1" x14ac:dyDescent="0.15"/>
    <row r="218" s="313" customFormat="1" ht="24.95" customHeight="1" x14ac:dyDescent="0.15"/>
    <row r="219" s="313" customFormat="1" ht="24.95" customHeight="1" x14ac:dyDescent="0.15"/>
    <row r="220" s="313" customFormat="1" ht="24.95" customHeight="1" x14ac:dyDescent="0.15"/>
    <row r="221" s="313" customFormat="1" ht="24.95" customHeight="1" x14ac:dyDescent="0.15"/>
    <row r="222" s="313" customFormat="1" ht="24.95" customHeight="1" x14ac:dyDescent="0.15"/>
    <row r="223" s="313" customFormat="1" ht="24.95" customHeight="1" x14ac:dyDescent="0.15"/>
    <row r="224" s="313" customFormat="1" ht="24.95" customHeight="1" x14ac:dyDescent="0.15"/>
    <row r="225" s="313" customFormat="1" ht="24.95" customHeight="1" x14ac:dyDescent="0.15"/>
    <row r="226" s="313" customFormat="1" ht="24.95" customHeight="1" x14ac:dyDescent="0.15"/>
    <row r="227" s="313" customFormat="1" ht="24.95" customHeight="1" x14ac:dyDescent="0.15"/>
    <row r="228" s="313" customFormat="1" ht="24.95" customHeight="1" x14ac:dyDescent="0.15"/>
    <row r="229" s="313" customFormat="1" ht="24.95" customHeight="1" x14ac:dyDescent="0.15"/>
    <row r="230" s="313" customFormat="1" ht="24.95" customHeight="1" x14ac:dyDescent="0.15"/>
    <row r="231" s="313" customFormat="1" ht="24.95" customHeight="1" x14ac:dyDescent="0.15"/>
    <row r="232" s="313" customFormat="1" ht="24.95" customHeight="1" x14ac:dyDescent="0.15"/>
    <row r="233" s="313" customFormat="1" ht="24.95" customHeight="1" x14ac:dyDescent="0.15"/>
    <row r="234" s="313" customFormat="1" ht="24.95" customHeight="1" x14ac:dyDescent="0.15"/>
    <row r="235" s="313" customFormat="1" ht="24.95" customHeight="1" x14ac:dyDescent="0.15"/>
    <row r="236" s="313" customFormat="1" ht="24.95" customHeight="1" x14ac:dyDescent="0.15"/>
    <row r="237" s="313" customFormat="1" ht="24.95" customHeight="1" x14ac:dyDescent="0.15"/>
    <row r="238" s="313" customFormat="1" ht="24.95" customHeight="1" x14ac:dyDescent="0.15"/>
    <row r="239" s="313" customFormat="1" ht="24.95" customHeight="1" x14ac:dyDescent="0.15"/>
    <row r="240" s="313" customFormat="1" ht="24.95" customHeight="1" x14ac:dyDescent="0.15"/>
    <row r="241" s="313" customFormat="1" ht="24.95" customHeight="1" x14ac:dyDescent="0.15"/>
    <row r="242" s="313" customFormat="1" ht="24.95" customHeight="1" x14ac:dyDescent="0.15"/>
    <row r="243" s="313" customFormat="1" ht="24.95" customHeight="1" x14ac:dyDescent="0.15"/>
    <row r="244" s="313" customFormat="1" ht="24.95" customHeight="1" x14ac:dyDescent="0.15"/>
    <row r="245" s="313" customFormat="1" ht="24.95" customHeight="1" x14ac:dyDescent="0.15"/>
    <row r="246" s="313" customFormat="1" ht="24.95" customHeight="1" x14ac:dyDescent="0.15"/>
    <row r="247" s="313" customFormat="1" ht="24.95" customHeight="1" x14ac:dyDescent="0.15"/>
    <row r="248" s="313" customFormat="1" ht="24.95" customHeight="1" x14ac:dyDescent="0.15"/>
    <row r="249" s="313" customFormat="1" ht="24.95" customHeight="1" x14ac:dyDescent="0.15"/>
    <row r="250" s="313" customFormat="1" ht="24.95" customHeight="1" x14ac:dyDescent="0.15"/>
    <row r="251" s="313" customFormat="1" ht="24.95" customHeight="1" x14ac:dyDescent="0.15"/>
    <row r="252" s="313" customFormat="1" ht="24.95" customHeight="1" x14ac:dyDescent="0.15"/>
    <row r="253" s="313" customFormat="1" ht="24.95" customHeight="1" x14ac:dyDescent="0.15"/>
    <row r="254" s="313" customFormat="1" ht="24.95" customHeight="1" x14ac:dyDescent="0.15"/>
    <row r="255" s="313" customFormat="1" ht="24.95" customHeight="1" x14ac:dyDescent="0.15"/>
    <row r="256" s="313" customFormat="1" ht="24.95" customHeight="1" x14ac:dyDescent="0.15"/>
    <row r="257" s="313" customFormat="1" ht="24.95" customHeight="1" x14ac:dyDescent="0.15"/>
    <row r="258" s="313" customFormat="1" ht="24.95" customHeight="1" x14ac:dyDescent="0.15"/>
    <row r="259" s="313" customFormat="1" ht="24.95" customHeight="1" x14ac:dyDescent="0.15"/>
    <row r="260" s="313" customFormat="1" ht="24.95" customHeight="1" x14ac:dyDescent="0.15"/>
    <row r="261" s="313" customFormat="1" ht="24.95" customHeight="1" x14ac:dyDescent="0.15"/>
    <row r="262" s="313" customFormat="1" ht="24.95" customHeight="1" x14ac:dyDescent="0.15"/>
    <row r="263" s="313" customFormat="1" ht="24.95" customHeight="1" x14ac:dyDescent="0.15"/>
    <row r="264" s="313" customFormat="1" ht="24.95" customHeight="1" x14ac:dyDescent="0.15"/>
    <row r="265" s="313" customFormat="1" ht="24.95" customHeight="1" x14ac:dyDescent="0.15"/>
    <row r="266" s="313" customFormat="1" ht="24.95" customHeight="1" x14ac:dyDescent="0.15"/>
    <row r="267" s="313" customFormat="1" ht="24.95" customHeight="1" x14ac:dyDescent="0.15"/>
    <row r="268" s="313" customFormat="1" ht="24.95" customHeight="1" x14ac:dyDescent="0.15"/>
    <row r="269" s="313" customFormat="1" ht="24.95" customHeight="1" x14ac:dyDescent="0.15"/>
    <row r="270" s="313" customFormat="1" ht="24.95" customHeight="1" x14ac:dyDescent="0.15"/>
    <row r="271" s="313" customFormat="1" ht="24.95" customHeight="1" x14ac:dyDescent="0.15"/>
    <row r="272" s="313" customFormat="1" ht="24.95" customHeight="1" x14ac:dyDescent="0.15"/>
    <row r="273" s="313" customFormat="1" ht="24.95" customHeight="1" x14ac:dyDescent="0.15"/>
    <row r="274" s="313" customFormat="1" ht="24.95" customHeight="1" x14ac:dyDescent="0.15"/>
    <row r="275" s="313" customFormat="1" ht="24.95" customHeight="1" x14ac:dyDescent="0.15"/>
    <row r="276" s="313" customFormat="1" ht="24.95" customHeight="1" x14ac:dyDescent="0.15"/>
    <row r="277" s="313" customFormat="1" ht="24.95" customHeight="1" x14ac:dyDescent="0.15"/>
    <row r="278" s="313" customFormat="1" ht="24.95" customHeight="1" x14ac:dyDescent="0.15"/>
    <row r="279" s="313" customFormat="1" ht="24.95" customHeight="1" x14ac:dyDescent="0.15"/>
    <row r="280" s="313" customFormat="1" ht="24.95" customHeight="1" x14ac:dyDescent="0.15"/>
    <row r="281" s="313" customFormat="1" ht="24.95" customHeight="1" x14ac:dyDescent="0.15"/>
    <row r="282" s="313" customFormat="1" ht="24.95" customHeight="1" x14ac:dyDescent="0.15"/>
    <row r="283" s="313" customFormat="1" ht="24.95" customHeight="1" x14ac:dyDescent="0.15"/>
    <row r="284" s="313" customFormat="1" ht="24.95" customHeight="1" x14ac:dyDescent="0.15"/>
    <row r="285" s="313" customFormat="1" ht="24.95" customHeight="1" x14ac:dyDescent="0.15"/>
    <row r="286" s="313" customFormat="1" ht="24.95" customHeight="1" x14ac:dyDescent="0.15"/>
    <row r="287" s="313" customFormat="1" ht="24.95" customHeight="1" x14ac:dyDescent="0.15"/>
    <row r="288" s="313" customFormat="1" ht="24.95" customHeight="1" x14ac:dyDescent="0.15"/>
    <row r="289" s="313" customFormat="1" ht="24.95" customHeight="1" x14ac:dyDescent="0.15"/>
    <row r="290" s="313" customFormat="1" ht="24.95" customHeight="1" x14ac:dyDescent="0.15"/>
    <row r="291" s="313" customFormat="1" ht="24.95" customHeight="1" x14ac:dyDescent="0.15"/>
    <row r="292" s="313" customFormat="1" ht="24.95" customHeight="1" x14ac:dyDescent="0.15"/>
    <row r="293" s="313" customFormat="1" ht="24.95" customHeight="1" x14ac:dyDescent="0.15"/>
    <row r="294" s="313" customFormat="1" ht="24.95" customHeight="1" x14ac:dyDescent="0.15"/>
    <row r="295" s="313" customFormat="1" ht="24.95" customHeight="1" x14ac:dyDescent="0.15"/>
    <row r="296" s="313" customFormat="1" ht="24.95" customHeight="1" x14ac:dyDescent="0.15"/>
    <row r="297" s="313" customFormat="1" ht="24.95" customHeight="1" x14ac:dyDescent="0.15"/>
    <row r="298" s="313" customFormat="1" ht="24.95" customHeight="1" x14ac:dyDescent="0.15"/>
    <row r="299" s="313" customFormat="1" ht="24.95" customHeight="1" x14ac:dyDescent="0.15"/>
    <row r="300" s="313" customFormat="1" ht="24.95" customHeight="1" x14ac:dyDescent="0.15"/>
    <row r="301" s="313" customFormat="1" ht="24.95" customHeight="1" x14ac:dyDescent="0.15"/>
    <row r="302" s="313" customFormat="1" ht="24.95" customHeight="1" x14ac:dyDescent="0.15"/>
    <row r="303" s="313" customFormat="1" ht="24.95" customHeight="1" x14ac:dyDescent="0.15"/>
    <row r="304" s="313" customFormat="1" ht="24.95" customHeight="1" x14ac:dyDescent="0.15"/>
    <row r="305" s="313" customFormat="1" ht="24.95" customHeight="1" x14ac:dyDescent="0.15"/>
    <row r="306" s="313" customFormat="1" ht="24.95" customHeight="1" x14ac:dyDescent="0.15"/>
    <row r="307" s="313" customFormat="1" ht="24.95" customHeight="1" x14ac:dyDescent="0.15"/>
    <row r="308" s="313" customFormat="1" ht="24.95" customHeight="1" x14ac:dyDescent="0.15"/>
    <row r="309" s="313" customFormat="1" ht="24.95" customHeight="1" x14ac:dyDescent="0.15"/>
    <row r="310" s="313" customFormat="1" ht="24.95" customHeight="1" x14ac:dyDescent="0.15"/>
    <row r="311" s="313" customFormat="1" ht="24.95" customHeight="1" x14ac:dyDescent="0.15"/>
    <row r="312" s="313" customFormat="1" ht="24.95" customHeight="1" x14ac:dyDescent="0.15"/>
    <row r="313" s="313" customFormat="1" ht="24.95" customHeight="1" x14ac:dyDescent="0.15"/>
    <row r="314" s="313" customFormat="1" ht="24.95" customHeight="1" x14ac:dyDescent="0.15"/>
    <row r="315" s="313" customFormat="1" ht="24.95" customHeight="1" x14ac:dyDescent="0.15"/>
    <row r="316" s="313" customFormat="1" ht="24.95" customHeight="1" x14ac:dyDescent="0.15"/>
    <row r="317" s="313" customFormat="1" ht="24.95" customHeight="1" x14ac:dyDescent="0.15"/>
    <row r="318" s="313" customFormat="1" ht="24.95" customHeight="1" x14ac:dyDescent="0.15"/>
    <row r="319" s="313" customFormat="1" ht="24.95" customHeight="1" x14ac:dyDescent="0.15"/>
    <row r="320" s="313" customFormat="1" ht="24.95" customHeight="1" x14ac:dyDescent="0.15"/>
    <row r="321" s="313" customFormat="1" ht="24.95" customHeight="1" x14ac:dyDescent="0.15"/>
    <row r="322" s="313" customFormat="1" ht="24.95" customHeight="1" x14ac:dyDescent="0.15"/>
    <row r="323" s="313" customFormat="1" ht="24.95" customHeight="1" x14ac:dyDescent="0.15"/>
    <row r="324" s="313" customFormat="1" ht="24.95" customHeight="1" x14ac:dyDescent="0.15"/>
    <row r="325" s="313" customFormat="1" ht="24.95" customHeight="1" x14ac:dyDescent="0.15"/>
    <row r="326" s="313" customFormat="1" ht="24.95" customHeight="1" x14ac:dyDescent="0.15"/>
    <row r="327" s="313" customFormat="1" ht="24.95" customHeight="1" x14ac:dyDescent="0.15"/>
    <row r="328" s="313" customFormat="1" ht="24.95" customHeight="1" x14ac:dyDescent="0.15"/>
    <row r="329" s="313" customFormat="1" ht="24.95" customHeight="1" x14ac:dyDescent="0.15"/>
    <row r="330" s="313" customFormat="1" ht="24.95" customHeight="1" x14ac:dyDescent="0.15"/>
    <row r="331" s="313" customFormat="1" ht="24.95" customHeight="1" x14ac:dyDescent="0.15"/>
    <row r="332" s="313" customFormat="1" ht="24.95" customHeight="1" x14ac:dyDescent="0.15"/>
    <row r="333" s="313" customFormat="1" ht="24.95" customHeight="1" x14ac:dyDescent="0.15"/>
    <row r="334" s="313" customFormat="1" ht="24.95" customHeight="1" x14ac:dyDescent="0.15"/>
    <row r="335" s="313" customFormat="1" ht="24.95" customHeight="1" x14ac:dyDescent="0.15"/>
    <row r="336" s="313" customFormat="1" ht="24.95" customHeight="1" x14ac:dyDescent="0.15"/>
    <row r="337" s="313" customFormat="1" ht="24.95" customHeight="1" x14ac:dyDescent="0.15"/>
    <row r="338" s="313" customFormat="1" ht="24.95" customHeight="1" x14ac:dyDescent="0.15"/>
    <row r="339" s="313" customFormat="1" ht="24.95" customHeight="1" x14ac:dyDescent="0.15"/>
    <row r="340" s="313" customFormat="1" ht="24.95" customHeight="1" x14ac:dyDescent="0.15"/>
    <row r="341" s="313" customFormat="1" ht="24.95" customHeight="1" x14ac:dyDescent="0.15"/>
    <row r="342" s="313" customFormat="1" ht="24.95" customHeight="1" x14ac:dyDescent="0.15"/>
    <row r="343" s="313" customFormat="1" ht="24.95" customHeight="1" x14ac:dyDescent="0.15"/>
    <row r="344" s="313" customFormat="1" ht="24.95" customHeight="1" x14ac:dyDescent="0.15"/>
    <row r="345" s="313" customFormat="1" ht="24.95" customHeight="1" x14ac:dyDescent="0.15"/>
    <row r="346" s="313" customFormat="1" ht="24.95" customHeight="1" x14ac:dyDescent="0.15"/>
    <row r="347" s="313" customFormat="1" ht="24.95" customHeight="1" x14ac:dyDescent="0.15"/>
    <row r="348" s="313" customFormat="1" ht="24.95" customHeight="1" x14ac:dyDescent="0.15"/>
    <row r="349" s="313" customFormat="1" ht="24.95" customHeight="1" x14ac:dyDescent="0.15"/>
    <row r="350" s="313" customFormat="1" ht="24.95" customHeight="1" x14ac:dyDescent="0.15"/>
    <row r="351" s="313" customFormat="1" ht="24.95" customHeight="1" x14ac:dyDescent="0.15"/>
    <row r="352" s="313" customFormat="1" ht="24.95" customHeight="1" x14ac:dyDescent="0.15"/>
    <row r="353" s="313" customFormat="1" ht="24.95" customHeight="1" x14ac:dyDescent="0.15"/>
    <row r="354" s="313" customFormat="1" ht="24.95" customHeight="1" x14ac:dyDescent="0.15"/>
    <row r="355" s="313" customFormat="1" ht="24.95" customHeight="1" x14ac:dyDescent="0.15"/>
    <row r="356" s="313" customFormat="1" ht="24.95" customHeight="1" x14ac:dyDescent="0.15"/>
    <row r="357" s="313" customFormat="1" ht="24.95" customHeight="1" x14ac:dyDescent="0.15"/>
    <row r="358" s="313" customFormat="1" ht="24.95" customHeight="1" x14ac:dyDescent="0.15"/>
    <row r="359" s="313" customFormat="1" ht="24.95" customHeight="1" x14ac:dyDescent="0.15"/>
    <row r="360" s="313" customFormat="1" ht="24.95" customHeight="1" x14ac:dyDescent="0.15"/>
    <row r="361" s="313" customFormat="1" ht="24.95" customHeight="1" x14ac:dyDescent="0.15"/>
    <row r="362" s="313" customFormat="1" ht="24.95" customHeight="1" x14ac:dyDescent="0.15"/>
    <row r="363" s="313" customFormat="1" ht="24.95" customHeight="1" x14ac:dyDescent="0.15"/>
    <row r="364" s="313" customFormat="1" ht="24.95" customHeight="1" x14ac:dyDescent="0.15"/>
    <row r="365" s="313" customFormat="1" ht="24.95" customHeight="1" x14ac:dyDescent="0.15"/>
    <row r="366" s="313" customFormat="1" ht="24.95" customHeight="1" x14ac:dyDescent="0.15"/>
    <row r="367" s="313" customFormat="1" ht="24.95" customHeight="1" x14ac:dyDescent="0.15"/>
    <row r="368" s="313" customFormat="1" ht="24.95" customHeight="1" x14ac:dyDescent="0.15"/>
    <row r="369" s="313" customFormat="1" ht="24.95" customHeight="1" x14ac:dyDescent="0.15"/>
    <row r="370" s="313" customFormat="1" ht="24.95" customHeight="1" x14ac:dyDescent="0.15"/>
    <row r="371" s="313" customFormat="1" ht="24.95" customHeight="1" x14ac:dyDescent="0.15"/>
    <row r="372" s="313" customFormat="1" ht="24.95" customHeight="1" x14ac:dyDescent="0.15"/>
    <row r="373" s="313" customFormat="1" ht="24.95" customHeight="1" x14ac:dyDescent="0.15"/>
    <row r="374" s="313" customFormat="1" ht="24.95" customHeight="1" x14ac:dyDescent="0.15"/>
    <row r="375" s="313" customFormat="1" ht="24.95" customHeight="1" x14ac:dyDescent="0.15"/>
    <row r="376" s="313" customFormat="1" ht="24.95" customHeight="1" x14ac:dyDescent="0.15"/>
    <row r="377" s="313" customFormat="1" ht="24.95" customHeight="1" x14ac:dyDescent="0.15"/>
    <row r="378" s="313" customFormat="1" ht="24.95" customHeight="1" x14ac:dyDescent="0.15"/>
    <row r="379" s="313" customFormat="1" ht="24.95" customHeight="1" x14ac:dyDescent="0.15"/>
    <row r="380" s="313" customFormat="1" ht="24.95" customHeight="1" x14ac:dyDescent="0.15"/>
    <row r="381" s="313" customFormat="1" ht="24.95" customHeight="1" x14ac:dyDescent="0.15"/>
    <row r="382" s="313" customFormat="1" ht="24.95" customHeight="1" x14ac:dyDescent="0.15"/>
    <row r="383" s="313" customFormat="1" ht="24.95" customHeight="1" x14ac:dyDescent="0.15"/>
    <row r="384" s="313" customFormat="1" ht="24.95" customHeight="1" x14ac:dyDescent="0.15"/>
    <row r="385" s="313" customFormat="1" ht="24.95" customHeight="1" x14ac:dyDescent="0.15"/>
    <row r="386" s="313" customFormat="1" ht="24.95" customHeight="1" x14ac:dyDescent="0.15"/>
    <row r="387" s="313" customFormat="1" ht="24.95" customHeight="1" x14ac:dyDescent="0.15"/>
    <row r="388" s="313" customFormat="1" ht="24.95" customHeight="1" x14ac:dyDescent="0.15"/>
    <row r="389" s="313" customFormat="1" ht="24.95" customHeight="1" x14ac:dyDescent="0.15"/>
    <row r="390" s="313" customFormat="1" ht="24.95" customHeight="1" x14ac:dyDescent="0.15"/>
    <row r="391" s="313" customFormat="1" ht="24.95" customHeight="1" x14ac:dyDescent="0.15"/>
    <row r="392" s="313" customFormat="1" ht="24.95" customHeight="1" x14ac:dyDescent="0.15"/>
    <row r="393" s="313" customFormat="1" ht="24.95" customHeight="1" x14ac:dyDescent="0.15"/>
    <row r="394" s="313" customFormat="1" ht="24.95" customHeight="1" x14ac:dyDescent="0.15"/>
    <row r="395" s="313" customFormat="1" ht="24.95" customHeight="1" x14ac:dyDescent="0.15"/>
    <row r="396" s="313" customFormat="1" ht="24.95" customHeight="1" x14ac:dyDescent="0.15"/>
    <row r="397" s="313" customFormat="1" ht="24.95" customHeight="1" x14ac:dyDescent="0.15"/>
    <row r="398" s="313" customFormat="1" ht="24.95" customHeight="1" x14ac:dyDescent="0.15"/>
    <row r="399" s="313" customFormat="1" ht="24.95" customHeight="1" x14ac:dyDescent="0.15"/>
    <row r="400" s="313" customFormat="1" ht="24.95" customHeight="1" x14ac:dyDescent="0.15"/>
    <row r="401" s="313" customFormat="1" ht="24.95" customHeight="1" x14ac:dyDescent="0.15"/>
    <row r="402" s="313" customFormat="1" ht="24.95" customHeight="1" x14ac:dyDescent="0.15"/>
    <row r="403" s="313" customFormat="1" ht="24.95" customHeight="1" x14ac:dyDescent="0.15"/>
    <row r="404" s="313" customFormat="1" ht="24.95" customHeight="1" x14ac:dyDescent="0.15"/>
    <row r="405" s="313" customFormat="1" ht="24.95" customHeight="1" x14ac:dyDescent="0.15"/>
    <row r="406" s="313" customFormat="1" ht="24.95" customHeight="1" x14ac:dyDescent="0.15"/>
    <row r="407" s="313" customFormat="1" ht="24.95" customHeight="1" x14ac:dyDescent="0.15"/>
    <row r="408" s="313" customFormat="1" ht="24.95" customHeight="1" x14ac:dyDescent="0.15"/>
    <row r="409" s="313" customFormat="1" ht="24.95" customHeight="1" x14ac:dyDescent="0.15"/>
    <row r="410" s="313" customFormat="1" ht="24.95" customHeight="1" x14ac:dyDescent="0.15"/>
    <row r="411" s="313" customFormat="1" ht="24.95" customHeight="1" x14ac:dyDescent="0.15"/>
    <row r="412" s="313" customFormat="1" ht="24.95" customHeight="1" x14ac:dyDescent="0.15"/>
    <row r="413" s="313" customFormat="1" ht="24.95" customHeight="1" x14ac:dyDescent="0.15"/>
    <row r="414" s="313" customFormat="1" ht="24.95" customHeight="1" x14ac:dyDescent="0.15"/>
    <row r="415" s="313" customFormat="1" ht="24.95" customHeight="1" x14ac:dyDescent="0.15"/>
    <row r="416" s="313" customFormat="1" ht="24.95" customHeight="1" x14ac:dyDescent="0.15"/>
    <row r="417" s="313" customFormat="1" ht="24.95" customHeight="1" x14ac:dyDescent="0.15"/>
    <row r="418" s="313" customFormat="1" ht="24.95" customHeight="1" x14ac:dyDescent="0.15"/>
    <row r="419" s="313" customFormat="1" ht="24.95" customHeight="1" x14ac:dyDescent="0.15"/>
    <row r="420" s="313" customFormat="1" ht="24.95" customHeight="1" x14ac:dyDescent="0.15"/>
    <row r="421" s="313" customFormat="1" ht="24.95" customHeight="1" x14ac:dyDescent="0.15"/>
    <row r="422" s="313" customFormat="1" ht="24.95" customHeight="1" x14ac:dyDescent="0.15"/>
    <row r="423" s="313" customFormat="1" ht="24.95" customHeight="1" x14ac:dyDescent="0.15"/>
    <row r="424" s="313" customFormat="1" ht="24.95" customHeight="1" x14ac:dyDescent="0.15"/>
    <row r="425" s="313" customFormat="1" ht="24.95" customHeight="1" x14ac:dyDescent="0.15"/>
    <row r="426" s="313" customFormat="1" ht="24.95" customHeight="1" x14ac:dyDescent="0.15"/>
    <row r="427" s="313" customFormat="1" ht="24.95" customHeight="1" x14ac:dyDescent="0.15"/>
    <row r="428" s="313" customFormat="1" ht="24.95" customHeight="1" x14ac:dyDescent="0.15"/>
    <row r="429" s="313" customFormat="1" ht="24.95" customHeight="1" x14ac:dyDescent="0.15"/>
    <row r="430" s="313" customFormat="1" ht="24.95" customHeight="1" x14ac:dyDescent="0.15"/>
    <row r="431" s="313" customFormat="1" ht="24.95" customHeight="1" x14ac:dyDescent="0.15"/>
    <row r="432" s="313" customFormat="1" ht="24.95" customHeight="1" x14ac:dyDescent="0.15"/>
    <row r="433" s="313" customFormat="1" ht="24.95" customHeight="1" x14ac:dyDescent="0.15"/>
    <row r="434" s="313" customFormat="1" ht="24.95" customHeight="1" x14ac:dyDescent="0.15"/>
    <row r="435" s="313" customFormat="1" ht="24.95" customHeight="1" x14ac:dyDescent="0.15"/>
    <row r="436" s="313" customFormat="1" ht="24.95" customHeight="1" x14ac:dyDescent="0.15"/>
    <row r="437" s="313" customFormat="1" ht="24.95" customHeight="1" x14ac:dyDescent="0.15"/>
    <row r="438" s="313" customFormat="1" ht="24.95" customHeight="1" x14ac:dyDescent="0.15"/>
    <row r="439" s="313" customFormat="1" ht="24.95" customHeight="1" x14ac:dyDescent="0.15"/>
    <row r="440" s="313" customFormat="1" ht="24.95" customHeight="1" x14ac:dyDescent="0.15"/>
    <row r="441" s="313" customFormat="1" ht="24.95" customHeight="1" x14ac:dyDescent="0.15"/>
    <row r="442" s="313" customFormat="1" ht="24.95" customHeight="1" x14ac:dyDescent="0.15"/>
    <row r="443" s="313" customFormat="1" ht="24.95" customHeight="1" x14ac:dyDescent="0.15"/>
    <row r="444" s="313" customFormat="1" ht="24.95" customHeight="1" x14ac:dyDescent="0.15"/>
    <row r="445" s="313" customFormat="1" ht="24.95" customHeight="1" x14ac:dyDescent="0.15"/>
    <row r="446" s="313" customFormat="1" ht="24.95" customHeight="1" x14ac:dyDescent="0.15"/>
    <row r="447" s="313" customFormat="1" ht="24.95" customHeight="1" x14ac:dyDescent="0.15"/>
    <row r="448" s="313" customFormat="1" ht="24.95" customHeight="1" x14ac:dyDescent="0.15"/>
    <row r="449" s="313" customFormat="1" ht="24.95" customHeight="1" x14ac:dyDescent="0.15"/>
    <row r="450" s="313" customFormat="1" ht="24.95" customHeight="1" x14ac:dyDescent="0.15"/>
    <row r="451" s="313" customFormat="1" ht="24.95" customHeight="1" x14ac:dyDescent="0.15"/>
    <row r="452" s="313" customFormat="1" ht="24.95" customHeight="1" x14ac:dyDescent="0.15"/>
    <row r="453" s="313" customFormat="1" ht="24.95" customHeight="1" x14ac:dyDescent="0.15"/>
    <row r="454" s="313" customFormat="1" ht="24.95" customHeight="1" x14ac:dyDescent="0.15"/>
    <row r="455" s="313" customFormat="1" ht="24.95" customHeight="1" x14ac:dyDescent="0.15"/>
    <row r="456" s="313" customFormat="1" ht="24.95" customHeight="1" x14ac:dyDescent="0.15"/>
    <row r="457" s="313" customFormat="1" ht="24.95" customHeight="1" x14ac:dyDescent="0.15"/>
    <row r="458" s="313" customFormat="1" ht="24.95" customHeight="1" x14ac:dyDescent="0.15"/>
    <row r="459" s="313" customFormat="1" ht="24.95" customHeight="1" x14ac:dyDescent="0.15"/>
    <row r="460" s="313" customFormat="1" ht="24.95" customHeight="1" x14ac:dyDescent="0.15"/>
    <row r="461" s="313" customFormat="1" ht="24.95" customHeight="1" x14ac:dyDescent="0.15"/>
    <row r="462" s="313" customFormat="1" ht="24.95" customHeight="1" x14ac:dyDescent="0.15"/>
    <row r="463" s="313" customFormat="1" ht="24.95" customHeight="1" x14ac:dyDescent="0.15"/>
    <row r="464" s="313" customFormat="1" ht="24.95" customHeight="1" x14ac:dyDescent="0.15"/>
    <row r="465" s="313" customFormat="1" ht="24.95" customHeight="1" x14ac:dyDescent="0.15"/>
    <row r="466" s="313" customFormat="1" ht="24.95" customHeight="1" x14ac:dyDescent="0.15"/>
    <row r="467" s="313" customFormat="1" ht="24.95" customHeight="1" x14ac:dyDescent="0.15"/>
  </sheetData>
  <sheetProtection sheet="1" objects="1" scenarios="1"/>
  <mergeCells count="41">
    <mergeCell ref="D9:J9"/>
    <mergeCell ref="S2:Y2"/>
    <mergeCell ref="S3:Y3"/>
    <mergeCell ref="S4:Y4"/>
    <mergeCell ref="I6:R6"/>
    <mergeCell ref="R8:X8"/>
    <mergeCell ref="L10:N10"/>
    <mergeCell ref="O10:X10"/>
    <mergeCell ref="L11:N11"/>
    <mergeCell ref="O11:X11"/>
    <mergeCell ref="L12:N12"/>
    <mergeCell ref="O12:X12"/>
    <mergeCell ref="C27:F27"/>
    <mergeCell ref="H27:S28"/>
    <mergeCell ref="C28:F28"/>
    <mergeCell ref="C19:F19"/>
    <mergeCell ref="G19:Y19"/>
    <mergeCell ref="G20:Y20"/>
    <mergeCell ref="C21:F21"/>
    <mergeCell ref="G21:K22"/>
    <mergeCell ref="L21:M22"/>
    <mergeCell ref="N21:Q21"/>
    <mergeCell ref="R21:V22"/>
    <mergeCell ref="W21:Y22"/>
    <mergeCell ref="C14:X14"/>
    <mergeCell ref="C24:X24"/>
    <mergeCell ref="C23:F23"/>
    <mergeCell ref="C25:F25"/>
    <mergeCell ref="H25:S26"/>
    <mergeCell ref="C26:F26"/>
    <mergeCell ref="C16:F16"/>
    <mergeCell ref="G16:Y16"/>
    <mergeCell ref="C17:F17"/>
    <mergeCell ref="G17:Y17"/>
    <mergeCell ref="C18:F18"/>
    <mergeCell ref="G18:Y18"/>
    <mergeCell ref="C29:F29"/>
    <mergeCell ref="D31:L31"/>
    <mergeCell ref="N31:W31"/>
    <mergeCell ref="D36:X36"/>
    <mergeCell ref="D37:X37"/>
  </mergeCells>
  <phoneticPr fontId="3"/>
  <printOptions horizontalCentered="1"/>
  <pageMargins left="0.59055118110236227" right="0.59055118110236227" top="0.39370078740157483" bottom="0.3937007874015748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FFFF"/>
  </sheetPr>
  <dimension ref="A1:N26"/>
  <sheetViews>
    <sheetView showGridLines="0" zoomScaleNormal="100" workbookViewId="0">
      <selection activeCell="H18" sqref="H18"/>
    </sheetView>
  </sheetViews>
  <sheetFormatPr defaultColWidth="9" defaultRowHeight="12.75" x14ac:dyDescent="0.15"/>
  <cols>
    <col min="1" max="1" width="15.125" style="1" customWidth="1"/>
    <col min="2" max="11" width="11.625" style="1" customWidth="1"/>
    <col min="12" max="16384" width="9" style="1"/>
  </cols>
  <sheetData>
    <row r="1" spans="1:14" ht="15" customHeight="1" x14ac:dyDescent="0.15">
      <c r="A1" s="5" t="s">
        <v>102</v>
      </c>
    </row>
    <row r="2" spans="1:14" ht="16.5" customHeight="1" x14ac:dyDescent="0.2">
      <c r="A2" s="257" t="s">
        <v>90</v>
      </c>
      <c r="B2" s="257"/>
      <c r="C2" s="257"/>
      <c r="D2" s="257"/>
      <c r="E2" s="257"/>
      <c r="F2" s="257"/>
      <c r="G2" s="257"/>
      <c r="H2" s="257"/>
      <c r="I2" s="257"/>
      <c r="J2" s="257"/>
      <c r="K2" s="257"/>
    </row>
    <row r="3" spans="1:14" ht="18" customHeight="1" x14ac:dyDescent="0.2">
      <c r="A3" s="51"/>
      <c r="B3" s="51"/>
      <c r="C3" s="51"/>
      <c r="D3" s="51"/>
      <c r="E3" s="51"/>
      <c r="F3" s="51"/>
      <c r="G3" s="51"/>
      <c r="I3" s="281" t="str">
        <f>IF(入力用シート!D5="","",入力用シート!D5)</f>
        <v/>
      </c>
      <c r="J3" s="281"/>
      <c r="K3" s="281"/>
      <c r="L3" s="74"/>
    </row>
    <row r="4" spans="1:14" ht="18" customHeight="1" x14ac:dyDescent="0.2">
      <c r="A4" s="51"/>
      <c r="B4" s="51"/>
      <c r="C4" s="51"/>
      <c r="D4" s="51"/>
      <c r="E4" s="51"/>
      <c r="F4" s="75" t="s">
        <v>201</v>
      </c>
      <c r="G4" s="51"/>
      <c r="I4" s="281" t="str">
        <f>IF(入力用シート!D9="","",入力用シート!D9)</f>
        <v/>
      </c>
      <c r="J4" s="281"/>
      <c r="K4" s="281"/>
      <c r="L4" s="74"/>
    </row>
    <row r="5" spans="1:14" ht="15.75" customHeight="1" x14ac:dyDescent="0.15">
      <c r="A5" s="30"/>
      <c r="B5" s="30"/>
      <c r="C5" s="30"/>
      <c r="D5" s="30"/>
      <c r="E5" s="30"/>
      <c r="H5" s="147" t="s">
        <v>123</v>
      </c>
      <c r="I5" s="282" t="str">
        <f>IF(入力用シート!D10="","",入力用シート!D10)</f>
        <v/>
      </c>
      <c r="J5" s="282"/>
      <c r="K5" s="282"/>
    </row>
    <row r="6" spans="1:14" ht="6" customHeight="1" thickBot="1" x14ac:dyDescent="0.2">
      <c r="A6" s="20"/>
      <c r="B6" s="20"/>
      <c r="C6" s="20"/>
      <c r="D6" s="20"/>
      <c r="E6" s="20"/>
      <c r="K6" s="26"/>
    </row>
    <row r="7" spans="1:14" ht="16.5" customHeight="1" x14ac:dyDescent="0.15">
      <c r="A7" s="263" t="s">
        <v>41</v>
      </c>
      <c r="B7" s="266" t="s">
        <v>42</v>
      </c>
      <c r="C7" s="266" t="s">
        <v>43</v>
      </c>
      <c r="D7" s="266" t="s">
        <v>64</v>
      </c>
      <c r="E7" s="266" t="s">
        <v>65</v>
      </c>
      <c r="F7" s="271" t="s">
        <v>44</v>
      </c>
      <c r="G7" s="272"/>
      <c r="H7" s="272"/>
      <c r="I7" s="272"/>
      <c r="J7" s="273"/>
      <c r="K7" s="278" t="s">
        <v>88</v>
      </c>
      <c r="L7" s="22"/>
    </row>
    <row r="8" spans="1:14" ht="16.5" customHeight="1" x14ac:dyDescent="0.15">
      <c r="A8" s="264"/>
      <c r="B8" s="267"/>
      <c r="C8" s="267"/>
      <c r="D8" s="267"/>
      <c r="E8" s="267"/>
      <c r="F8" s="268" t="s">
        <v>92</v>
      </c>
      <c r="G8" s="269"/>
      <c r="H8" s="270"/>
      <c r="I8" s="274" t="s">
        <v>89</v>
      </c>
      <c r="J8" s="276" t="s">
        <v>125</v>
      </c>
      <c r="K8" s="279"/>
      <c r="L8" s="22"/>
    </row>
    <row r="9" spans="1:14" ht="16.5" customHeight="1" x14ac:dyDescent="0.15">
      <c r="A9" s="264"/>
      <c r="B9" s="267"/>
      <c r="C9" s="267"/>
      <c r="D9" s="267"/>
      <c r="E9" s="267"/>
      <c r="F9" s="261" t="s">
        <v>124</v>
      </c>
      <c r="G9" s="7" t="s">
        <v>30</v>
      </c>
      <c r="H9" s="7" t="s">
        <v>31</v>
      </c>
      <c r="I9" s="275"/>
      <c r="J9" s="277"/>
      <c r="K9" s="279"/>
      <c r="L9" s="22"/>
    </row>
    <row r="10" spans="1:14" ht="16.5" customHeight="1" x14ac:dyDescent="0.15">
      <c r="A10" s="264"/>
      <c r="B10" s="267"/>
      <c r="C10" s="267"/>
      <c r="D10" s="267"/>
      <c r="E10" s="267"/>
      <c r="F10" s="262"/>
      <c r="G10" s="8" t="s">
        <v>32</v>
      </c>
      <c r="H10" s="8" t="s">
        <v>32</v>
      </c>
      <c r="I10" s="275"/>
      <c r="J10" s="277"/>
      <c r="K10" s="279"/>
      <c r="L10" s="22"/>
    </row>
    <row r="11" spans="1:14" ht="16.5" customHeight="1" x14ac:dyDescent="0.15">
      <c r="A11" s="264"/>
      <c r="B11" s="267"/>
      <c r="C11" s="267"/>
      <c r="D11" s="267"/>
      <c r="E11" s="267"/>
      <c r="F11" s="262"/>
      <c r="G11" s="8" t="s">
        <v>33</v>
      </c>
      <c r="H11" s="8" t="s">
        <v>33</v>
      </c>
      <c r="I11" s="275"/>
      <c r="J11" s="277"/>
      <c r="K11" s="279"/>
      <c r="L11" s="22"/>
    </row>
    <row r="12" spans="1:14" s="28" customFormat="1" ht="19.5" customHeight="1" x14ac:dyDescent="0.15">
      <c r="A12" s="265"/>
      <c r="B12" s="27" t="s">
        <v>93</v>
      </c>
      <c r="C12" s="27" t="s">
        <v>34</v>
      </c>
      <c r="D12" s="27" t="s">
        <v>34</v>
      </c>
      <c r="E12" s="27" t="s">
        <v>35</v>
      </c>
      <c r="F12" s="27" t="s">
        <v>34</v>
      </c>
      <c r="G12" s="27" t="s">
        <v>34</v>
      </c>
      <c r="H12" s="27" t="s">
        <v>34</v>
      </c>
      <c r="I12" s="27" t="s">
        <v>34</v>
      </c>
      <c r="J12" s="27" t="s">
        <v>34</v>
      </c>
      <c r="K12" s="280"/>
      <c r="L12" s="29"/>
      <c r="N12" s="1"/>
    </row>
    <row r="13" spans="1:14" ht="30.75" customHeight="1" x14ac:dyDescent="0.15">
      <c r="A13" s="24" t="s">
        <v>73</v>
      </c>
      <c r="B13" s="7"/>
      <c r="D13" s="7"/>
      <c r="E13" s="132">
        <f>IF(D13=0,0,D13/C13)</f>
        <v>0</v>
      </c>
      <c r="G13" s="7"/>
      <c r="I13" s="7"/>
      <c r="K13" s="258" t="s">
        <v>36</v>
      </c>
      <c r="L13" s="22"/>
    </row>
    <row r="14" spans="1:14" ht="15.75" customHeight="1" x14ac:dyDescent="0.15">
      <c r="A14" s="25" t="s">
        <v>37</v>
      </c>
      <c r="B14" s="6"/>
      <c r="C14" s="38" t="s">
        <v>87</v>
      </c>
      <c r="D14" s="6" t="s">
        <v>87</v>
      </c>
      <c r="E14" s="6" t="s">
        <v>87</v>
      </c>
      <c r="F14" s="62" t="s">
        <v>87</v>
      </c>
      <c r="G14" s="6" t="s">
        <v>87</v>
      </c>
      <c r="H14" s="38" t="s">
        <v>87</v>
      </c>
      <c r="I14" s="6" t="s">
        <v>87</v>
      </c>
      <c r="J14" s="61" t="s">
        <v>87</v>
      </c>
      <c r="K14" s="259"/>
      <c r="L14" s="22"/>
    </row>
    <row r="15" spans="1:14" s="2" customFormat="1" ht="31.5" customHeight="1" thickBot="1" x14ac:dyDescent="0.2">
      <c r="A15" s="21" t="s">
        <v>28</v>
      </c>
      <c r="B15" s="9">
        <f>IF(入力用シート!D32="",0,入力用シート!D32)</f>
        <v>0</v>
      </c>
      <c r="C15" s="9">
        <f>IF(入力用シート!D33="",0,入力用シート!D33)</f>
        <v>0</v>
      </c>
      <c r="D15" s="9">
        <f>IF(入力用シート!D34="",0,入力用シート!D34)</f>
        <v>0</v>
      </c>
      <c r="E15" s="79">
        <f>IF(D15=0,0,D15/C15)</f>
        <v>0</v>
      </c>
      <c r="F15" s="9">
        <f>IF(入力用シート!D36="",0,入力用シート!D36)</f>
        <v>0</v>
      </c>
      <c r="G15" s="9">
        <f>IF(入力用シート!D37="",0,入力用シート!D37)</f>
        <v>0</v>
      </c>
      <c r="H15" s="9">
        <f>IF(入力用シート!D38="",0,入力用シート!D38)</f>
        <v>0</v>
      </c>
      <c r="I15" s="9">
        <f>IF(入力用シート!D40="",0,入力用シート!D40)</f>
        <v>0</v>
      </c>
      <c r="J15" s="9">
        <f>IF(入力用シート!D41="",0,入力用シート!D41)</f>
        <v>0</v>
      </c>
      <c r="K15" s="259"/>
      <c r="L15" s="23"/>
      <c r="N15" s="1"/>
    </row>
    <row r="16" spans="1:14" s="2" customFormat="1" ht="31.5" customHeight="1" thickBot="1" x14ac:dyDescent="0.2">
      <c r="A16" s="17" t="s">
        <v>38</v>
      </c>
      <c r="B16" s="18">
        <f>B13+B15</f>
        <v>0</v>
      </c>
      <c r="C16" s="18">
        <f t="shared" ref="C16:J16" si="0">C13+C15</f>
        <v>0</v>
      </c>
      <c r="D16" s="18">
        <f t="shared" si="0"/>
        <v>0</v>
      </c>
      <c r="E16" s="131" t="str">
        <f>IF(D16=0,"",D16/C16)</f>
        <v/>
      </c>
      <c r="F16" s="18">
        <f t="shared" si="0"/>
        <v>0</v>
      </c>
      <c r="G16" s="18">
        <f t="shared" si="0"/>
        <v>0</v>
      </c>
      <c r="H16" s="18">
        <f t="shared" si="0"/>
        <v>0</v>
      </c>
      <c r="I16" s="18">
        <f t="shared" si="0"/>
        <v>0</v>
      </c>
      <c r="J16" s="18">
        <f t="shared" si="0"/>
        <v>0</v>
      </c>
      <c r="K16" s="260"/>
      <c r="L16" s="23"/>
      <c r="N16" s="1"/>
    </row>
    <row r="17" spans="1:14" s="2" customFormat="1" ht="9.75" customHeight="1" x14ac:dyDescent="0.15">
      <c r="A17" s="10"/>
      <c r="B17" s="11"/>
      <c r="C17" s="11"/>
      <c r="D17" s="11"/>
      <c r="E17" s="11"/>
      <c r="F17" s="63" t="s">
        <v>45</v>
      </c>
      <c r="G17" s="12" t="s">
        <v>45</v>
      </c>
      <c r="H17" s="64" t="s">
        <v>45</v>
      </c>
      <c r="I17" s="63" t="s">
        <v>45</v>
      </c>
      <c r="J17" s="12" t="s">
        <v>45</v>
      </c>
      <c r="K17" s="13" t="s">
        <v>45</v>
      </c>
      <c r="L17" s="23"/>
      <c r="N17" s="1"/>
    </row>
    <row r="18" spans="1:14" s="2" customFormat="1" ht="31.5" customHeight="1" thickBot="1" x14ac:dyDescent="0.2">
      <c r="A18" s="14" t="s">
        <v>109</v>
      </c>
      <c r="B18" s="15" t="s">
        <v>29</v>
      </c>
      <c r="C18" s="15" t="s">
        <v>29</v>
      </c>
      <c r="D18" s="15" t="s">
        <v>29</v>
      </c>
      <c r="E18" s="15" t="s">
        <v>29</v>
      </c>
      <c r="F18" s="65" t="str">
        <f>IF(入力用シート!E36="","",入力用シート!E36)</f>
        <v/>
      </c>
      <c r="G18" s="66" t="str">
        <f>IF(入力用シート!E37="","",入力用シート!E37)</f>
        <v/>
      </c>
      <c r="H18" s="65" t="str">
        <f>IF(入力用シート!E38="","",入力用シート!E38)</f>
        <v/>
      </c>
      <c r="I18" s="67" t="str">
        <f>IF(入力用シート!E40="","",入力用シート!E40)</f>
        <v/>
      </c>
      <c r="J18" s="66" t="str">
        <f>IF(入力用シート!E41="","",入力用シート!E41)</f>
        <v/>
      </c>
      <c r="K18" s="68">
        <f>SUM(F18:J18)</f>
        <v>0</v>
      </c>
      <c r="L18" s="23"/>
      <c r="N18" s="1"/>
    </row>
    <row r="19" spans="1:14" s="2" customFormat="1" ht="32.25" customHeight="1" thickBot="1" x14ac:dyDescent="0.2">
      <c r="A19" s="17" t="s">
        <v>46</v>
      </c>
      <c r="B19" s="18" t="s">
        <v>39</v>
      </c>
      <c r="C19" s="18" t="s">
        <v>39</v>
      </c>
      <c r="D19" s="18" t="s">
        <v>39</v>
      </c>
      <c r="E19" s="18" t="s">
        <v>39</v>
      </c>
      <c r="F19" s="18">
        <v>454</v>
      </c>
      <c r="G19" s="18">
        <v>478</v>
      </c>
      <c r="H19" s="18">
        <v>506</v>
      </c>
      <c r="I19" s="18">
        <v>506</v>
      </c>
      <c r="J19" s="18">
        <v>506</v>
      </c>
      <c r="K19" s="19"/>
      <c r="L19" s="23"/>
      <c r="N19" s="1"/>
    </row>
    <row r="20" spans="1:14" s="2" customFormat="1" ht="32.25" customHeight="1" thickBot="1" x14ac:dyDescent="0.2">
      <c r="A20" s="17" t="s">
        <v>47</v>
      </c>
      <c r="B20" s="18" t="s">
        <v>40</v>
      </c>
      <c r="C20" s="18" t="s">
        <v>40</v>
      </c>
      <c r="D20" s="18" t="s">
        <v>40</v>
      </c>
      <c r="E20" s="18" t="s">
        <v>40</v>
      </c>
      <c r="F20" s="69">
        <f>IF(F16="","",F16*F19)</f>
        <v>0</v>
      </c>
      <c r="G20" s="69">
        <f t="shared" ref="G20:J20" si="1">IF(G16="","",G16*G19)</f>
        <v>0</v>
      </c>
      <c r="H20" s="69">
        <f t="shared" si="1"/>
        <v>0</v>
      </c>
      <c r="I20" s="69">
        <f t="shared" si="1"/>
        <v>0</v>
      </c>
      <c r="J20" s="69">
        <f t="shared" si="1"/>
        <v>0</v>
      </c>
      <c r="K20" s="68">
        <f>SUM(F20:J20)</f>
        <v>0</v>
      </c>
      <c r="L20" s="23"/>
      <c r="N20" s="1"/>
    </row>
    <row r="21" spans="1:14" s="2" customFormat="1" ht="6" customHeight="1" x14ac:dyDescent="0.15">
      <c r="N21" s="1"/>
    </row>
    <row r="22" spans="1:14" ht="13.5" customHeight="1" x14ac:dyDescent="0.15">
      <c r="A22" s="39" t="s">
        <v>112</v>
      </c>
      <c r="B22" s="45"/>
      <c r="C22" s="45"/>
      <c r="D22" s="45"/>
      <c r="E22" s="45"/>
      <c r="F22" s="45"/>
      <c r="G22" s="45"/>
      <c r="H22" s="45"/>
      <c r="I22" s="45"/>
      <c r="J22" s="45"/>
      <c r="K22" s="5"/>
      <c r="L22" s="5"/>
      <c r="M22" s="5"/>
    </row>
    <row r="23" spans="1:14" ht="13.5" customHeight="1" x14ac:dyDescent="0.15">
      <c r="A23" s="39" t="s">
        <v>119</v>
      </c>
      <c r="B23" s="3"/>
      <c r="C23" s="3"/>
      <c r="D23" s="3"/>
      <c r="E23" s="3"/>
      <c r="F23" s="3"/>
      <c r="G23" s="3"/>
      <c r="H23" s="3"/>
      <c r="I23" s="3"/>
      <c r="J23" s="3"/>
    </row>
    <row r="24" spans="1:14" ht="13.5" customHeight="1" x14ac:dyDescent="0.15">
      <c r="A24" s="39" t="s">
        <v>113</v>
      </c>
      <c r="B24" s="3"/>
      <c r="C24" s="3"/>
      <c r="D24" s="3"/>
      <c r="E24" s="3"/>
      <c r="F24" s="3"/>
      <c r="G24" s="3"/>
      <c r="H24" s="3"/>
    </row>
    <row r="25" spans="1:14" ht="13.5" customHeight="1" x14ac:dyDescent="0.15">
      <c r="A25" s="56"/>
      <c r="B25" s="56"/>
      <c r="C25" s="56"/>
      <c r="D25" s="56"/>
      <c r="E25" s="48"/>
    </row>
    <row r="26" spans="1:14" x14ac:dyDescent="0.15">
      <c r="H26" s="76" t="s">
        <v>91</v>
      </c>
      <c r="I26" s="283" t="str">
        <f>IF(入力用シート!D17="","",入力用シート!D17)</f>
        <v/>
      </c>
      <c r="J26" s="283"/>
      <c r="K26" s="283"/>
    </row>
  </sheetData>
  <sheetProtection sheet="1" objects="1" scenarios="1"/>
  <mergeCells count="17">
    <mergeCell ref="I26:K26"/>
    <mergeCell ref="A2:K2"/>
    <mergeCell ref="K13:K16"/>
    <mergeCell ref="F9:F11"/>
    <mergeCell ref="A7:A12"/>
    <mergeCell ref="B7:B11"/>
    <mergeCell ref="C7:C11"/>
    <mergeCell ref="D7:D11"/>
    <mergeCell ref="F8:H8"/>
    <mergeCell ref="E7:E11"/>
    <mergeCell ref="F7:J7"/>
    <mergeCell ref="I8:I11"/>
    <mergeCell ref="J8:J11"/>
    <mergeCell ref="K7:K12"/>
    <mergeCell ref="I3:K3"/>
    <mergeCell ref="I4:K4"/>
    <mergeCell ref="I5:K5"/>
  </mergeCells>
  <phoneticPr fontId="3"/>
  <conditionalFormatting sqref="B13:K20">
    <cfRule type="cellIs" dxfId="9" priority="2" operator="equal">
      <formula>0</formula>
    </cfRule>
  </conditionalFormatting>
  <conditionalFormatting sqref="I3:K3">
    <cfRule type="expression" dxfId="8" priority="1">
      <formula>$I$3=$I$4</formula>
    </cfRule>
  </conditionalFormatting>
  <printOptions horizontalCentered="1"/>
  <pageMargins left="0.78740157480314965" right="0.39370078740157483" top="0.98425196850393704" bottom="0.59055118110236227" header="0.51181102362204722" footer="0.51181102362204722"/>
  <pageSetup paperSize="9"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FFFF"/>
  </sheetPr>
  <dimension ref="A1:I47"/>
  <sheetViews>
    <sheetView showGridLines="0" zoomScaleNormal="100" workbookViewId="0">
      <selection activeCell="D16" sqref="D16"/>
    </sheetView>
  </sheetViews>
  <sheetFormatPr defaultRowHeight="13.5" x14ac:dyDescent="0.15"/>
  <cols>
    <col min="1" max="1" width="17.875" customWidth="1"/>
    <col min="2" max="9" width="13.625" customWidth="1"/>
  </cols>
  <sheetData>
    <row r="1" spans="1:9" x14ac:dyDescent="0.15">
      <c r="A1" t="s">
        <v>62</v>
      </c>
    </row>
    <row r="2" spans="1:9" ht="27" customHeight="1" x14ac:dyDescent="0.2">
      <c r="A2" s="287" t="s">
        <v>120</v>
      </c>
      <c r="B2" s="287"/>
      <c r="C2" s="287"/>
      <c r="D2" s="287"/>
      <c r="E2" s="287"/>
      <c r="F2" s="287"/>
      <c r="G2" s="287"/>
      <c r="H2" s="287"/>
      <c r="I2" s="287"/>
    </row>
    <row r="3" spans="1:9" ht="27" customHeight="1" x14ac:dyDescent="0.2">
      <c r="A3" s="60"/>
      <c r="B3" s="60"/>
      <c r="C3" s="60"/>
      <c r="D3" s="60"/>
      <c r="E3" s="60"/>
      <c r="F3" s="60"/>
      <c r="G3" s="60"/>
      <c r="H3" s="60"/>
      <c r="I3" s="60"/>
    </row>
    <row r="4" spans="1:9" ht="20.100000000000001" customHeight="1" x14ac:dyDescent="0.2">
      <c r="A4" s="60"/>
      <c r="B4" s="60"/>
      <c r="C4" s="60"/>
      <c r="D4" s="60"/>
      <c r="E4" s="60"/>
      <c r="F4" s="60"/>
      <c r="H4" s="288" t="str">
        <f>IF(入力用シート!D5="","",入力用シート!D5)</f>
        <v/>
      </c>
      <c r="I4" s="288"/>
    </row>
    <row r="5" spans="1:9" ht="20.100000000000001" customHeight="1" x14ac:dyDescent="0.2">
      <c r="A5" s="60"/>
      <c r="B5" s="60"/>
      <c r="C5" s="60"/>
      <c r="D5" s="60"/>
      <c r="E5" s="75" t="s">
        <v>201</v>
      </c>
      <c r="F5" s="60"/>
      <c r="H5" s="288" t="str">
        <f>IF(入力用シート!D9="","",入力用シート!D9)</f>
        <v/>
      </c>
      <c r="I5" s="288"/>
    </row>
    <row r="6" spans="1:9" s="47" customFormat="1" ht="20.100000000000001" customHeight="1" x14ac:dyDescent="0.15">
      <c r="A6" s="46"/>
      <c r="B6" s="46"/>
      <c r="C6" s="46"/>
      <c r="D6" s="46"/>
      <c r="F6" s="58"/>
      <c r="G6" s="148" t="s">
        <v>123</v>
      </c>
      <c r="H6" s="289" t="str">
        <f>IF(入力用シート!D10="","",入力用シート!D10)</f>
        <v/>
      </c>
      <c r="I6" s="289"/>
    </row>
    <row r="7" spans="1:9" ht="9.75" customHeight="1" x14ac:dyDescent="0.15"/>
    <row r="8" spans="1:9" ht="25.5" customHeight="1" x14ac:dyDescent="0.15">
      <c r="A8" s="284" t="s">
        <v>48</v>
      </c>
      <c r="B8" s="32" t="s">
        <v>51</v>
      </c>
      <c r="C8" s="32" t="s">
        <v>103</v>
      </c>
      <c r="D8" s="32" t="s">
        <v>69</v>
      </c>
      <c r="E8" s="32"/>
      <c r="F8" s="32" t="s">
        <v>52</v>
      </c>
      <c r="G8" s="32" t="s">
        <v>104</v>
      </c>
      <c r="H8" s="32" t="s">
        <v>104</v>
      </c>
      <c r="I8" s="32"/>
    </row>
    <row r="9" spans="1:9" x14ac:dyDescent="0.15">
      <c r="A9" s="285"/>
      <c r="B9" s="33"/>
      <c r="C9" s="33"/>
      <c r="D9" s="33"/>
      <c r="E9" s="33" t="s">
        <v>71</v>
      </c>
      <c r="F9" s="33" t="s">
        <v>53</v>
      </c>
      <c r="G9" s="33"/>
      <c r="H9" s="33"/>
      <c r="I9" s="33"/>
    </row>
    <row r="10" spans="1:9" x14ac:dyDescent="0.15">
      <c r="A10" s="285"/>
      <c r="B10" s="33" t="s">
        <v>67</v>
      </c>
      <c r="C10" s="33" t="s">
        <v>68</v>
      </c>
      <c r="D10" s="33" t="s">
        <v>70</v>
      </c>
      <c r="E10" s="33"/>
      <c r="F10" s="33" t="s">
        <v>50</v>
      </c>
      <c r="G10" s="33" t="s">
        <v>54</v>
      </c>
      <c r="H10" s="33" t="s">
        <v>76</v>
      </c>
      <c r="I10" s="33" t="s">
        <v>105</v>
      </c>
    </row>
    <row r="11" spans="1:9" x14ac:dyDescent="0.15">
      <c r="A11" s="285"/>
      <c r="B11" s="33"/>
      <c r="C11" s="33"/>
      <c r="D11" s="33"/>
      <c r="E11" s="33" t="s">
        <v>74</v>
      </c>
      <c r="F11" s="33"/>
      <c r="G11" s="33"/>
      <c r="H11" s="33" t="s">
        <v>75</v>
      </c>
      <c r="I11" s="33"/>
    </row>
    <row r="12" spans="1:9" x14ac:dyDescent="0.15">
      <c r="A12" s="285"/>
      <c r="B12" s="33"/>
      <c r="C12" s="33"/>
      <c r="D12" s="33"/>
      <c r="E12" s="33"/>
      <c r="F12" s="33"/>
      <c r="G12" s="33"/>
      <c r="H12" s="33"/>
      <c r="I12" s="33"/>
    </row>
    <row r="13" spans="1:9" x14ac:dyDescent="0.15">
      <c r="A13" s="285"/>
      <c r="B13" s="33" t="s">
        <v>55</v>
      </c>
      <c r="C13" s="33" t="s">
        <v>56</v>
      </c>
      <c r="D13" s="33" t="s">
        <v>57</v>
      </c>
      <c r="E13" s="33" t="s">
        <v>58</v>
      </c>
      <c r="F13" s="33" t="s">
        <v>59</v>
      </c>
      <c r="G13" s="33" t="s">
        <v>60</v>
      </c>
      <c r="H13" s="33" t="s">
        <v>77</v>
      </c>
      <c r="I13" s="33"/>
    </row>
    <row r="14" spans="1:9" x14ac:dyDescent="0.15">
      <c r="A14" s="286"/>
      <c r="B14" s="34"/>
      <c r="C14" s="34"/>
      <c r="D14" s="34"/>
      <c r="E14" s="34"/>
      <c r="F14" s="34"/>
      <c r="G14" s="34"/>
      <c r="H14" s="34"/>
      <c r="I14" s="34"/>
    </row>
    <row r="15" spans="1:9" ht="23.25" customHeight="1" x14ac:dyDescent="0.15">
      <c r="A15" s="35"/>
      <c r="B15" s="36" t="s">
        <v>49</v>
      </c>
      <c r="C15" s="36" t="s">
        <v>49</v>
      </c>
      <c r="D15" s="36" t="s">
        <v>49</v>
      </c>
      <c r="E15" s="36" t="s">
        <v>49</v>
      </c>
      <c r="F15" s="36" t="s">
        <v>49</v>
      </c>
      <c r="G15" s="36" t="s">
        <v>49</v>
      </c>
      <c r="H15" s="36" t="s">
        <v>49</v>
      </c>
      <c r="I15" s="35"/>
    </row>
    <row r="16" spans="1:9" s="31" customFormat="1" ht="65.25" customHeight="1" x14ac:dyDescent="0.15">
      <c r="A16" s="37" t="s">
        <v>61</v>
      </c>
      <c r="B16" s="70">
        <f>IF(入力用シート!D49="",0,入力用シート!D49)</f>
        <v>0</v>
      </c>
      <c r="C16" s="70">
        <f>IF(入力用シート!D50="",0,入力用シート!D50)</f>
        <v>0</v>
      </c>
      <c r="D16" s="70">
        <f>IF(入力用シート!D51="",0,入力用シート!D51)</f>
        <v>0</v>
      </c>
      <c r="E16" s="70">
        <f>B16-D16</f>
        <v>0</v>
      </c>
      <c r="F16" s="70">
        <f>IF(入力用シート!D53="",0,入力用シート!D53)</f>
        <v>0</v>
      </c>
      <c r="G16" s="70">
        <f>MIN(C16, E16, F16)</f>
        <v>0</v>
      </c>
      <c r="H16" s="70">
        <f>ROUNDDOWN(G16*2/3,0)</f>
        <v>0</v>
      </c>
      <c r="I16" s="122" t="str">
        <f>IF(入力用シート!D56="","",入力用シート!D56)</f>
        <v/>
      </c>
    </row>
    <row r="17" spans="1:3" ht="20.25" customHeight="1" x14ac:dyDescent="0.15"/>
    <row r="18" spans="1:3" ht="15" customHeight="1" x14ac:dyDescent="0.15">
      <c r="A18" s="52" t="s">
        <v>63</v>
      </c>
    </row>
    <row r="19" spans="1:3" ht="15" customHeight="1" x14ac:dyDescent="0.15">
      <c r="A19" s="53" t="s">
        <v>114</v>
      </c>
    </row>
    <row r="20" spans="1:3" ht="15" customHeight="1" x14ac:dyDescent="0.15">
      <c r="A20" s="53" t="s">
        <v>115</v>
      </c>
    </row>
    <row r="21" spans="1:3" ht="15" customHeight="1" x14ac:dyDescent="0.15">
      <c r="A21" s="53" t="s">
        <v>111</v>
      </c>
      <c r="B21" s="57"/>
      <c r="C21" s="57"/>
    </row>
    <row r="22" spans="1:3" x14ac:dyDescent="0.15">
      <c r="A22" s="53"/>
    </row>
    <row r="23" spans="1:3" x14ac:dyDescent="0.15">
      <c r="A23" s="4"/>
    </row>
    <row r="24" spans="1:3" x14ac:dyDescent="0.15">
      <c r="A24" s="4"/>
    </row>
    <row r="25" spans="1:3" x14ac:dyDescent="0.15">
      <c r="A25" s="4"/>
    </row>
    <row r="26" spans="1:3" x14ac:dyDescent="0.15">
      <c r="A26" s="4"/>
    </row>
    <row r="27" spans="1:3" x14ac:dyDescent="0.15">
      <c r="A27" s="4"/>
    </row>
    <row r="28" spans="1:3" x14ac:dyDescent="0.15">
      <c r="A28" s="4"/>
    </row>
    <row r="29" spans="1:3" x14ac:dyDescent="0.15">
      <c r="A29" s="4"/>
    </row>
    <row r="30" spans="1:3" x14ac:dyDescent="0.15">
      <c r="A30" s="4"/>
    </row>
    <row r="31" spans="1:3" x14ac:dyDescent="0.15">
      <c r="A31" s="4"/>
    </row>
    <row r="32" spans="1:3" x14ac:dyDescent="0.15">
      <c r="A32" s="4"/>
    </row>
    <row r="33" spans="1:1" x14ac:dyDescent="0.15">
      <c r="A33" s="4"/>
    </row>
    <row r="34" spans="1:1" x14ac:dyDescent="0.15">
      <c r="A34" s="4"/>
    </row>
    <row r="35" spans="1:1" x14ac:dyDescent="0.15">
      <c r="A35" s="4"/>
    </row>
    <row r="36" spans="1:1" x14ac:dyDescent="0.15">
      <c r="A36" s="4"/>
    </row>
    <row r="37" spans="1:1" x14ac:dyDescent="0.15">
      <c r="A37" s="4"/>
    </row>
    <row r="38" spans="1:1" x14ac:dyDescent="0.15">
      <c r="A38" s="4"/>
    </row>
    <row r="39" spans="1:1" x14ac:dyDescent="0.15">
      <c r="A39" s="4"/>
    </row>
    <row r="40" spans="1:1" x14ac:dyDescent="0.15">
      <c r="A40" s="4"/>
    </row>
    <row r="41" spans="1:1" x14ac:dyDescent="0.15">
      <c r="A41" s="4"/>
    </row>
    <row r="42" spans="1:1" x14ac:dyDescent="0.15">
      <c r="A42" s="4"/>
    </row>
    <row r="43" spans="1:1" x14ac:dyDescent="0.15">
      <c r="A43" s="4"/>
    </row>
    <row r="44" spans="1:1" x14ac:dyDescent="0.15">
      <c r="A44" s="4"/>
    </row>
    <row r="45" spans="1:1" x14ac:dyDescent="0.15">
      <c r="A45" s="4"/>
    </row>
    <row r="46" spans="1:1" x14ac:dyDescent="0.15">
      <c r="A46" s="4"/>
    </row>
    <row r="47" spans="1:1" x14ac:dyDescent="0.15">
      <c r="A47" s="4"/>
    </row>
  </sheetData>
  <sheetProtection sheet="1" objects="1" scenarios="1"/>
  <mergeCells count="5">
    <mergeCell ref="A8:A14"/>
    <mergeCell ref="A2:I2"/>
    <mergeCell ref="H4:I4"/>
    <mergeCell ref="H5:I5"/>
    <mergeCell ref="H6:I6"/>
  </mergeCells>
  <phoneticPr fontId="3"/>
  <conditionalFormatting sqref="B16:C16 E16:H16">
    <cfRule type="cellIs" dxfId="7" priority="2" operator="equal">
      <formula>0</formula>
    </cfRule>
  </conditionalFormatting>
  <conditionalFormatting sqref="H4:I4">
    <cfRule type="expression" dxfId="6" priority="1">
      <formula>$H$4=$H$5</formula>
    </cfRule>
  </conditionalFormatting>
  <printOptions horizontalCentered="1"/>
  <pageMargins left="0.78740157480314965" right="0.78740157480314965" top="0.98425196850393704" bottom="0.98425196850393704"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E3B78-E9CC-4DBC-9D2E-0E3AF7A08031}">
  <sheetPr>
    <tabColor rgb="FFFFCCCC"/>
  </sheetPr>
  <dimension ref="B2:Y462"/>
  <sheetViews>
    <sheetView topLeftCell="A14" zoomScaleNormal="100" zoomScaleSheetLayoutView="124" workbookViewId="0">
      <selection activeCell="R21" sqref="R21:V22"/>
    </sheetView>
  </sheetViews>
  <sheetFormatPr defaultRowHeight="13.5" x14ac:dyDescent="0.15"/>
  <cols>
    <col min="1" max="1" width="0.875" style="84" customWidth="1"/>
    <col min="2" max="2" width="2.625" style="84" customWidth="1"/>
    <col min="3" max="3" width="5.625" style="84" customWidth="1"/>
    <col min="4" max="23" width="3.625" style="84" customWidth="1"/>
    <col min="24" max="24" width="5.625" style="84" customWidth="1"/>
    <col min="25" max="25" width="2.625" style="84" customWidth="1"/>
    <col min="26" max="26" width="0.875" style="84" customWidth="1"/>
    <col min="27" max="84" width="4.625" style="84" customWidth="1"/>
    <col min="85" max="16384" width="9" style="84"/>
  </cols>
  <sheetData>
    <row r="2" spans="2:25" ht="15" customHeight="1" x14ac:dyDescent="0.15">
      <c r="B2" s="84" t="s">
        <v>152</v>
      </c>
      <c r="R2" s="85" t="s">
        <v>127</v>
      </c>
      <c r="S2" s="252" t="str">
        <f>IF(入力用シート!D13="","",入力用シート!D13)</f>
        <v/>
      </c>
      <c r="T2" s="252"/>
      <c r="U2" s="252"/>
      <c r="V2" s="252"/>
      <c r="W2" s="252"/>
      <c r="X2" s="252"/>
      <c r="Y2" s="252"/>
    </row>
    <row r="3" spans="2:25" ht="15" customHeight="1" x14ac:dyDescent="0.15">
      <c r="R3" s="86" t="s">
        <v>128</v>
      </c>
      <c r="S3" s="254" t="str">
        <f>IF(入力用シート!D14="","",入力用シート!D14)</f>
        <v/>
      </c>
      <c r="T3" s="254"/>
      <c r="U3" s="254"/>
      <c r="V3" s="254"/>
      <c r="W3" s="254"/>
      <c r="X3" s="254"/>
      <c r="Y3" s="254"/>
    </row>
    <row r="4" spans="2:25" ht="15" customHeight="1" x14ac:dyDescent="0.15">
      <c r="S4" s="253" t="str">
        <f>IF(入力用シート!D15="","",入力用シート!D15)</f>
        <v/>
      </c>
      <c r="T4" s="254"/>
      <c r="U4" s="254"/>
      <c r="V4" s="254"/>
      <c r="W4" s="254"/>
      <c r="X4" s="254"/>
      <c r="Y4" s="254"/>
    </row>
    <row r="5" spans="2:25" ht="30" customHeight="1" x14ac:dyDescent="0.15">
      <c r="R5" s="86"/>
      <c r="S5" s="86"/>
      <c r="T5" s="86"/>
      <c r="U5" s="87"/>
      <c r="V5" s="87"/>
      <c r="W5" s="87"/>
      <c r="X5" s="87"/>
      <c r="Y5" s="87"/>
    </row>
    <row r="6" spans="2:25" ht="24.95" customHeight="1" x14ac:dyDescent="0.15">
      <c r="I6" s="255" t="s">
        <v>256</v>
      </c>
      <c r="J6" s="255"/>
      <c r="K6" s="255"/>
      <c r="L6" s="255"/>
      <c r="M6" s="255"/>
      <c r="N6" s="255"/>
      <c r="O6" s="255"/>
      <c r="P6" s="255"/>
      <c r="Q6" s="255"/>
      <c r="R6" s="255"/>
    </row>
    <row r="7" spans="2:25" ht="9.9499999999999993" customHeight="1" x14ac:dyDescent="0.15"/>
    <row r="8" spans="2:25" ht="24.95" customHeight="1" x14ac:dyDescent="0.15">
      <c r="B8" s="88"/>
      <c r="C8" s="89"/>
      <c r="D8" s="89"/>
      <c r="E8" s="89"/>
      <c r="F8" s="89"/>
      <c r="G8" s="89"/>
      <c r="H8" s="89"/>
      <c r="I8" s="89"/>
      <c r="J8" s="89"/>
      <c r="K8" s="89"/>
      <c r="L8" s="89"/>
      <c r="M8" s="89"/>
      <c r="N8" s="89"/>
      <c r="O8" s="89"/>
      <c r="P8" s="89"/>
      <c r="Q8" s="89"/>
      <c r="R8" s="256" t="str">
        <f>IF(入力用シート!K24="","年　　月　　日",入力用シート!K24)</f>
        <v>年　　月　　日</v>
      </c>
      <c r="S8" s="256"/>
      <c r="T8" s="256"/>
      <c r="U8" s="256"/>
      <c r="V8" s="256"/>
      <c r="W8" s="256"/>
      <c r="X8" s="256"/>
      <c r="Y8" s="90"/>
    </row>
    <row r="9" spans="2:25" ht="24.95" customHeight="1" x14ac:dyDescent="0.15">
      <c r="B9" s="91"/>
      <c r="D9" s="251" t="s">
        <v>130</v>
      </c>
      <c r="E9" s="251"/>
      <c r="F9" s="251"/>
      <c r="G9" s="251"/>
      <c r="H9" s="251"/>
      <c r="I9" s="251"/>
      <c r="J9" s="251"/>
      <c r="Y9" s="92"/>
    </row>
    <row r="10" spans="2:25" ht="27.95" customHeight="1" x14ac:dyDescent="0.15">
      <c r="B10" s="91"/>
      <c r="L10" s="248" t="s">
        <v>131</v>
      </c>
      <c r="M10" s="248"/>
      <c r="N10" s="248"/>
      <c r="O10" s="249" t="str">
        <f>IF(入力用シート!D7="","",入力用シート!D7)</f>
        <v/>
      </c>
      <c r="P10" s="249"/>
      <c r="Q10" s="249"/>
      <c r="R10" s="249"/>
      <c r="S10" s="249"/>
      <c r="T10" s="249"/>
      <c r="U10" s="249"/>
      <c r="V10" s="249"/>
      <c r="W10" s="249"/>
      <c r="X10" s="249"/>
      <c r="Y10" s="92"/>
    </row>
    <row r="11" spans="2:25" ht="27.95" customHeight="1" x14ac:dyDescent="0.15">
      <c r="B11" s="91"/>
      <c r="L11" s="248" t="s">
        <v>132</v>
      </c>
      <c r="M11" s="248"/>
      <c r="N11" s="248"/>
      <c r="O11" s="250" t="str">
        <f>IF(入力用シート!D5="","",入力用シート!D5)</f>
        <v/>
      </c>
      <c r="P11" s="250"/>
      <c r="Q11" s="250"/>
      <c r="R11" s="250"/>
      <c r="S11" s="250"/>
      <c r="T11" s="250"/>
      <c r="U11" s="250"/>
      <c r="V11" s="250"/>
      <c r="W11" s="250"/>
      <c r="X11" s="250"/>
      <c r="Y11" s="92"/>
    </row>
    <row r="12" spans="2:25" ht="27.95" customHeight="1" x14ac:dyDescent="0.15">
      <c r="B12" s="91"/>
      <c r="L12" s="248" t="s">
        <v>133</v>
      </c>
      <c r="M12" s="248"/>
      <c r="N12" s="248"/>
      <c r="O12" s="250" t="str">
        <f>IF(入力用シート!D6="","",入力用シート!D6)</f>
        <v/>
      </c>
      <c r="P12" s="250"/>
      <c r="Q12" s="250"/>
      <c r="R12" s="250"/>
      <c r="S12" s="250"/>
      <c r="T12" s="250"/>
      <c r="U12" s="250"/>
      <c r="V12" s="250"/>
      <c r="W12" s="250"/>
      <c r="X12" s="250"/>
      <c r="Y12" s="92"/>
    </row>
    <row r="13" spans="2:25" ht="24.95" customHeight="1" x14ac:dyDescent="0.15">
      <c r="B13" s="91"/>
      <c r="Y13" s="92"/>
    </row>
    <row r="14" spans="2:25" ht="36" customHeight="1" x14ac:dyDescent="0.15">
      <c r="B14" s="91"/>
      <c r="C14" s="293" t="s">
        <v>153</v>
      </c>
      <c r="D14" s="293"/>
      <c r="E14" s="293"/>
      <c r="F14" s="293"/>
      <c r="G14" s="293"/>
      <c r="H14" s="293"/>
      <c r="I14" s="293"/>
      <c r="J14" s="293"/>
      <c r="K14" s="293"/>
      <c r="L14" s="293"/>
      <c r="M14" s="293"/>
      <c r="N14" s="293"/>
      <c r="O14" s="293"/>
      <c r="P14" s="293"/>
      <c r="Q14" s="293"/>
      <c r="R14" s="293"/>
      <c r="S14" s="293"/>
      <c r="T14" s="293"/>
      <c r="U14" s="293"/>
      <c r="V14" s="293"/>
      <c r="W14" s="293"/>
      <c r="X14" s="293"/>
      <c r="Y14" s="92"/>
    </row>
    <row r="15" spans="2:25" ht="24.95" customHeight="1" x14ac:dyDescent="0.15">
      <c r="B15" s="91"/>
      <c r="Y15" s="92"/>
    </row>
    <row r="16" spans="2:25" ht="39.950000000000003" customHeight="1" x14ac:dyDescent="0.15">
      <c r="B16" s="93"/>
      <c r="C16" s="234" t="s">
        <v>134</v>
      </c>
      <c r="D16" s="234"/>
      <c r="E16" s="234"/>
      <c r="F16" s="234"/>
      <c r="G16" s="235" t="s">
        <v>135</v>
      </c>
      <c r="H16" s="235"/>
      <c r="I16" s="235"/>
      <c r="J16" s="235"/>
      <c r="K16" s="235"/>
      <c r="L16" s="235"/>
      <c r="M16" s="235"/>
      <c r="N16" s="235"/>
      <c r="O16" s="235"/>
      <c r="P16" s="235"/>
      <c r="Q16" s="235"/>
      <c r="R16" s="235"/>
      <c r="S16" s="235"/>
      <c r="T16" s="235"/>
      <c r="U16" s="235"/>
      <c r="V16" s="235"/>
      <c r="W16" s="235"/>
      <c r="X16" s="235"/>
      <c r="Y16" s="236"/>
    </row>
    <row r="17" spans="2:25" ht="24.95" customHeight="1" x14ac:dyDescent="0.15">
      <c r="B17" s="88"/>
      <c r="C17" s="228" t="s">
        <v>136</v>
      </c>
      <c r="D17" s="228"/>
      <c r="E17" s="228"/>
      <c r="F17" s="228"/>
      <c r="G17" s="237" t="str">
        <f>IF(入力用シート!D9="","",入力用シート!D9)</f>
        <v/>
      </c>
      <c r="H17" s="237"/>
      <c r="I17" s="237"/>
      <c r="J17" s="237"/>
      <c r="K17" s="237"/>
      <c r="L17" s="237"/>
      <c r="M17" s="237"/>
      <c r="N17" s="237"/>
      <c r="O17" s="237"/>
      <c r="P17" s="237"/>
      <c r="Q17" s="237"/>
      <c r="R17" s="237"/>
      <c r="S17" s="237"/>
      <c r="T17" s="237"/>
      <c r="U17" s="237"/>
      <c r="V17" s="237"/>
      <c r="W17" s="237"/>
      <c r="X17" s="237"/>
      <c r="Y17" s="238"/>
    </row>
    <row r="18" spans="2:25" ht="24.95" customHeight="1" x14ac:dyDescent="0.15">
      <c r="B18" s="94"/>
      <c r="C18" s="239" t="s">
        <v>137</v>
      </c>
      <c r="D18" s="239"/>
      <c r="E18" s="239"/>
      <c r="F18" s="239"/>
      <c r="G18" s="240" t="str">
        <f>IF(入力用シート!D11="","",入力用シート!D11)</f>
        <v/>
      </c>
      <c r="H18" s="240"/>
      <c r="I18" s="240"/>
      <c r="J18" s="240"/>
      <c r="K18" s="240"/>
      <c r="L18" s="240"/>
      <c r="M18" s="240"/>
      <c r="N18" s="240"/>
      <c r="O18" s="240"/>
      <c r="P18" s="240"/>
      <c r="Q18" s="240"/>
      <c r="R18" s="240"/>
      <c r="S18" s="240"/>
      <c r="T18" s="240"/>
      <c r="U18" s="240"/>
      <c r="V18" s="240"/>
      <c r="W18" s="240"/>
      <c r="X18" s="240"/>
      <c r="Y18" s="241"/>
    </row>
    <row r="19" spans="2:25" ht="24.95" customHeight="1" x14ac:dyDescent="0.15">
      <c r="B19" s="88"/>
      <c r="C19" s="228" t="s">
        <v>138</v>
      </c>
      <c r="D19" s="228"/>
      <c r="E19" s="228"/>
      <c r="F19" s="228"/>
      <c r="G19" s="237" t="str">
        <f>IF(入力用シート!D18="","",入力用シート!D18)</f>
        <v/>
      </c>
      <c r="H19" s="237"/>
      <c r="I19" s="237"/>
      <c r="J19" s="237"/>
      <c r="K19" s="237"/>
      <c r="L19" s="237"/>
      <c r="M19" s="237"/>
      <c r="N19" s="237"/>
      <c r="O19" s="237"/>
      <c r="P19" s="237"/>
      <c r="Q19" s="237"/>
      <c r="R19" s="237"/>
      <c r="S19" s="237"/>
      <c r="T19" s="237"/>
      <c r="U19" s="237"/>
      <c r="V19" s="237"/>
      <c r="W19" s="237"/>
      <c r="X19" s="237"/>
      <c r="Y19" s="238"/>
    </row>
    <row r="20" spans="2:25" ht="24.95" customHeight="1" x14ac:dyDescent="0.15">
      <c r="B20" s="94"/>
      <c r="C20" s="95"/>
      <c r="D20" s="95"/>
      <c r="E20" s="95"/>
      <c r="F20" s="95"/>
      <c r="G20" s="240" t="str">
        <f>IF(入力用シート!D19="","",入力用シート!D19)</f>
        <v/>
      </c>
      <c r="H20" s="240"/>
      <c r="I20" s="240"/>
      <c r="J20" s="240"/>
      <c r="K20" s="240"/>
      <c r="L20" s="240"/>
      <c r="M20" s="240"/>
      <c r="N20" s="240"/>
      <c r="O20" s="240"/>
      <c r="P20" s="240"/>
      <c r="Q20" s="240"/>
      <c r="R20" s="240"/>
      <c r="S20" s="240"/>
      <c r="T20" s="240"/>
      <c r="U20" s="240"/>
      <c r="V20" s="240"/>
      <c r="W20" s="240"/>
      <c r="X20" s="240"/>
      <c r="Y20" s="241"/>
    </row>
    <row r="21" spans="2:25" ht="24.95" customHeight="1" x14ac:dyDescent="0.15">
      <c r="B21" s="88"/>
      <c r="C21" s="228" t="s">
        <v>139</v>
      </c>
      <c r="D21" s="228"/>
      <c r="E21" s="228"/>
      <c r="F21" s="228"/>
      <c r="G21" s="242" t="str">
        <f>IF(入力用シート!K27="","",入力用シート!K27)</f>
        <v/>
      </c>
      <c r="H21" s="242"/>
      <c r="I21" s="242"/>
      <c r="J21" s="242"/>
      <c r="K21" s="242"/>
      <c r="L21" s="244" t="s">
        <v>140</v>
      </c>
      <c r="M21" s="245"/>
      <c r="N21" s="228" t="s">
        <v>257</v>
      </c>
      <c r="O21" s="228"/>
      <c r="P21" s="228"/>
      <c r="Q21" s="228"/>
      <c r="R21" s="242" t="str">
        <f>IF(入力用シート!K28="","",入力用シート!K28)</f>
        <v/>
      </c>
      <c r="S21" s="242"/>
      <c r="T21" s="242"/>
      <c r="U21" s="242"/>
      <c r="V21" s="242"/>
      <c r="W21" s="244" t="s">
        <v>140</v>
      </c>
      <c r="X21" s="244"/>
      <c r="Y21" s="245"/>
    </row>
    <row r="22" spans="2:25" ht="24.95" customHeight="1" x14ac:dyDescent="0.15">
      <c r="B22" s="94"/>
      <c r="C22" s="95"/>
      <c r="D22" s="95"/>
      <c r="E22" s="95"/>
      <c r="F22" s="95"/>
      <c r="G22" s="243"/>
      <c r="H22" s="243"/>
      <c r="I22" s="243"/>
      <c r="J22" s="243"/>
      <c r="K22" s="243"/>
      <c r="L22" s="246"/>
      <c r="M22" s="247"/>
      <c r="N22" s="94"/>
      <c r="O22" s="95"/>
      <c r="P22" s="95"/>
      <c r="Q22" s="95"/>
      <c r="R22" s="243"/>
      <c r="S22" s="243"/>
      <c r="T22" s="243"/>
      <c r="U22" s="243"/>
      <c r="V22" s="243"/>
      <c r="W22" s="246"/>
      <c r="X22" s="246"/>
      <c r="Y22" s="247"/>
    </row>
    <row r="23" spans="2:25" ht="20.100000000000001" customHeight="1" x14ac:dyDescent="0.15">
      <c r="B23" s="88"/>
      <c r="C23" s="231" t="s">
        <v>154</v>
      </c>
      <c r="D23" s="231"/>
      <c r="E23" s="231"/>
      <c r="F23" s="231"/>
      <c r="G23" s="89"/>
      <c r="H23" s="232" t="str">
        <f>IF(入力用シート!K25="","年　　月　　日",入力用シート!K25)</f>
        <v>年　　月　　日</v>
      </c>
      <c r="I23" s="232"/>
      <c r="J23" s="232"/>
      <c r="K23" s="232"/>
      <c r="L23" s="232"/>
      <c r="M23" s="232"/>
      <c r="N23" s="232"/>
      <c r="O23" s="232"/>
      <c r="P23" s="232"/>
      <c r="Q23" s="232"/>
      <c r="R23" s="232"/>
      <c r="S23" s="232"/>
      <c r="T23" s="89"/>
      <c r="U23" s="89"/>
      <c r="V23" s="89"/>
      <c r="W23" s="89"/>
      <c r="X23" s="89"/>
      <c r="Y23" s="90"/>
    </row>
    <row r="24" spans="2:25" ht="20.100000000000001" customHeight="1" x14ac:dyDescent="0.15">
      <c r="B24" s="94"/>
      <c r="C24" s="97"/>
      <c r="D24" s="97"/>
      <c r="E24" s="97"/>
      <c r="F24" s="97"/>
      <c r="G24" s="95"/>
      <c r="H24" s="233"/>
      <c r="I24" s="233"/>
      <c r="J24" s="233"/>
      <c r="K24" s="233"/>
      <c r="L24" s="233"/>
      <c r="M24" s="233"/>
      <c r="N24" s="233"/>
      <c r="O24" s="233"/>
      <c r="P24" s="233"/>
      <c r="Q24" s="233"/>
      <c r="R24" s="233"/>
      <c r="S24" s="233"/>
      <c r="T24" s="95"/>
      <c r="U24" s="95"/>
      <c r="V24" s="95"/>
      <c r="W24" s="95"/>
      <c r="X24" s="95"/>
      <c r="Y24" s="96"/>
    </row>
    <row r="25" spans="2:25" ht="20.100000000000001" customHeight="1" x14ac:dyDescent="0.15">
      <c r="B25" s="88"/>
      <c r="C25" s="231" t="s">
        <v>155</v>
      </c>
      <c r="D25" s="231"/>
      <c r="E25" s="231"/>
      <c r="F25" s="231"/>
      <c r="G25" s="89"/>
      <c r="H25" s="232" t="str">
        <f>IF(入力用シート!K26="","年　　月　　日",入力用シート!K26)</f>
        <v>年　　月　　日</v>
      </c>
      <c r="I25" s="232"/>
      <c r="J25" s="232"/>
      <c r="K25" s="232"/>
      <c r="L25" s="232"/>
      <c r="M25" s="232"/>
      <c r="N25" s="232"/>
      <c r="O25" s="232"/>
      <c r="P25" s="232"/>
      <c r="Q25" s="232"/>
      <c r="R25" s="232"/>
      <c r="S25" s="232"/>
      <c r="T25" s="89"/>
      <c r="U25" s="89"/>
      <c r="V25" s="89"/>
      <c r="W25" s="89"/>
      <c r="X25" s="89"/>
      <c r="Y25" s="90"/>
    </row>
    <row r="26" spans="2:25" ht="20.100000000000001" customHeight="1" x14ac:dyDescent="0.15">
      <c r="B26" s="94"/>
      <c r="C26" s="97"/>
      <c r="D26" s="97"/>
      <c r="E26" s="97"/>
      <c r="F26" s="97"/>
      <c r="G26" s="95"/>
      <c r="H26" s="233"/>
      <c r="I26" s="233"/>
      <c r="J26" s="233"/>
      <c r="K26" s="233"/>
      <c r="L26" s="233"/>
      <c r="M26" s="233"/>
      <c r="N26" s="233"/>
      <c r="O26" s="233"/>
      <c r="P26" s="233"/>
      <c r="Q26" s="233"/>
      <c r="R26" s="233"/>
      <c r="S26" s="233"/>
      <c r="T26" s="95"/>
      <c r="U26" s="95"/>
      <c r="V26" s="95"/>
      <c r="W26" s="95"/>
      <c r="X26" s="95"/>
      <c r="Y26" s="96"/>
    </row>
    <row r="27" spans="2:25" ht="24.95" customHeight="1" x14ac:dyDescent="0.15">
      <c r="B27" s="88"/>
      <c r="C27" s="89" t="s">
        <v>156</v>
      </c>
      <c r="D27" s="89"/>
      <c r="E27" s="89"/>
      <c r="F27" s="89"/>
      <c r="G27" s="89"/>
      <c r="H27" s="89"/>
      <c r="I27" s="89"/>
      <c r="J27" s="89"/>
      <c r="K27" s="89"/>
      <c r="L27" s="89"/>
      <c r="M27" s="89"/>
      <c r="N27" s="89"/>
      <c r="O27" s="89"/>
      <c r="P27" s="89"/>
      <c r="Q27" s="89"/>
      <c r="R27" s="89"/>
      <c r="S27" s="89"/>
      <c r="T27" s="89"/>
      <c r="U27" s="89"/>
      <c r="V27" s="89"/>
      <c r="W27" s="89"/>
      <c r="X27" s="89"/>
      <c r="Y27" s="90"/>
    </row>
    <row r="28" spans="2:25" ht="45" customHeight="1" x14ac:dyDescent="0.15">
      <c r="B28" s="94"/>
      <c r="C28" s="95"/>
      <c r="D28" s="230" t="s">
        <v>143</v>
      </c>
      <c r="E28" s="230"/>
      <c r="F28" s="230"/>
      <c r="G28" s="230"/>
      <c r="H28" s="230"/>
      <c r="I28" s="230"/>
      <c r="J28" s="230"/>
      <c r="K28" s="230"/>
      <c r="L28" s="230"/>
      <c r="M28" s="230"/>
      <c r="N28" s="230"/>
      <c r="O28" s="230"/>
      <c r="P28" s="230"/>
      <c r="Q28" s="230"/>
      <c r="R28" s="230"/>
      <c r="S28" s="230"/>
      <c r="T28" s="230"/>
      <c r="U28" s="230"/>
      <c r="V28" s="230"/>
      <c r="W28" s="230"/>
      <c r="X28" s="95"/>
      <c r="Y28" s="96"/>
    </row>
    <row r="29" spans="2:25" ht="9.9499999999999993" customHeight="1" x14ac:dyDescent="0.15">
      <c r="B29" s="88"/>
      <c r="C29" s="98"/>
      <c r="D29" s="89"/>
      <c r="E29" s="89"/>
      <c r="F29" s="89"/>
      <c r="G29" s="89"/>
      <c r="H29" s="89"/>
      <c r="I29" s="89"/>
      <c r="J29" s="89"/>
      <c r="K29" s="89"/>
      <c r="L29" s="89"/>
      <c r="M29" s="89"/>
      <c r="N29" s="89"/>
      <c r="O29" s="89"/>
      <c r="P29" s="89"/>
      <c r="Q29" s="89"/>
      <c r="R29" s="89"/>
      <c r="S29" s="89"/>
      <c r="T29" s="89"/>
      <c r="U29" s="89"/>
      <c r="V29" s="89"/>
      <c r="W29" s="89"/>
      <c r="X29" s="89"/>
      <c r="Y29" s="90"/>
    </row>
    <row r="30" spans="2:25" ht="60" customHeight="1" x14ac:dyDescent="0.15">
      <c r="B30" s="91"/>
      <c r="C30" s="290" t="s">
        <v>157</v>
      </c>
      <c r="D30" s="290"/>
      <c r="E30" s="290"/>
      <c r="F30" s="290"/>
      <c r="G30" s="291" t="str">
        <f>IF(入力用シート!K29="","",入力用シート!K29)</f>
        <v/>
      </c>
      <c r="H30" s="291"/>
      <c r="I30" s="291"/>
      <c r="J30" s="291"/>
      <c r="K30" s="291"/>
      <c r="L30" s="291"/>
      <c r="M30" s="291"/>
      <c r="N30" s="291"/>
      <c r="O30" s="291"/>
      <c r="P30" s="291"/>
      <c r="Q30" s="291"/>
      <c r="R30" s="291"/>
      <c r="S30" s="291"/>
      <c r="T30" s="291"/>
      <c r="U30" s="291"/>
      <c r="V30" s="291"/>
      <c r="W30" s="291"/>
      <c r="X30" s="291"/>
      <c r="Y30" s="292"/>
    </row>
    <row r="31" spans="2:25" ht="9.9499999999999993" customHeight="1" x14ac:dyDescent="0.15">
      <c r="B31" s="91"/>
      <c r="D31" s="99"/>
      <c r="E31" s="99"/>
      <c r="F31" s="99"/>
      <c r="G31" s="291"/>
      <c r="H31" s="291"/>
      <c r="I31" s="291"/>
      <c r="J31" s="291"/>
      <c r="K31" s="291"/>
      <c r="L31" s="291"/>
      <c r="M31" s="291"/>
      <c r="N31" s="291"/>
      <c r="O31" s="291"/>
      <c r="P31" s="291"/>
      <c r="Q31" s="291"/>
      <c r="R31" s="291"/>
      <c r="S31" s="291"/>
      <c r="T31" s="291"/>
      <c r="U31" s="291"/>
      <c r="V31" s="291"/>
      <c r="W31" s="291"/>
      <c r="X31" s="291"/>
      <c r="Y31" s="292"/>
    </row>
    <row r="32" spans="2:25" ht="24.95" customHeight="1" x14ac:dyDescent="0.15">
      <c r="B32" s="88"/>
      <c r="C32" s="228" t="s">
        <v>147</v>
      </c>
      <c r="D32" s="228"/>
      <c r="E32" s="228"/>
      <c r="F32" s="228"/>
      <c r="G32" s="89"/>
      <c r="H32" s="89"/>
      <c r="I32" s="89"/>
      <c r="J32" s="89"/>
      <c r="K32" s="89"/>
      <c r="L32" s="89"/>
      <c r="M32" s="89"/>
      <c r="N32" s="89"/>
      <c r="O32" s="89"/>
      <c r="P32" s="89"/>
      <c r="Q32" s="89"/>
      <c r="R32" s="89"/>
      <c r="S32" s="89"/>
      <c r="T32" s="89"/>
      <c r="U32" s="89"/>
      <c r="V32" s="89"/>
      <c r="W32" s="89"/>
      <c r="X32" s="89"/>
      <c r="Y32" s="90"/>
    </row>
    <row r="33" spans="2:25" ht="20.100000000000001" customHeight="1" x14ac:dyDescent="0.15">
      <c r="B33" s="91"/>
      <c r="D33" s="84" t="s">
        <v>258</v>
      </c>
      <c r="M33" s="84" t="s">
        <v>259</v>
      </c>
      <c r="Y33" s="92"/>
    </row>
    <row r="34" spans="2:25" ht="20.100000000000001" customHeight="1" x14ac:dyDescent="0.15">
      <c r="B34" s="91"/>
      <c r="D34" s="84" t="s">
        <v>260</v>
      </c>
      <c r="M34" s="84" t="s">
        <v>261</v>
      </c>
      <c r="Y34" s="92"/>
    </row>
    <row r="35" spans="2:25" ht="9.9499999999999993" customHeight="1" x14ac:dyDescent="0.15">
      <c r="B35" s="94"/>
      <c r="C35" s="95"/>
      <c r="D35" s="95"/>
      <c r="E35" s="95"/>
      <c r="F35" s="95"/>
      <c r="G35" s="95"/>
      <c r="H35" s="95"/>
      <c r="I35" s="95"/>
      <c r="J35" s="95"/>
      <c r="K35" s="95"/>
      <c r="L35" s="95"/>
      <c r="M35" s="95"/>
      <c r="N35" s="95"/>
      <c r="O35" s="95"/>
      <c r="P35" s="95"/>
      <c r="Q35" s="95"/>
      <c r="R35" s="95"/>
      <c r="S35" s="95"/>
      <c r="T35" s="95"/>
      <c r="U35" s="95"/>
      <c r="V35" s="95"/>
      <c r="W35" s="95"/>
      <c r="X35" s="95"/>
      <c r="Y35" s="96"/>
    </row>
    <row r="36" spans="2:25" ht="20.100000000000001" customHeight="1" x14ac:dyDescent="0.15"/>
    <row r="37" spans="2:25" ht="24.95" customHeight="1" x14ac:dyDescent="0.15"/>
    <row r="38" spans="2:25" ht="24.95" customHeight="1" x14ac:dyDescent="0.15"/>
    <row r="39" spans="2:25" ht="24.95" customHeight="1" x14ac:dyDescent="0.15"/>
    <row r="40" spans="2:25" ht="24.95" customHeight="1" x14ac:dyDescent="0.15"/>
    <row r="41" spans="2:25" ht="24.95" customHeight="1" x14ac:dyDescent="0.15"/>
    <row r="42" spans="2:25" ht="24.95" customHeight="1" x14ac:dyDescent="0.15"/>
    <row r="43" spans="2:25" ht="24.95" customHeight="1" x14ac:dyDescent="0.15"/>
    <row r="44" spans="2:25" ht="24.95" customHeight="1" x14ac:dyDescent="0.15"/>
    <row r="45" spans="2:25" ht="24.95" customHeight="1" x14ac:dyDescent="0.15"/>
    <row r="46" spans="2:25" ht="24.95" customHeight="1" x14ac:dyDescent="0.15"/>
    <row r="47" spans="2:25" ht="24.95" customHeight="1" x14ac:dyDescent="0.15"/>
    <row r="48" spans="2:25" ht="24.95" customHeight="1" x14ac:dyDescent="0.15"/>
    <row r="49" ht="24.95" customHeight="1" x14ac:dyDescent="0.15"/>
    <row r="50" ht="24.95" customHeight="1" x14ac:dyDescent="0.15"/>
    <row r="51" ht="24.95" customHeight="1" x14ac:dyDescent="0.15"/>
    <row r="52" ht="24.95" customHeight="1" x14ac:dyDescent="0.15"/>
    <row r="53" ht="24.95" customHeight="1" x14ac:dyDescent="0.15"/>
    <row r="54" ht="24.95" customHeight="1" x14ac:dyDescent="0.15"/>
    <row r="55" ht="24.95" customHeight="1" x14ac:dyDescent="0.15"/>
    <row r="56" ht="24.95" customHeight="1" x14ac:dyDescent="0.15"/>
    <row r="57" ht="24.95" customHeight="1" x14ac:dyDescent="0.15"/>
    <row r="58" ht="24.95" customHeight="1" x14ac:dyDescent="0.15"/>
    <row r="59" ht="24.95" customHeight="1" x14ac:dyDescent="0.15"/>
    <row r="60" ht="24.95" customHeight="1" x14ac:dyDescent="0.15"/>
    <row r="61" ht="24.95" customHeight="1" x14ac:dyDescent="0.15"/>
    <row r="62" ht="24.95" customHeight="1" x14ac:dyDescent="0.15"/>
    <row r="63" ht="24.95" customHeight="1" x14ac:dyDescent="0.15"/>
    <row r="64" ht="24.95" customHeight="1" x14ac:dyDescent="0.15"/>
    <row r="65" ht="24.95" customHeight="1" x14ac:dyDescent="0.15"/>
    <row r="66" ht="24.95" customHeight="1" x14ac:dyDescent="0.15"/>
    <row r="67" ht="24.95" customHeight="1" x14ac:dyDescent="0.15"/>
    <row r="68" ht="24.95" customHeight="1" x14ac:dyDescent="0.15"/>
    <row r="69" ht="24.95" customHeight="1" x14ac:dyDescent="0.15"/>
    <row r="70" ht="24.95" customHeight="1" x14ac:dyDescent="0.15"/>
    <row r="71" ht="24.95" customHeight="1" x14ac:dyDescent="0.15"/>
    <row r="72" ht="24.95" customHeight="1" x14ac:dyDescent="0.15"/>
    <row r="73" ht="24.95" customHeight="1" x14ac:dyDescent="0.15"/>
    <row r="74" ht="24.95" customHeight="1" x14ac:dyDescent="0.15"/>
    <row r="75" ht="24.95" customHeight="1" x14ac:dyDescent="0.15"/>
    <row r="76" ht="24.95" customHeight="1" x14ac:dyDescent="0.15"/>
    <row r="77" ht="24.95" customHeight="1" x14ac:dyDescent="0.15"/>
    <row r="78" ht="24.95" customHeight="1" x14ac:dyDescent="0.15"/>
    <row r="79" ht="24.95" customHeight="1" x14ac:dyDescent="0.15"/>
    <row r="80" ht="24.95" customHeight="1" x14ac:dyDescent="0.15"/>
    <row r="81" ht="24.95" customHeight="1" x14ac:dyDescent="0.15"/>
    <row r="82" ht="24.95" customHeight="1" x14ac:dyDescent="0.15"/>
    <row r="83" ht="24.95" customHeight="1" x14ac:dyDescent="0.15"/>
    <row r="84" ht="24.95" customHeight="1" x14ac:dyDescent="0.15"/>
    <row r="85" ht="24.95" customHeight="1" x14ac:dyDescent="0.15"/>
    <row r="86" ht="24.95" customHeight="1" x14ac:dyDescent="0.15"/>
    <row r="87" ht="24.95" customHeight="1" x14ac:dyDescent="0.15"/>
    <row r="88" ht="24.95" customHeight="1" x14ac:dyDescent="0.15"/>
    <row r="89" ht="24.95" customHeight="1" x14ac:dyDescent="0.15"/>
    <row r="90" ht="24.95" customHeight="1" x14ac:dyDescent="0.15"/>
    <row r="91" ht="24.95" customHeight="1" x14ac:dyDescent="0.15"/>
    <row r="92" ht="24.95" customHeight="1" x14ac:dyDescent="0.15"/>
    <row r="93" ht="24.95" customHeight="1" x14ac:dyDescent="0.15"/>
    <row r="94" ht="24.95" customHeight="1" x14ac:dyDescent="0.15"/>
    <row r="95" ht="24.95" customHeight="1" x14ac:dyDescent="0.15"/>
    <row r="96" ht="24.95" customHeight="1" x14ac:dyDescent="0.15"/>
    <row r="97" ht="24.95" customHeight="1" x14ac:dyDescent="0.15"/>
    <row r="98" ht="24.95" customHeight="1" x14ac:dyDescent="0.15"/>
    <row r="99" ht="24.95" customHeight="1" x14ac:dyDescent="0.15"/>
    <row r="100" ht="24.95" customHeight="1" x14ac:dyDescent="0.15"/>
    <row r="101" ht="24.95" customHeight="1" x14ac:dyDescent="0.15"/>
    <row r="102" ht="24.95" customHeight="1" x14ac:dyDescent="0.15"/>
    <row r="103" ht="24.95" customHeight="1" x14ac:dyDescent="0.15"/>
    <row r="104" ht="24.95" customHeight="1" x14ac:dyDescent="0.15"/>
    <row r="105" ht="24.95" customHeight="1" x14ac:dyDescent="0.15"/>
    <row r="106" ht="24.95" customHeight="1" x14ac:dyDescent="0.15"/>
    <row r="107" ht="24.95" customHeight="1" x14ac:dyDescent="0.15"/>
    <row r="108" ht="24.95" customHeight="1" x14ac:dyDescent="0.15"/>
    <row r="109" ht="24.95" customHeight="1" x14ac:dyDescent="0.15"/>
    <row r="110" ht="24.95" customHeight="1" x14ac:dyDescent="0.15"/>
    <row r="111" ht="24.95" customHeight="1" x14ac:dyDescent="0.15"/>
    <row r="112" ht="24.95" customHeight="1" x14ac:dyDescent="0.15"/>
    <row r="113" ht="24.95" customHeight="1" x14ac:dyDescent="0.15"/>
    <row r="114" ht="24.95" customHeight="1" x14ac:dyDescent="0.15"/>
    <row r="115" ht="24.95" customHeight="1" x14ac:dyDescent="0.15"/>
    <row r="116" ht="24.95" customHeight="1" x14ac:dyDescent="0.15"/>
    <row r="117" ht="24.95" customHeight="1" x14ac:dyDescent="0.15"/>
    <row r="118" ht="24.95" customHeight="1" x14ac:dyDescent="0.15"/>
    <row r="119" ht="24.95" customHeight="1" x14ac:dyDescent="0.15"/>
    <row r="120" ht="24.95" customHeight="1" x14ac:dyDescent="0.15"/>
    <row r="121" ht="24.95" customHeight="1" x14ac:dyDescent="0.15"/>
    <row r="122" ht="24.95" customHeight="1" x14ac:dyDescent="0.15"/>
    <row r="123" ht="24.95" customHeight="1" x14ac:dyDescent="0.15"/>
    <row r="124" ht="24.95" customHeight="1" x14ac:dyDescent="0.15"/>
    <row r="125" ht="24.95" customHeight="1" x14ac:dyDescent="0.15"/>
    <row r="126" ht="24.95" customHeight="1" x14ac:dyDescent="0.15"/>
    <row r="127" ht="24.95" customHeight="1" x14ac:dyDescent="0.15"/>
    <row r="128" ht="24.95" customHeight="1" x14ac:dyDescent="0.15"/>
    <row r="129" ht="24.95" customHeight="1" x14ac:dyDescent="0.15"/>
    <row r="130" ht="24.95" customHeight="1" x14ac:dyDescent="0.15"/>
    <row r="131" ht="24.95" customHeight="1" x14ac:dyDescent="0.15"/>
    <row r="132" ht="24.95" customHeight="1" x14ac:dyDescent="0.15"/>
    <row r="133" ht="24.95" customHeight="1" x14ac:dyDescent="0.15"/>
    <row r="134" ht="24.95" customHeight="1" x14ac:dyDescent="0.15"/>
    <row r="135" ht="24.95" customHeight="1" x14ac:dyDescent="0.15"/>
    <row r="136" ht="24.95" customHeight="1" x14ac:dyDescent="0.15"/>
    <row r="137" ht="24.95" customHeight="1" x14ac:dyDescent="0.15"/>
    <row r="138" ht="24.95" customHeight="1" x14ac:dyDescent="0.15"/>
    <row r="139" ht="24.95" customHeight="1" x14ac:dyDescent="0.15"/>
    <row r="140" ht="24.95" customHeight="1" x14ac:dyDescent="0.15"/>
    <row r="141" ht="24.95" customHeight="1" x14ac:dyDescent="0.15"/>
    <row r="142" ht="24.95" customHeight="1" x14ac:dyDescent="0.15"/>
    <row r="143" ht="24.95" customHeight="1" x14ac:dyDescent="0.15"/>
    <row r="144" ht="24.95" customHeight="1" x14ac:dyDescent="0.15"/>
    <row r="145" ht="24.95" customHeight="1" x14ac:dyDescent="0.15"/>
    <row r="146" ht="24.95" customHeight="1" x14ac:dyDescent="0.15"/>
    <row r="147" ht="24.95" customHeight="1" x14ac:dyDescent="0.15"/>
    <row r="148" ht="24.95" customHeight="1" x14ac:dyDescent="0.15"/>
    <row r="149" ht="24.95" customHeight="1" x14ac:dyDescent="0.15"/>
    <row r="150" ht="24.95" customHeight="1" x14ac:dyDescent="0.15"/>
    <row r="151" ht="24.95" customHeight="1" x14ac:dyDescent="0.15"/>
    <row r="152" ht="24.95" customHeight="1" x14ac:dyDescent="0.15"/>
    <row r="153" ht="24.95" customHeight="1" x14ac:dyDescent="0.15"/>
    <row r="154" ht="24.95" customHeight="1" x14ac:dyDescent="0.15"/>
    <row r="155" ht="24.95" customHeight="1" x14ac:dyDescent="0.15"/>
    <row r="156" ht="24.95" customHeight="1" x14ac:dyDescent="0.15"/>
    <row r="157" ht="24.95" customHeight="1" x14ac:dyDescent="0.15"/>
    <row r="158" ht="24.95" customHeight="1" x14ac:dyDescent="0.15"/>
    <row r="159" ht="24.95" customHeight="1" x14ac:dyDescent="0.15"/>
    <row r="160" ht="24.95" customHeight="1" x14ac:dyDescent="0.15"/>
    <row r="161" ht="24.95" customHeight="1" x14ac:dyDescent="0.15"/>
    <row r="162" ht="24.95" customHeight="1" x14ac:dyDescent="0.15"/>
    <row r="163" ht="24.95" customHeight="1" x14ac:dyDescent="0.15"/>
    <row r="164" ht="24.95" customHeight="1" x14ac:dyDescent="0.15"/>
    <row r="165" ht="24.95" customHeight="1" x14ac:dyDescent="0.15"/>
    <row r="166" ht="24.95" customHeight="1" x14ac:dyDescent="0.15"/>
    <row r="167" ht="24.95" customHeight="1" x14ac:dyDescent="0.15"/>
    <row r="168" ht="24.95" customHeight="1" x14ac:dyDescent="0.15"/>
    <row r="169" ht="24.95" customHeight="1" x14ac:dyDescent="0.15"/>
    <row r="170" ht="24.95" customHeight="1" x14ac:dyDescent="0.15"/>
    <row r="171" ht="24.95" customHeight="1" x14ac:dyDescent="0.15"/>
    <row r="172" ht="24.95" customHeight="1" x14ac:dyDescent="0.15"/>
    <row r="173" ht="24.95" customHeight="1" x14ac:dyDescent="0.15"/>
    <row r="174" ht="24.95" customHeight="1" x14ac:dyDescent="0.15"/>
    <row r="175" ht="24.95" customHeight="1" x14ac:dyDescent="0.15"/>
    <row r="176" ht="24.95" customHeight="1" x14ac:dyDescent="0.15"/>
    <row r="177" ht="24.95" customHeight="1" x14ac:dyDescent="0.15"/>
    <row r="178" ht="24.95" customHeight="1" x14ac:dyDescent="0.15"/>
    <row r="179" ht="24.95" customHeight="1" x14ac:dyDescent="0.15"/>
    <row r="180" ht="24.95" customHeight="1" x14ac:dyDescent="0.15"/>
    <row r="181" ht="24.95" customHeight="1" x14ac:dyDescent="0.15"/>
    <row r="182" ht="24.95" customHeight="1" x14ac:dyDescent="0.15"/>
    <row r="183" ht="24.95" customHeight="1" x14ac:dyDescent="0.15"/>
    <row r="184" ht="24.95" customHeight="1" x14ac:dyDescent="0.15"/>
    <row r="185" ht="24.95" customHeight="1" x14ac:dyDescent="0.15"/>
    <row r="186" ht="24.95" customHeight="1" x14ac:dyDescent="0.15"/>
    <row r="187" ht="24.95" customHeight="1" x14ac:dyDescent="0.15"/>
    <row r="188" ht="24.95" customHeight="1" x14ac:dyDescent="0.15"/>
    <row r="189" ht="24.95" customHeight="1" x14ac:dyDescent="0.15"/>
    <row r="190" ht="24.95" customHeight="1" x14ac:dyDescent="0.15"/>
    <row r="191" ht="24.95" customHeight="1" x14ac:dyDescent="0.15"/>
    <row r="192" ht="24.95" customHeight="1" x14ac:dyDescent="0.15"/>
    <row r="193" ht="24.95" customHeight="1" x14ac:dyDescent="0.15"/>
    <row r="194" ht="24.95" customHeight="1" x14ac:dyDescent="0.15"/>
    <row r="195" ht="24.95" customHeight="1" x14ac:dyDescent="0.15"/>
    <row r="196" ht="24.95" customHeight="1" x14ac:dyDescent="0.15"/>
    <row r="197" ht="24.95" customHeight="1" x14ac:dyDescent="0.15"/>
    <row r="198" ht="24.95" customHeight="1" x14ac:dyDescent="0.15"/>
    <row r="199" ht="24.95" customHeight="1" x14ac:dyDescent="0.15"/>
    <row r="200" ht="24.95" customHeight="1" x14ac:dyDescent="0.15"/>
    <row r="201" ht="24.95" customHeight="1" x14ac:dyDescent="0.15"/>
    <row r="202" ht="24.95" customHeight="1" x14ac:dyDescent="0.15"/>
    <row r="203" ht="24.95" customHeight="1" x14ac:dyDescent="0.15"/>
    <row r="204" ht="24.95" customHeight="1" x14ac:dyDescent="0.15"/>
    <row r="205" ht="24.95" customHeight="1" x14ac:dyDescent="0.15"/>
    <row r="206" ht="24.95" customHeight="1" x14ac:dyDescent="0.15"/>
    <row r="207" ht="24.95" customHeight="1" x14ac:dyDescent="0.15"/>
    <row r="208" ht="24.95" customHeight="1" x14ac:dyDescent="0.15"/>
    <row r="209" ht="24.95" customHeight="1" x14ac:dyDescent="0.15"/>
    <row r="210" ht="24.95" customHeight="1" x14ac:dyDescent="0.15"/>
    <row r="211" ht="24.95" customHeight="1" x14ac:dyDescent="0.15"/>
    <row r="212" ht="24.95" customHeight="1" x14ac:dyDescent="0.15"/>
    <row r="213" ht="24.95" customHeight="1" x14ac:dyDescent="0.15"/>
    <row r="214" ht="24.95" customHeight="1" x14ac:dyDescent="0.15"/>
    <row r="215" ht="24.95" customHeight="1" x14ac:dyDescent="0.15"/>
    <row r="216" ht="24.95" customHeight="1" x14ac:dyDescent="0.15"/>
    <row r="217" ht="24.95" customHeight="1" x14ac:dyDescent="0.15"/>
    <row r="218" ht="24.95" customHeight="1" x14ac:dyDescent="0.15"/>
    <row r="219" ht="24.95" customHeight="1" x14ac:dyDescent="0.15"/>
    <row r="220" ht="24.95" customHeight="1" x14ac:dyDescent="0.15"/>
    <row r="221" ht="24.95" customHeight="1" x14ac:dyDescent="0.15"/>
    <row r="222" ht="24.95" customHeight="1" x14ac:dyDescent="0.15"/>
    <row r="223" ht="24.95" customHeight="1" x14ac:dyDescent="0.15"/>
    <row r="224" ht="24.95" customHeight="1" x14ac:dyDescent="0.15"/>
    <row r="225" ht="24.95" customHeight="1" x14ac:dyDescent="0.15"/>
    <row r="226" ht="24.95" customHeight="1" x14ac:dyDescent="0.15"/>
    <row r="227" ht="24.95" customHeight="1" x14ac:dyDescent="0.15"/>
    <row r="228" ht="24.95" customHeight="1" x14ac:dyDescent="0.15"/>
    <row r="229" ht="24.95" customHeight="1" x14ac:dyDescent="0.15"/>
    <row r="230" ht="24.95" customHeight="1" x14ac:dyDescent="0.15"/>
    <row r="231" ht="24.95" customHeight="1" x14ac:dyDescent="0.15"/>
    <row r="232" ht="24.95" customHeight="1" x14ac:dyDescent="0.15"/>
    <row r="233" ht="24.95" customHeight="1" x14ac:dyDescent="0.15"/>
    <row r="234" ht="24.95" customHeight="1" x14ac:dyDescent="0.15"/>
    <row r="235" ht="24.95" customHeight="1" x14ac:dyDescent="0.15"/>
    <row r="236" ht="24.95" customHeight="1" x14ac:dyDescent="0.15"/>
    <row r="237" ht="24.95" customHeight="1" x14ac:dyDescent="0.15"/>
    <row r="238" ht="24.95" customHeight="1" x14ac:dyDescent="0.15"/>
    <row r="239" ht="24.95" customHeight="1" x14ac:dyDescent="0.15"/>
    <row r="240" ht="24.95" customHeight="1" x14ac:dyDescent="0.15"/>
    <row r="241" ht="24.95" customHeight="1" x14ac:dyDescent="0.15"/>
    <row r="242" ht="24.95" customHeight="1" x14ac:dyDescent="0.15"/>
    <row r="243" ht="24.95" customHeight="1" x14ac:dyDescent="0.15"/>
    <row r="244" ht="24.95" customHeight="1" x14ac:dyDescent="0.15"/>
    <row r="245" ht="24.95" customHeight="1" x14ac:dyDescent="0.15"/>
    <row r="246" ht="24.95" customHeight="1" x14ac:dyDescent="0.15"/>
    <row r="247" ht="24.95" customHeight="1" x14ac:dyDescent="0.15"/>
    <row r="248" ht="24.95" customHeight="1" x14ac:dyDescent="0.15"/>
    <row r="249" ht="24.95" customHeight="1" x14ac:dyDescent="0.15"/>
    <row r="250" ht="24.95" customHeight="1" x14ac:dyDescent="0.15"/>
    <row r="251" ht="24.95" customHeight="1" x14ac:dyDescent="0.15"/>
    <row r="252" ht="24.95" customHeight="1" x14ac:dyDescent="0.15"/>
    <row r="253" ht="24.95" customHeight="1" x14ac:dyDescent="0.15"/>
    <row r="254" ht="24.95" customHeight="1" x14ac:dyDescent="0.15"/>
    <row r="255" ht="24.95" customHeight="1" x14ac:dyDescent="0.15"/>
    <row r="256" ht="24.95" customHeight="1" x14ac:dyDescent="0.15"/>
    <row r="257" ht="24.95" customHeight="1" x14ac:dyDescent="0.15"/>
    <row r="258" ht="24.95" customHeight="1" x14ac:dyDescent="0.15"/>
    <row r="259" ht="24.95" customHeight="1" x14ac:dyDescent="0.15"/>
    <row r="260" ht="24.95" customHeight="1" x14ac:dyDescent="0.15"/>
    <row r="261" ht="24.95" customHeight="1" x14ac:dyDescent="0.15"/>
    <row r="262" ht="24.95" customHeight="1" x14ac:dyDescent="0.15"/>
    <row r="263" ht="24.95" customHeight="1" x14ac:dyDescent="0.15"/>
    <row r="264" ht="24.95" customHeight="1" x14ac:dyDescent="0.15"/>
    <row r="265" ht="24.95" customHeight="1" x14ac:dyDescent="0.15"/>
    <row r="266" ht="24.95" customHeight="1" x14ac:dyDescent="0.15"/>
    <row r="267" ht="24.95" customHeight="1" x14ac:dyDescent="0.15"/>
    <row r="268" ht="24.95" customHeight="1" x14ac:dyDescent="0.15"/>
    <row r="269" ht="24.95" customHeight="1" x14ac:dyDescent="0.15"/>
    <row r="270" ht="24.95" customHeight="1" x14ac:dyDescent="0.15"/>
    <row r="271" ht="24.95" customHeight="1" x14ac:dyDescent="0.15"/>
    <row r="272" ht="24.95" customHeight="1" x14ac:dyDescent="0.15"/>
    <row r="273" ht="24.95" customHeight="1" x14ac:dyDescent="0.15"/>
    <row r="274" ht="24.95" customHeight="1" x14ac:dyDescent="0.15"/>
    <row r="275" ht="24.95" customHeight="1" x14ac:dyDescent="0.15"/>
    <row r="276" ht="24.95" customHeight="1" x14ac:dyDescent="0.15"/>
    <row r="277" ht="24.95" customHeight="1" x14ac:dyDescent="0.15"/>
    <row r="278" ht="24.95" customHeight="1" x14ac:dyDescent="0.15"/>
    <row r="279" ht="24.95" customHeight="1" x14ac:dyDescent="0.15"/>
    <row r="280" ht="24.95" customHeight="1" x14ac:dyDescent="0.15"/>
    <row r="281" ht="24.95" customHeight="1" x14ac:dyDescent="0.15"/>
    <row r="282" ht="24.95" customHeight="1" x14ac:dyDescent="0.15"/>
    <row r="283" ht="24.95" customHeight="1" x14ac:dyDescent="0.15"/>
    <row r="284" ht="24.95" customHeight="1" x14ac:dyDescent="0.15"/>
    <row r="285" ht="24.95" customHeight="1" x14ac:dyDescent="0.15"/>
    <row r="286" ht="24.95" customHeight="1" x14ac:dyDescent="0.15"/>
    <row r="287" ht="24.95" customHeight="1" x14ac:dyDescent="0.15"/>
    <row r="288" ht="24.95" customHeight="1" x14ac:dyDescent="0.15"/>
    <row r="289" ht="24.95" customHeight="1" x14ac:dyDescent="0.15"/>
    <row r="290" ht="24.95" customHeight="1" x14ac:dyDescent="0.15"/>
    <row r="291" ht="24.95" customHeight="1" x14ac:dyDescent="0.15"/>
    <row r="292" ht="24.95" customHeight="1" x14ac:dyDescent="0.15"/>
    <row r="293" ht="24.95" customHeight="1" x14ac:dyDescent="0.15"/>
    <row r="294" ht="24.95" customHeight="1" x14ac:dyDescent="0.15"/>
    <row r="295" ht="24.95" customHeight="1" x14ac:dyDescent="0.15"/>
    <row r="296" ht="24.95" customHeight="1" x14ac:dyDescent="0.15"/>
    <row r="297" ht="24.95" customHeight="1" x14ac:dyDescent="0.15"/>
    <row r="298" ht="24.95" customHeight="1" x14ac:dyDescent="0.15"/>
    <row r="299" ht="24.95" customHeight="1" x14ac:dyDescent="0.15"/>
    <row r="300" ht="24.95" customHeight="1" x14ac:dyDescent="0.15"/>
    <row r="301" ht="24.95" customHeight="1" x14ac:dyDescent="0.15"/>
    <row r="302" ht="24.95" customHeight="1" x14ac:dyDescent="0.15"/>
    <row r="303" ht="24.95" customHeight="1" x14ac:dyDescent="0.15"/>
    <row r="304" ht="24.95" customHeight="1" x14ac:dyDescent="0.15"/>
    <row r="305" ht="24.95" customHeight="1" x14ac:dyDescent="0.15"/>
    <row r="306" ht="24.95" customHeight="1" x14ac:dyDescent="0.15"/>
    <row r="307" ht="24.95" customHeight="1" x14ac:dyDescent="0.15"/>
    <row r="308" ht="24.95" customHeight="1" x14ac:dyDescent="0.15"/>
    <row r="309" ht="24.95" customHeight="1" x14ac:dyDescent="0.15"/>
    <row r="310" ht="24.95" customHeight="1" x14ac:dyDescent="0.15"/>
    <row r="311" ht="24.95" customHeight="1" x14ac:dyDescent="0.15"/>
    <row r="312" ht="24.95" customHeight="1" x14ac:dyDescent="0.15"/>
    <row r="313" ht="24.95" customHeight="1" x14ac:dyDescent="0.15"/>
    <row r="314" ht="24.95" customHeight="1" x14ac:dyDescent="0.15"/>
    <row r="315" ht="24.95" customHeight="1" x14ac:dyDescent="0.15"/>
    <row r="316" ht="24.95" customHeight="1" x14ac:dyDescent="0.15"/>
    <row r="317" ht="24.95" customHeight="1" x14ac:dyDescent="0.15"/>
    <row r="318" ht="24.95" customHeight="1" x14ac:dyDescent="0.15"/>
    <row r="319" ht="24.95" customHeight="1" x14ac:dyDescent="0.15"/>
    <row r="320" ht="24.95" customHeight="1" x14ac:dyDescent="0.15"/>
    <row r="321" ht="24.95" customHeight="1" x14ac:dyDescent="0.15"/>
    <row r="322" ht="24.95" customHeight="1" x14ac:dyDescent="0.15"/>
    <row r="323" ht="24.95" customHeight="1" x14ac:dyDescent="0.15"/>
    <row r="324" ht="24.95" customHeight="1" x14ac:dyDescent="0.15"/>
    <row r="325" ht="24.95" customHeight="1" x14ac:dyDescent="0.15"/>
    <row r="326" ht="24.95" customHeight="1" x14ac:dyDescent="0.15"/>
    <row r="327" ht="24.95" customHeight="1" x14ac:dyDescent="0.15"/>
    <row r="328" ht="24.95" customHeight="1" x14ac:dyDescent="0.15"/>
    <row r="329" ht="24.95" customHeight="1" x14ac:dyDescent="0.15"/>
    <row r="330" ht="24.95" customHeight="1" x14ac:dyDescent="0.15"/>
    <row r="331" ht="24.95" customHeight="1" x14ac:dyDescent="0.15"/>
    <row r="332" ht="24.95" customHeight="1" x14ac:dyDescent="0.15"/>
    <row r="333" ht="24.95" customHeight="1" x14ac:dyDescent="0.15"/>
    <row r="334" ht="24.95" customHeight="1" x14ac:dyDescent="0.15"/>
    <row r="335" ht="24.95" customHeight="1" x14ac:dyDescent="0.15"/>
    <row r="336" ht="24.95" customHeight="1" x14ac:dyDescent="0.15"/>
    <row r="337" ht="24.95" customHeight="1" x14ac:dyDescent="0.15"/>
    <row r="338" ht="24.95" customHeight="1" x14ac:dyDescent="0.15"/>
    <row r="339" ht="24.95" customHeight="1" x14ac:dyDescent="0.15"/>
    <row r="340" ht="24.95" customHeight="1" x14ac:dyDescent="0.15"/>
    <row r="341" ht="24.95" customHeight="1" x14ac:dyDescent="0.15"/>
    <row r="342" ht="24.95" customHeight="1" x14ac:dyDescent="0.15"/>
    <row r="343" ht="24.95" customHeight="1" x14ac:dyDescent="0.15"/>
    <row r="344" ht="24.95" customHeight="1" x14ac:dyDescent="0.15"/>
    <row r="345" ht="24.95" customHeight="1" x14ac:dyDescent="0.15"/>
    <row r="346" ht="24.95" customHeight="1" x14ac:dyDescent="0.15"/>
    <row r="347" ht="24.95" customHeight="1" x14ac:dyDescent="0.15"/>
    <row r="348" ht="24.95" customHeight="1" x14ac:dyDescent="0.15"/>
    <row r="349" ht="24.95" customHeight="1" x14ac:dyDescent="0.15"/>
    <row r="350" ht="24.95" customHeight="1" x14ac:dyDescent="0.15"/>
    <row r="351" ht="24.95" customHeight="1" x14ac:dyDescent="0.15"/>
    <row r="352" ht="24.95" customHeight="1" x14ac:dyDescent="0.15"/>
    <row r="353" ht="24.95" customHeight="1" x14ac:dyDescent="0.15"/>
    <row r="354" ht="24.95" customHeight="1" x14ac:dyDescent="0.15"/>
    <row r="355" ht="24.95" customHeight="1" x14ac:dyDescent="0.15"/>
    <row r="356" ht="24.95" customHeight="1" x14ac:dyDescent="0.15"/>
    <row r="357" ht="24.95" customHeight="1" x14ac:dyDescent="0.15"/>
    <row r="358" ht="24.95" customHeight="1" x14ac:dyDescent="0.15"/>
    <row r="359" ht="24.95" customHeight="1" x14ac:dyDescent="0.15"/>
    <row r="360" ht="24.95" customHeight="1" x14ac:dyDescent="0.15"/>
    <row r="361" ht="24.95" customHeight="1" x14ac:dyDescent="0.15"/>
    <row r="362" ht="24.95" customHeight="1" x14ac:dyDescent="0.15"/>
    <row r="363" ht="24.95" customHeight="1" x14ac:dyDescent="0.15"/>
    <row r="364" ht="24.95" customHeight="1" x14ac:dyDescent="0.15"/>
    <row r="365" ht="24.95" customHeight="1" x14ac:dyDescent="0.15"/>
    <row r="366" ht="24.95" customHeight="1" x14ac:dyDescent="0.15"/>
    <row r="367" ht="24.95" customHeight="1" x14ac:dyDescent="0.15"/>
    <row r="368" ht="24.95" customHeight="1" x14ac:dyDescent="0.15"/>
    <row r="369" ht="24.95" customHeight="1" x14ac:dyDescent="0.15"/>
    <row r="370" ht="24.95" customHeight="1" x14ac:dyDescent="0.15"/>
    <row r="371" ht="24.95" customHeight="1" x14ac:dyDescent="0.15"/>
    <row r="372" ht="24.95" customHeight="1" x14ac:dyDescent="0.15"/>
    <row r="373" ht="24.95" customHeight="1" x14ac:dyDescent="0.15"/>
    <row r="374" ht="24.95" customHeight="1" x14ac:dyDescent="0.15"/>
    <row r="375" ht="24.95" customHeight="1" x14ac:dyDescent="0.15"/>
    <row r="376" ht="24.95" customHeight="1" x14ac:dyDescent="0.15"/>
    <row r="377" ht="24.95" customHeight="1" x14ac:dyDescent="0.15"/>
    <row r="378" ht="24.95" customHeight="1" x14ac:dyDescent="0.15"/>
    <row r="379" ht="24.95" customHeight="1" x14ac:dyDescent="0.15"/>
    <row r="380" ht="24.95" customHeight="1" x14ac:dyDescent="0.15"/>
    <row r="381" ht="24.95" customHeight="1" x14ac:dyDescent="0.15"/>
    <row r="382" ht="24.95" customHeight="1" x14ac:dyDescent="0.15"/>
    <row r="383" ht="24.95" customHeight="1" x14ac:dyDescent="0.15"/>
    <row r="384" ht="24.95" customHeight="1" x14ac:dyDescent="0.15"/>
    <row r="385" ht="24.95" customHeight="1" x14ac:dyDescent="0.15"/>
    <row r="386" ht="24.95" customHeight="1" x14ac:dyDescent="0.15"/>
    <row r="387" ht="24.95" customHeight="1" x14ac:dyDescent="0.15"/>
    <row r="388" ht="24.95" customHeight="1" x14ac:dyDescent="0.15"/>
    <row r="389" ht="24.95" customHeight="1" x14ac:dyDescent="0.15"/>
    <row r="390" ht="24.95" customHeight="1" x14ac:dyDescent="0.15"/>
    <row r="391" ht="24.95" customHeight="1" x14ac:dyDescent="0.15"/>
    <row r="392" ht="24.95" customHeight="1" x14ac:dyDescent="0.15"/>
    <row r="393" ht="24.95" customHeight="1" x14ac:dyDescent="0.15"/>
    <row r="394" ht="24.95" customHeight="1" x14ac:dyDescent="0.15"/>
    <row r="395" ht="24.95" customHeight="1" x14ac:dyDescent="0.15"/>
    <row r="396" ht="24.95" customHeight="1" x14ac:dyDescent="0.15"/>
    <row r="397" ht="24.95" customHeight="1" x14ac:dyDescent="0.15"/>
    <row r="398" ht="24.95" customHeight="1" x14ac:dyDescent="0.15"/>
    <row r="399" ht="24.95" customHeight="1" x14ac:dyDescent="0.15"/>
    <row r="400" ht="24.95" customHeight="1" x14ac:dyDescent="0.15"/>
    <row r="401" ht="24.95" customHeight="1" x14ac:dyDescent="0.15"/>
    <row r="402" ht="24.95" customHeight="1" x14ac:dyDescent="0.15"/>
    <row r="403" ht="24.95" customHeight="1" x14ac:dyDescent="0.15"/>
    <row r="404" ht="24.95" customHeight="1" x14ac:dyDescent="0.15"/>
    <row r="405" ht="24.95" customHeight="1" x14ac:dyDescent="0.15"/>
    <row r="406" ht="24.95" customHeight="1" x14ac:dyDescent="0.15"/>
    <row r="407" ht="24.95" customHeight="1" x14ac:dyDescent="0.15"/>
    <row r="408" ht="24.95" customHeight="1" x14ac:dyDescent="0.15"/>
    <row r="409" ht="24.95" customHeight="1" x14ac:dyDescent="0.15"/>
    <row r="410" ht="24.95" customHeight="1" x14ac:dyDescent="0.15"/>
    <row r="411" ht="24.95" customHeight="1" x14ac:dyDescent="0.15"/>
    <row r="412" ht="24.95" customHeight="1" x14ac:dyDescent="0.15"/>
    <row r="413" ht="24.95" customHeight="1" x14ac:dyDescent="0.15"/>
    <row r="414" ht="24.95" customHeight="1" x14ac:dyDescent="0.15"/>
    <row r="415" ht="24.95" customHeight="1" x14ac:dyDescent="0.15"/>
    <row r="416" ht="24.95" customHeight="1" x14ac:dyDescent="0.15"/>
    <row r="417" ht="24.95" customHeight="1" x14ac:dyDescent="0.15"/>
    <row r="418" ht="24.95" customHeight="1" x14ac:dyDescent="0.15"/>
    <row r="419" ht="24.95" customHeight="1" x14ac:dyDescent="0.15"/>
    <row r="420" ht="24.95" customHeight="1" x14ac:dyDescent="0.15"/>
    <row r="421" ht="24.95" customHeight="1" x14ac:dyDescent="0.15"/>
    <row r="422" ht="24.95" customHeight="1" x14ac:dyDescent="0.15"/>
    <row r="423" ht="24.95" customHeight="1" x14ac:dyDescent="0.15"/>
    <row r="424" ht="24.95" customHeight="1" x14ac:dyDescent="0.15"/>
    <row r="425" ht="24.95" customHeight="1" x14ac:dyDescent="0.15"/>
    <row r="426" ht="24.95" customHeight="1" x14ac:dyDescent="0.15"/>
    <row r="427" ht="24.95" customHeight="1" x14ac:dyDescent="0.15"/>
    <row r="428" ht="24.95" customHeight="1" x14ac:dyDescent="0.15"/>
    <row r="429" ht="24.95" customHeight="1" x14ac:dyDescent="0.15"/>
    <row r="430" ht="24.95" customHeight="1" x14ac:dyDescent="0.15"/>
    <row r="431" ht="24.95" customHeight="1" x14ac:dyDescent="0.15"/>
    <row r="432" ht="24.95" customHeight="1" x14ac:dyDescent="0.15"/>
    <row r="433" ht="24.95" customHeight="1" x14ac:dyDescent="0.15"/>
    <row r="434" ht="24.95" customHeight="1" x14ac:dyDescent="0.15"/>
    <row r="435" ht="24.95" customHeight="1" x14ac:dyDescent="0.15"/>
    <row r="436" ht="24.95" customHeight="1" x14ac:dyDescent="0.15"/>
    <row r="437" ht="24.95" customHeight="1" x14ac:dyDescent="0.15"/>
    <row r="438" ht="24.95" customHeight="1" x14ac:dyDescent="0.15"/>
    <row r="439" ht="24.95" customHeight="1" x14ac:dyDescent="0.15"/>
    <row r="440" ht="24.95" customHeight="1" x14ac:dyDescent="0.15"/>
    <row r="441" ht="24.95" customHeight="1" x14ac:dyDescent="0.15"/>
    <row r="442" ht="24.95" customHeight="1" x14ac:dyDescent="0.15"/>
    <row r="443" ht="24.95" customHeight="1" x14ac:dyDescent="0.15"/>
    <row r="444" ht="24.95" customHeight="1" x14ac:dyDescent="0.15"/>
    <row r="445" ht="24.95" customHeight="1" x14ac:dyDescent="0.15"/>
    <row r="446" ht="24.95" customHeight="1" x14ac:dyDescent="0.15"/>
    <row r="447" ht="24.95" customHeight="1" x14ac:dyDescent="0.15"/>
    <row r="448" ht="24.95" customHeight="1" x14ac:dyDescent="0.15"/>
    <row r="449" ht="24.95" customHeight="1" x14ac:dyDescent="0.15"/>
    <row r="450" ht="24.95" customHeight="1" x14ac:dyDescent="0.15"/>
    <row r="451" ht="24.95" customHeight="1" x14ac:dyDescent="0.15"/>
    <row r="452" ht="24.95" customHeight="1" x14ac:dyDescent="0.15"/>
    <row r="453" ht="24.95" customHeight="1" x14ac:dyDescent="0.15"/>
    <row r="454" ht="24.95" customHeight="1" x14ac:dyDescent="0.15"/>
    <row r="455" ht="24.95" customHeight="1" x14ac:dyDescent="0.15"/>
    <row r="456" ht="24.95" customHeight="1" x14ac:dyDescent="0.15"/>
    <row r="457" ht="24.95" customHeight="1" x14ac:dyDescent="0.15"/>
    <row r="458" ht="24.95" customHeight="1" x14ac:dyDescent="0.15"/>
    <row r="459" ht="24.95" customHeight="1" x14ac:dyDescent="0.15"/>
    <row r="460" ht="24.95" customHeight="1" x14ac:dyDescent="0.15"/>
    <row r="461" ht="24.95" customHeight="1" x14ac:dyDescent="0.15"/>
    <row r="462" ht="24.95" customHeight="1" x14ac:dyDescent="0.15"/>
  </sheetData>
  <sheetProtection sheet="1" objects="1" scenarios="1"/>
  <protectedRanges>
    <protectedRange sqref="S2:Y4" name="範囲1_1"/>
  </protectedRanges>
  <mergeCells count="36">
    <mergeCell ref="D9:J9"/>
    <mergeCell ref="S2:Y2"/>
    <mergeCell ref="S3:Y3"/>
    <mergeCell ref="S4:Y4"/>
    <mergeCell ref="I6:R6"/>
    <mergeCell ref="R8:X8"/>
    <mergeCell ref="C18:F18"/>
    <mergeCell ref="G18:Y18"/>
    <mergeCell ref="L10:N10"/>
    <mergeCell ref="O10:X10"/>
    <mergeCell ref="L11:N11"/>
    <mergeCell ref="O11:X11"/>
    <mergeCell ref="L12:N12"/>
    <mergeCell ref="O12:X12"/>
    <mergeCell ref="C14:X14"/>
    <mergeCell ref="C16:F16"/>
    <mergeCell ref="G16:Y16"/>
    <mergeCell ref="C17:F17"/>
    <mergeCell ref="G17:Y17"/>
    <mergeCell ref="C19:F19"/>
    <mergeCell ref="G19:Y19"/>
    <mergeCell ref="G20:Y20"/>
    <mergeCell ref="C21:F21"/>
    <mergeCell ref="G21:K22"/>
    <mergeCell ref="L21:M22"/>
    <mergeCell ref="N21:Q21"/>
    <mergeCell ref="R21:V22"/>
    <mergeCell ref="W21:Y22"/>
    <mergeCell ref="H23:S24"/>
    <mergeCell ref="D28:W28"/>
    <mergeCell ref="C30:F30"/>
    <mergeCell ref="G30:Y31"/>
    <mergeCell ref="C32:F32"/>
    <mergeCell ref="C23:F23"/>
    <mergeCell ref="C25:F25"/>
    <mergeCell ref="H25:S26"/>
  </mergeCells>
  <phoneticPr fontId="3"/>
  <printOptions horizontalCentered="1"/>
  <pageMargins left="0.59055118110236227" right="0.59055118110236227" top="0.39370078740157483" bottom="0.3937007874015748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CCC"/>
  </sheetPr>
  <dimension ref="A1:L26"/>
  <sheetViews>
    <sheetView zoomScaleNormal="100" workbookViewId="0">
      <selection activeCell="I15" sqref="I15"/>
    </sheetView>
  </sheetViews>
  <sheetFormatPr defaultColWidth="9" defaultRowHeight="12.75" x14ac:dyDescent="0.15"/>
  <cols>
    <col min="1" max="1" width="15.125" style="1" customWidth="1"/>
    <col min="2" max="11" width="11.625" style="1" customWidth="1"/>
    <col min="12" max="16384" width="9" style="1"/>
  </cols>
  <sheetData>
    <row r="1" spans="1:12" ht="15" customHeight="1" x14ac:dyDescent="0.15">
      <c r="A1" s="5" t="s">
        <v>101</v>
      </c>
    </row>
    <row r="2" spans="1:12" ht="16.5" customHeight="1" x14ac:dyDescent="0.2">
      <c r="A2" s="257" t="s">
        <v>94</v>
      </c>
      <c r="B2" s="257"/>
      <c r="C2" s="257"/>
      <c r="D2" s="257"/>
      <c r="E2" s="257"/>
      <c r="F2" s="257"/>
      <c r="G2" s="257"/>
      <c r="H2" s="257"/>
      <c r="I2" s="257"/>
      <c r="J2" s="257"/>
      <c r="K2" s="257"/>
    </row>
    <row r="3" spans="1:12" ht="16.5" customHeight="1" x14ac:dyDescent="0.2">
      <c r="A3" s="51"/>
      <c r="B3" s="51"/>
      <c r="C3" s="51"/>
      <c r="D3" s="51"/>
      <c r="E3" s="51"/>
      <c r="F3" s="51"/>
      <c r="G3" s="51"/>
      <c r="I3" s="281" t="str">
        <f>IF(入力用シート!D5="","",入力用シート!D5)</f>
        <v/>
      </c>
      <c r="J3" s="281"/>
      <c r="K3" s="281"/>
    </row>
    <row r="4" spans="1:12" ht="16.5" customHeight="1" x14ac:dyDescent="0.2">
      <c r="A4" s="51"/>
      <c r="B4" s="51"/>
      <c r="C4" s="51"/>
      <c r="D4" s="51"/>
      <c r="E4" s="51"/>
      <c r="F4" s="3" t="s">
        <v>201</v>
      </c>
      <c r="G4" s="51"/>
      <c r="I4" s="281" t="str">
        <f>IF(入力用シート!D9="","",入力用シート!D9)</f>
        <v/>
      </c>
      <c r="J4" s="281"/>
      <c r="K4" s="281"/>
    </row>
    <row r="5" spans="1:12" ht="16.5" customHeight="1" x14ac:dyDescent="0.2">
      <c r="A5" s="51"/>
      <c r="B5" s="51"/>
      <c r="C5" s="51"/>
      <c r="D5" s="51"/>
      <c r="E5" s="51"/>
      <c r="G5" s="51"/>
      <c r="H5" s="147" t="s">
        <v>123</v>
      </c>
      <c r="I5" s="282" t="str">
        <f>IF(入力用シート!D10="","",入力用シート!D10)</f>
        <v/>
      </c>
      <c r="J5" s="282"/>
      <c r="K5" s="282"/>
    </row>
    <row r="6" spans="1:12" ht="6" customHeight="1" thickBot="1" x14ac:dyDescent="0.2">
      <c r="A6" s="20"/>
      <c r="B6" s="20"/>
      <c r="C6" s="20"/>
      <c r="D6" s="20"/>
      <c r="E6" s="20"/>
      <c r="K6" s="26"/>
    </row>
    <row r="7" spans="1:12" ht="16.5" customHeight="1" x14ac:dyDescent="0.15">
      <c r="A7" s="263" t="s">
        <v>41</v>
      </c>
      <c r="B7" s="266" t="s">
        <v>42</v>
      </c>
      <c r="C7" s="266" t="s">
        <v>43</v>
      </c>
      <c r="D7" s="266" t="s">
        <v>110</v>
      </c>
      <c r="E7" s="266" t="s">
        <v>2</v>
      </c>
      <c r="F7" s="271" t="s">
        <v>44</v>
      </c>
      <c r="G7" s="272"/>
      <c r="H7" s="272"/>
      <c r="I7" s="272"/>
      <c r="J7" s="273"/>
      <c r="K7" s="278" t="s">
        <v>95</v>
      </c>
      <c r="L7" s="22"/>
    </row>
    <row r="8" spans="1:12" ht="16.5" customHeight="1" x14ac:dyDescent="0.15">
      <c r="A8" s="264"/>
      <c r="B8" s="267"/>
      <c r="C8" s="267"/>
      <c r="D8" s="267"/>
      <c r="E8" s="267"/>
      <c r="F8" s="268" t="s">
        <v>92</v>
      </c>
      <c r="G8" s="269"/>
      <c r="H8" s="270"/>
      <c r="I8" s="274" t="s">
        <v>89</v>
      </c>
      <c r="J8" s="276" t="s">
        <v>125</v>
      </c>
      <c r="K8" s="279"/>
      <c r="L8" s="22"/>
    </row>
    <row r="9" spans="1:12" ht="16.5" customHeight="1" x14ac:dyDescent="0.15">
      <c r="A9" s="264"/>
      <c r="B9" s="267"/>
      <c r="C9" s="267"/>
      <c r="D9" s="267"/>
      <c r="E9" s="267"/>
      <c r="F9" s="261" t="s">
        <v>124</v>
      </c>
      <c r="G9" s="7" t="s">
        <v>30</v>
      </c>
      <c r="H9" s="7" t="s">
        <v>31</v>
      </c>
      <c r="I9" s="275"/>
      <c r="J9" s="277"/>
      <c r="K9" s="279"/>
      <c r="L9" s="22"/>
    </row>
    <row r="10" spans="1:12" ht="16.5" customHeight="1" x14ac:dyDescent="0.15">
      <c r="A10" s="264"/>
      <c r="B10" s="267"/>
      <c r="C10" s="267"/>
      <c r="D10" s="267"/>
      <c r="E10" s="267"/>
      <c r="F10" s="262"/>
      <c r="G10" s="8" t="s">
        <v>32</v>
      </c>
      <c r="H10" s="8" t="s">
        <v>32</v>
      </c>
      <c r="I10" s="275"/>
      <c r="J10" s="277"/>
      <c r="K10" s="279"/>
      <c r="L10" s="22"/>
    </row>
    <row r="11" spans="1:12" ht="16.5" customHeight="1" x14ac:dyDescent="0.15">
      <c r="A11" s="264"/>
      <c r="B11" s="267"/>
      <c r="C11" s="267"/>
      <c r="D11" s="267"/>
      <c r="E11" s="267"/>
      <c r="F11" s="262"/>
      <c r="G11" s="8" t="s">
        <v>33</v>
      </c>
      <c r="H11" s="8" t="s">
        <v>33</v>
      </c>
      <c r="I11" s="275"/>
      <c r="J11" s="277"/>
      <c r="K11" s="279"/>
      <c r="L11" s="22"/>
    </row>
    <row r="12" spans="1:12" s="28" customFormat="1" ht="19.5" customHeight="1" x14ac:dyDescent="0.15">
      <c r="A12" s="265"/>
      <c r="B12" s="27" t="s">
        <v>93</v>
      </c>
      <c r="C12" s="27" t="s">
        <v>34</v>
      </c>
      <c r="D12" s="27" t="s">
        <v>34</v>
      </c>
      <c r="E12" s="27" t="s">
        <v>35</v>
      </c>
      <c r="F12" s="27" t="s">
        <v>34</v>
      </c>
      <c r="G12" s="27" t="s">
        <v>34</v>
      </c>
      <c r="H12" s="27" t="s">
        <v>34</v>
      </c>
      <c r="I12" s="27" t="s">
        <v>34</v>
      </c>
      <c r="J12" s="27" t="s">
        <v>34</v>
      </c>
      <c r="K12" s="280"/>
      <c r="L12" s="29"/>
    </row>
    <row r="13" spans="1:12" ht="30.75" customHeight="1" x14ac:dyDescent="0.15">
      <c r="A13" s="24" t="s">
        <v>73</v>
      </c>
      <c r="B13" s="7"/>
      <c r="C13" s="7"/>
      <c r="D13" s="7"/>
      <c r="E13" s="132">
        <f>IF(D13=0,0,D13/C13)</f>
        <v>0</v>
      </c>
      <c r="G13" s="7"/>
      <c r="I13" s="7"/>
      <c r="K13" s="258" t="s">
        <v>36</v>
      </c>
      <c r="L13" s="22"/>
    </row>
    <row r="14" spans="1:12" ht="15.75" customHeight="1" x14ac:dyDescent="0.15">
      <c r="A14" s="25" t="s">
        <v>37</v>
      </c>
      <c r="B14" s="6"/>
      <c r="C14" s="6" t="s">
        <v>87</v>
      </c>
      <c r="D14" s="6" t="s">
        <v>87</v>
      </c>
      <c r="E14" s="6" t="s">
        <v>87</v>
      </c>
      <c r="F14" s="62" t="s">
        <v>87</v>
      </c>
      <c r="G14" s="6" t="s">
        <v>87</v>
      </c>
      <c r="H14" s="38" t="s">
        <v>87</v>
      </c>
      <c r="I14" s="6" t="s">
        <v>87</v>
      </c>
      <c r="J14" s="61" t="s">
        <v>87</v>
      </c>
      <c r="K14" s="259"/>
      <c r="L14" s="22"/>
    </row>
    <row r="15" spans="1:12" s="2" customFormat="1" ht="31.5" customHeight="1" thickBot="1" x14ac:dyDescent="0.2">
      <c r="A15" s="21" t="s">
        <v>28</v>
      </c>
      <c r="B15" s="9">
        <f>IF(入力用シート!K32="",0,入力用シート!K32)</f>
        <v>0</v>
      </c>
      <c r="C15" s="9">
        <f>IF(入力用シート!K33="",0,入力用シート!K33)</f>
        <v>0</v>
      </c>
      <c r="D15" s="9">
        <f>IF(入力用シート!K34="",0,入力用シート!K34)</f>
        <v>0</v>
      </c>
      <c r="E15" s="79">
        <f>IF(D15=0,0,D15/C15)</f>
        <v>0</v>
      </c>
      <c r="F15" s="9">
        <f>IF(入力用シート!K36="",0,入力用シート!K36)</f>
        <v>0</v>
      </c>
      <c r="G15" s="9">
        <f>IF(入力用シート!K37="",0,入力用シート!K37)</f>
        <v>0</v>
      </c>
      <c r="H15" s="9">
        <f>IF(入力用シート!K38="",0,入力用シート!K38)</f>
        <v>0</v>
      </c>
      <c r="I15" s="9">
        <f>IF(入力用シート!K40="",0,入力用シート!K40)</f>
        <v>0</v>
      </c>
      <c r="J15" s="9">
        <f>IF(入力用シート!K41="",0,入力用シート!K41)</f>
        <v>0</v>
      </c>
      <c r="K15" s="259"/>
      <c r="L15" s="23"/>
    </row>
    <row r="16" spans="1:12" s="2" customFormat="1" ht="31.5" customHeight="1" thickBot="1" x14ac:dyDescent="0.2">
      <c r="A16" s="17" t="s">
        <v>38</v>
      </c>
      <c r="B16" s="18">
        <f>B13+B15</f>
        <v>0</v>
      </c>
      <c r="C16" s="18">
        <f t="shared" ref="C16:D16" si="0">C13+C15</f>
        <v>0</v>
      </c>
      <c r="D16" s="18">
        <f t="shared" si="0"/>
        <v>0</v>
      </c>
      <c r="E16" s="131">
        <f>IF(D16=0,0,D16/C16)</f>
        <v>0</v>
      </c>
      <c r="F16" s="18">
        <f>F13+F15</f>
        <v>0</v>
      </c>
      <c r="G16" s="18">
        <f t="shared" ref="G16:J16" si="1">G13+G15</f>
        <v>0</v>
      </c>
      <c r="H16" s="18">
        <f t="shared" si="1"/>
        <v>0</v>
      </c>
      <c r="I16" s="18">
        <f t="shared" si="1"/>
        <v>0</v>
      </c>
      <c r="J16" s="18">
        <f t="shared" si="1"/>
        <v>0</v>
      </c>
      <c r="K16" s="260"/>
      <c r="L16" s="23"/>
    </row>
    <row r="17" spans="1:12" s="2" customFormat="1" ht="9.75" customHeight="1" x14ac:dyDescent="0.15">
      <c r="A17" s="10"/>
      <c r="B17" s="11"/>
      <c r="C17" s="11"/>
      <c r="D17" s="11"/>
      <c r="E17" s="11"/>
      <c r="F17" s="63" t="s">
        <v>6</v>
      </c>
      <c r="G17" s="12" t="s">
        <v>6</v>
      </c>
      <c r="H17" s="64" t="s">
        <v>6</v>
      </c>
      <c r="I17" s="63" t="s">
        <v>6</v>
      </c>
      <c r="J17" s="12" t="s">
        <v>6</v>
      </c>
      <c r="K17" s="13" t="s">
        <v>45</v>
      </c>
      <c r="L17" s="23"/>
    </row>
    <row r="18" spans="1:12" s="2" customFormat="1" ht="31.5" customHeight="1" thickBot="1" x14ac:dyDescent="0.2">
      <c r="A18" s="14" t="s">
        <v>96</v>
      </c>
      <c r="B18" s="15" t="s">
        <v>29</v>
      </c>
      <c r="C18" s="15" t="s">
        <v>29</v>
      </c>
      <c r="D18" s="15" t="s">
        <v>29</v>
      </c>
      <c r="E18" s="15" t="s">
        <v>29</v>
      </c>
      <c r="F18" s="65">
        <f>IF(入力用シート!L36="",0,入力用シート!L36)</f>
        <v>0</v>
      </c>
      <c r="G18" s="66">
        <f>IF(入力用シート!L37="",0,入力用シート!L37)</f>
        <v>0</v>
      </c>
      <c r="H18" s="65">
        <f>IF(入力用シート!L38="",0,入力用シート!L38)</f>
        <v>0</v>
      </c>
      <c r="I18" s="67">
        <f>IF(入力用シート!L40="",0,入力用シート!L40)</f>
        <v>0</v>
      </c>
      <c r="J18" s="66">
        <f>IF(入力用シート!L41="",0,入力用シート!L41)</f>
        <v>0</v>
      </c>
      <c r="K18" s="71">
        <f>SUM(F18:J18)</f>
        <v>0</v>
      </c>
      <c r="L18" s="23"/>
    </row>
    <row r="19" spans="1:12" s="2" customFormat="1" ht="32.25" customHeight="1" thickBot="1" x14ac:dyDescent="0.2">
      <c r="A19" s="17" t="s">
        <v>46</v>
      </c>
      <c r="B19" s="18" t="s">
        <v>39</v>
      </c>
      <c r="C19" s="18" t="s">
        <v>39</v>
      </c>
      <c r="D19" s="18" t="s">
        <v>39</v>
      </c>
      <c r="E19" s="18" t="s">
        <v>39</v>
      </c>
      <c r="F19" s="18">
        <v>454</v>
      </c>
      <c r="G19" s="18">
        <v>478</v>
      </c>
      <c r="H19" s="18">
        <v>506</v>
      </c>
      <c r="I19" s="18">
        <v>506</v>
      </c>
      <c r="J19" s="18">
        <v>506</v>
      </c>
      <c r="K19" s="19"/>
      <c r="L19" s="23"/>
    </row>
    <row r="20" spans="1:12" s="2" customFormat="1" ht="32.25" customHeight="1" thickBot="1" x14ac:dyDescent="0.2">
      <c r="A20" s="17" t="s">
        <v>47</v>
      </c>
      <c r="B20" s="18" t="s">
        <v>40</v>
      </c>
      <c r="C20" s="18" t="s">
        <v>40</v>
      </c>
      <c r="D20" s="18" t="s">
        <v>40</v>
      </c>
      <c r="E20" s="18" t="s">
        <v>40</v>
      </c>
      <c r="F20" s="69">
        <f>IF(F16="","",F16*F19)</f>
        <v>0</v>
      </c>
      <c r="G20" s="69">
        <f>IF(G16="","",G16*G19)</f>
        <v>0</v>
      </c>
      <c r="H20" s="69">
        <f t="shared" ref="H20:J20" si="2">IF(H16="","",H16*H19)</f>
        <v>0</v>
      </c>
      <c r="I20" s="69">
        <f t="shared" si="2"/>
        <v>0</v>
      </c>
      <c r="J20" s="69">
        <f t="shared" si="2"/>
        <v>0</v>
      </c>
      <c r="K20" s="71">
        <f>SUM(F20:J20)</f>
        <v>0</v>
      </c>
      <c r="L20" s="23"/>
    </row>
    <row r="21" spans="1:12" s="2" customFormat="1" ht="8.25" customHeight="1" x14ac:dyDescent="0.15"/>
    <row r="22" spans="1:12" ht="14.25" customHeight="1" x14ac:dyDescent="0.15">
      <c r="A22" s="39" t="s">
        <v>112</v>
      </c>
      <c r="B22" s="45"/>
      <c r="C22" s="45"/>
      <c r="D22" s="45"/>
      <c r="E22" s="45"/>
      <c r="F22" s="45"/>
      <c r="G22" s="45"/>
      <c r="H22" s="45"/>
      <c r="I22" s="45"/>
      <c r="J22" s="45"/>
      <c r="K22" s="5"/>
      <c r="L22" s="5"/>
    </row>
    <row r="23" spans="1:12" ht="14.25" customHeight="1" x14ac:dyDescent="0.15">
      <c r="A23" s="39" t="s">
        <v>116</v>
      </c>
      <c r="B23" s="3"/>
      <c r="C23" s="3"/>
      <c r="D23" s="3"/>
      <c r="E23" s="3"/>
      <c r="F23" s="3"/>
      <c r="G23" s="3"/>
      <c r="H23" s="3"/>
      <c r="I23" s="3"/>
      <c r="J23" s="3"/>
    </row>
    <row r="24" spans="1:12" ht="14.25" customHeight="1" x14ac:dyDescent="0.15">
      <c r="A24" s="39" t="s">
        <v>113</v>
      </c>
      <c r="B24" s="3"/>
      <c r="C24" s="3"/>
      <c r="D24" s="3"/>
      <c r="E24" s="3"/>
      <c r="F24" s="3"/>
      <c r="G24" s="3"/>
      <c r="H24" s="3"/>
    </row>
    <row r="25" spans="1:12" ht="12.75" customHeight="1" x14ac:dyDescent="0.15">
      <c r="A25" s="48"/>
      <c r="B25" s="48"/>
      <c r="C25" s="48"/>
      <c r="D25" s="48"/>
      <c r="E25" s="48"/>
    </row>
    <row r="26" spans="1:12" ht="18" customHeight="1" x14ac:dyDescent="0.15">
      <c r="H26" s="78" t="s">
        <v>91</v>
      </c>
      <c r="I26" s="294" t="str">
        <f>IF(入力用シート!D17="","",入力用シート!D17)</f>
        <v/>
      </c>
      <c r="J26" s="294"/>
      <c r="K26" s="294"/>
    </row>
  </sheetData>
  <sheetProtection sheet="1" objects="1" scenarios="1"/>
  <mergeCells count="17">
    <mergeCell ref="I26:K26"/>
    <mergeCell ref="K13:K16"/>
    <mergeCell ref="A2:K2"/>
    <mergeCell ref="A7:A12"/>
    <mergeCell ref="B7:B11"/>
    <mergeCell ref="C7:C11"/>
    <mergeCell ref="D7:D11"/>
    <mergeCell ref="F8:H8"/>
    <mergeCell ref="I4:K4"/>
    <mergeCell ref="I5:K5"/>
    <mergeCell ref="E7:E11"/>
    <mergeCell ref="F7:J7"/>
    <mergeCell ref="K7:K12"/>
    <mergeCell ref="I8:I11"/>
    <mergeCell ref="J8:J11"/>
    <mergeCell ref="F9:F11"/>
    <mergeCell ref="I3:K3"/>
  </mergeCells>
  <phoneticPr fontId="3"/>
  <conditionalFormatting sqref="B13:K20">
    <cfRule type="cellIs" dxfId="5" priority="2" operator="equal">
      <formula>0</formula>
    </cfRule>
  </conditionalFormatting>
  <conditionalFormatting sqref="I3">
    <cfRule type="expression" dxfId="4" priority="1">
      <formula>$I$3=$I$4</formula>
    </cfRule>
  </conditionalFormatting>
  <printOptions horizontalCentered="1"/>
  <pageMargins left="0.78740157480314965" right="0.39370078740157483" top="0.98425196850393704" bottom="0.59055118110236227" header="0.51181102362204722" footer="0.51181102362204722"/>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CCC"/>
  </sheetPr>
  <dimension ref="A1:I47"/>
  <sheetViews>
    <sheetView zoomScaleNormal="100" workbookViewId="0">
      <selection activeCell="G16" sqref="G16"/>
    </sheetView>
  </sheetViews>
  <sheetFormatPr defaultRowHeight="13.5" x14ac:dyDescent="0.15"/>
  <cols>
    <col min="1" max="1" width="17.875" customWidth="1"/>
    <col min="2" max="9" width="13.625" customWidth="1"/>
  </cols>
  <sheetData>
    <row r="1" spans="1:9" x14ac:dyDescent="0.15">
      <c r="A1" t="s">
        <v>72</v>
      </c>
    </row>
    <row r="2" spans="1:9" ht="27" customHeight="1" x14ac:dyDescent="0.2">
      <c r="A2" s="287" t="s">
        <v>7</v>
      </c>
      <c r="B2" s="287"/>
      <c r="C2" s="287"/>
      <c r="D2" s="287"/>
      <c r="E2" s="287"/>
      <c r="F2" s="287"/>
      <c r="G2" s="287"/>
      <c r="H2" s="287"/>
      <c r="I2" s="287"/>
    </row>
    <row r="3" spans="1:9" ht="20.100000000000001" customHeight="1" x14ac:dyDescent="0.2">
      <c r="A3" s="60"/>
      <c r="B3" s="60"/>
      <c r="C3" s="60"/>
      <c r="D3" s="60"/>
      <c r="E3" s="60"/>
      <c r="F3" s="60"/>
      <c r="G3" s="60"/>
      <c r="H3" s="60"/>
      <c r="I3" s="60"/>
    </row>
    <row r="4" spans="1:9" ht="20.100000000000001" customHeight="1" x14ac:dyDescent="0.2">
      <c r="A4" s="60"/>
      <c r="B4" s="60"/>
      <c r="C4" s="60"/>
      <c r="D4" s="60"/>
      <c r="E4" s="60"/>
      <c r="F4" s="60"/>
      <c r="H4" s="288" t="str">
        <f>IF(入力用シート!D5="","",入力用シート!D5)</f>
        <v/>
      </c>
      <c r="I4" s="288"/>
    </row>
    <row r="5" spans="1:9" ht="20.100000000000001" customHeight="1" x14ac:dyDescent="0.2">
      <c r="A5" s="60"/>
      <c r="B5" s="60"/>
      <c r="C5" s="60"/>
      <c r="D5" s="60"/>
      <c r="E5" s="75" t="s">
        <v>201</v>
      </c>
      <c r="F5" s="60"/>
      <c r="G5" s="77"/>
      <c r="H5" s="288" t="str">
        <f>IF(入力用シート!D9="","",入力用シート!D9)</f>
        <v/>
      </c>
      <c r="I5" s="288"/>
    </row>
    <row r="6" spans="1:9" s="41" customFormat="1" ht="20.100000000000001" customHeight="1" x14ac:dyDescent="0.15">
      <c r="A6" s="40"/>
      <c r="B6" s="40"/>
      <c r="C6" s="40"/>
      <c r="D6" s="40"/>
      <c r="E6" s="47"/>
      <c r="F6" s="58"/>
      <c r="G6" s="148" t="s">
        <v>123</v>
      </c>
      <c r="H6" s="289" t="str">
        <f>IF(入力用シート!D10="","",入力用シート!D10)</f>
        <v/>
      </c>
      <c r="I6" s="289"/>
    </row>
    <row r="7" spans="1:9" ht="9.75" customHeight="1" x14ac:dyDescent="0.15"/>
    <row r="8" spans="1:9" ht="25.5" customHeight="1" x14ac:dyDescent="0.15">
      <c r="A8" s="284" t="s">
        <v>0</v>
      </c>
      <c r="B8" s="32" t="s">
        <v>8</v>
      </c>
      <c r="C8" s="32" t="s">
        <v>10</v>
      </c>
      <c r="D8" s="32"/>
      <c r="E8" s="32"/>
      <c r="F8" s="32" t="s">
        <v>12</v>
      </c>
      <c r="G8" s="32" t="s">
        <v>107</v>
      </c>
      <c r="H8" s="32" t="s">
        <v>107</v>
      </c>
      <c r="I8" s="32"/>
    </row>
    <row r="9" spans="1:9" x14ac:dyDescent="0.15">
      <c r="A9" s="285"/>
      <c r="B9" s="33"/>
      <c r="C9" s="33"/>
      <c r="D9" s="33" t="s">
        <v>79</v>
      </c>
      <c r="E9" s="33" t="s">
        <v>80</v>
      </c>
      <c r="F9" s="33" t="s">
        <v>13</v>
      </c>
      <c r="G9" s="33"/>
      <c r="H9" s="33"/>
      <c r="I9" s="33"/>
    </row>
    <row r="10" spans="1:9" x14ac:dyDescent="0.15">
      <c r="A10" s="285"/>
      <c r="B10" s="33" t="s">
        <v>9</v>
      </c>
      <c r="C10" s="33" t="s">
        <v>11</v>
      </c>
      <c r="D10" s="33"/>
      <c r="E10" s="33"/>
      <c r="F10" s="33" t="s">
        <v>14</v>
      </c>
      <c r="G10" s="33" t="s">
        <v>15</v>
      </c>
      <c r="H10" s="33" t="s">
        <v>81</v>
      </c>
      <c r="I10" s="33" t="s">
        <v>106</v>
      </c>
    </row>
    <row r="11" spans="1:9" x14ac:dyDescent="0.15">
      <c r="A11" s="285"/>
      <c r="B11" s="33"/>
      <c r="C11" s="33"/>
      <c r="D11" s="33"/>
      <c r="E11" s="33" t="s">
        <v>78</v>
      </c>
      <c r="F11" s="33"/>
      <c r="G11" s="33"/>
      <c r="H11" s="33" t="s">
        <v>82</v>
      </c>
      <c r="I11" s="33"/>
    </row>
    <row r="12" spans="1:9" x14ac:dyDescent="0.15">
      <c r="A12" s="285"/>
      <c r="B12" s="33"/>
      <c r="C12" s="33"/>
      <c r="D12" s="33"/>
      <c r="E12" s="33"/>
      <c r="F12" s="33"/>
      <c r="G12" s="33"/>
      <c r="H12" s="33"/>
      <c r="I12" s="33"/>
    </row>
    <row r="13" spans="1:9" x14ac:dyDescent="0.15">
      <c r="A13" s="285"/>
      <c r="B13" s="33" t="s">
        <v>16</v>
      </c>
      <c r="C13" s="33" t="s">
        <v>17</v>
      </c>
      <c r="D13" s="33" t="s">
        <v>18</v>
      </c>
      <c r="E13" s="33" t="s">
        <v>19</v>
      </c>
      <c r="F13" s="33" t="s">
        <v>20</v>
      </c>
      <c r="G13" s="33" t="s">
        <v>21</v>
      </c>
      <c r="H13" s="33" t="s">
        <v>83</v>
      </c>
      <c r="I13" s="33"/>
    </row>
    <row r="14" spans="1:9" x14ac:dyDescent="0.15">
      <c r="A14" s="286"/>
      <c r="B14" s="34"/>
      <c r="C14" s="34"/>
      <c r="D14" s="34"/>
      <c r="E14" s="34"/>
      <c r="F14" s="34"/>
      <c r="G14" s="34"/>
      <c r="H14" s="34"/>
      <c r="I14" s="34"/>
    </row>
    <row r="15" spans="1:9" ht="23.25" customHeight="1" x14ac:dyDescent="0.15">
      <c r="A15" s="35"/>
      <c r="B15" s="36" t="s">
        <v>6</v>
      </c>
      <c r="C15" s="36" t="s">
        <v>6</v>
      </c>
      <c r="D15" s="36" t="s">
        <v>6</v>
      </c>
      <c r="E15" s="36" t="s">
        <v>6</v>
      </c>
      <c r="F15" s="36" t="s">
        <v>6</v>
      </c>
      <c r="G15" s="36" t="s">
        <v>6</v>
      </c>
      <c r="H15" s="36" t="s">
        <v>6</v>
      </c>
      <c r="I15" s="35"/>
    </row>
    <row r="16" spans="1:9" s="31" customFormat="1" ht="75" customHeight="1" x14ac:dyDescent="0.15">
      <c r="A16" s="37" t="s">
        <v>22</v>
      </c>
      <c r="B16" s="73">
        <f>IF(入力用シート!K49="",0,入力用シート!K49)</f>
        <v>0</v>
      </c>
      <c r="C16" s="73">
        <f>IF(入力用シート!K50="",0,入力用シート!K50)</f>
        <v>0</v>
      </c>
      <c r="D16" s="73">
        <f>IF(入力用シート!K51="",0,入力用シート!K51)</f>
        <v>0</v>
      </c>
      <c r="E16" s="73">
        <f>B16-D16</f>
        <v>0</v>
      </c>
      <c r="F16" s="73">
        <f>IF(入力用シート!K53="",0,入力用シート!K53)</f>
        <v>0</v>
      </c>
      <c r="G16" s="73">
        <f>MIN(C16, E16, F16)</f>
        <v>0</v>
      </c>
      <c r="H16" s="73">
        <f>ROUNDDOWN(G16*2/3,0)</f>
        <v>0</v>
      </c>
      <c r="I16" s="72" t="str">
        <f>IF(入力用シート!K56="","",入力用シート!K56)</f>
        <v/>
      </c>
    </row>
    <row r="17" spans="1:9" ht="20.25" customHeight="1" x14ac:dyDescent="0.15"/>
    <row r="18" spans="1:9" s="55" customFormat="1" ht="15" customHeight="1" x14ac:dyDescent="0.15">
      <c r="A18" s="52" t="s">
        <v>97</v>
      </c>
    </row>
    <row r="19" spans="1:9" s="55" customFormat="1" ht="15" customHeight="1" x14ac:dyDescent="0.15">
      <c r="A19" s="53" t="s">
        <v>117</v>
      </c>
    </row>
    <row r="20" spans="1:9" s="55" customFormat="1" ht="15" customHeight="1" x14ac:dyDescent="0.15">
      <c r="A20" s="53" t="s">
        <v>118</v>
      </c>
    </row>
    <row r="21" spans="1:9" s="55" customFormat="1" ht="15" customHeight="1" x14ac:dyDescent="0.15">
      <c r="A21" s="53" t="s">
        <v>108</v>
      </c>
    </row>
    <row r="22" spans="1:9" x14ac:dyDescent="0.15">
      <c r="A22" s="4"/>
      <c r="H22" s="55"/>
      <c r="I22" s="55"/>
    </row>
    <row r="23" spans="1:9" x14ac:dyDescent="0.15">
      <c r="A23" s="4"/>
      <c r="H23" s="55"/>
      <c r="I23" s="55"/>
    </row>
    <row r="24" spans="1:9" x14ac:dyDescent="0.15">
      <c r="A24" s="4"/>
      <c r="H24" s="55"/>
      <c r="I24" s="55"/>
    </row>
    <row r="25" spans="1:9" x14ac:dyDescent="0.15">
      <c r="A25" s="4"/>
      <c r="H25" s="55"/>
      <c r="I25" s="55"/>
    </row>
    <row r="26" spans="1:9" x14ac:dyDescent="0.15">
      <c r="A26" s="4"/>
      <c r="H26" s="55"/>
      <c r="I26" s="55"/>
    </row>
    <row r="27" spans="1:9" x14ac:dyDescent="0.15">
      <c r="A27" s="4"/>
      <c r="H27" s="55"/>
      <c r="I27" s="55"/>
    </row>
    <row r="28" spans="1:9" x14ac:dyDescent="0.15">
      <c r="A28" s="4"/>
      <c r="H28" s="55"/>
      <c r="I28" s="55"/>
    </row>
    <row r="29" spans="1:9" x14ac:dyDescent="0.15">
      <c r="A29" s="4"/>
      <c r="H29" s="55"/>
      <c r="I29" s="55"/>
    </row>
    <row r="30" spans="1:9" x14ac:dyDescent="0.15">
      <c r="A30" s="4"/>
      <c r="H30" s="55"/>
      <c r="I30" s="55"/>
    </row>
    <row r="31" spans="1:9" x14ac:dyDescent="0.15">
      <c r="A31" s="4"/>
      <c r="H31" s="55"/>
      <c r="I31" s="55"/>
    </row>
    <row r="32" spans="1:9" x14ac:dyDescent="0.15">
      <c r="A32" s="4"/>
    </row>
    <row r="33" spans="1:1" x14ac:dyDescent="0.15">
      <c r="A33" s="4"/>
    </row>
    <row r="34" spans="1:1" x14ac:dyDescent="0.15">
      <c r="A34" s="4"/>
    </row>
    <row r="35" spans="1:1" x14ac:dyDescent="0.15">
      <c r="A35" s="4"/>
    </row>
    <row r="36" spans="1:1" x14ac:dyDescent="0.15">
      <c r="A36" s="4"/>
    </row>
    <row r="37" spans="1:1" x14ac:dyDescent="0.15">
      <c r="A37" s="4"/>
    </row>
    <row r="38" spans="1:1" x14ac:dyDescent="0.15">
      <c r="A38" s="4"/>
    </row>
    <row r="39" spans="1:1" x14ac:dyDescent="0.15">
      <c r="A39" s="4"/>
    </row>
    <row r="40" spans="1:1" x14ac:dyDescent="0.15">
      <c r="A40" s="4"/>
    </row>
    <row r="41" spans="1:1" x14ac:dyDescent="0.15">
      <c r="A41" s="4"/>
    </row>
    <row r="42" spans="1:1" x14ac:dyDescent="0.15">
      <c r="A42" s="4"/>
    </row>
    <row r="43" spans="1:1" x14ac:dyDescent="0.15">
      <c r="A43" s="4"/>
    </row>
    <row r="44" spans="1:1" x14ac:dyDescent="0.15">
      <c r="A44" s="4"/>
    </row>
    <row r="45" spans="1:1" x14ac:dyDescent="0.15">
      <c r="A45" s="4"/>
    </row>
    <row r="46" spans="1:1" x14ac:dyDescent="0.15">
      <c r="A46" s="4"/>
    </row>
    <row r="47" spans="1:1" x14ac:dyDescent="0.15">
      <c r="A47" s="4"/>
    </row>
  </sheetData>
  <sheetProtection sheet="1" objects="1" scenarios="1"/>
  <mergeCells count="5">
    <mergeCell ref="A8:A14"/>
    <mergeCell ref="A2:I2"/>
    <mergeCell ref="H4:I4"/>
    <mergeCell ref="H5:I5"/>
    <mergeCell ref="H6:I6"/>
  </mergeCells>
  <phoneticPr fontId="3"/>
  <conditionalFormatting sqref="B16:C16 E16:H16">
    <cfRule type="cellIs" dxfId="3" priority="2" operator="equal">
      <formula>0</formula>
    </cfRule>
  </conditionalFormatting>
  <conditionalFormatting sqref="H4:I4">
    <cfRule type="expression" dxfId="2" priority="1">
      <formula>$H$4=$H$5</formula>
    </cfRule>
  </conditionalFormatting>
  <pageMargins left="0.78740157480314965" right="0.78740157480314965" top="0.98425196850393704" bottom="0.98425196850393704" header="0.51181102362204722" footer="0.51181102362204722"/>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CCC"/>
  </sheetPr>
  <dimension ref="A1:L17"/>
  <sheetViews>
    <sheetView zoomScaleNormal="100" workbookViewId="0">
      <selection activeCell="O15" sqref="O15"/>
    </sheetView>
  </sheetViews>
  <sheetFormatPr defaultColWidth="9" defaultRowHeight="12.75" x14ac:dyDescent="0.15"/>
  <cols>
    <col min="1" max="1" width="16.75" style="1" customWidth="1"/>
    <col min="2" max="11" width="10.75" style="1" customWidth="1"/>
    <col min="12" max="16384" width="9" style="1"/>
  </cols>
  <sheetData>
    <row r="1" spans="1:12" x14ac:dyDescent="0.15">
      <c r="A1" s="5" t="s">
        <v>66</v>
      </c>
    </row>
    <row r="2" spans="1:12" ht="24" customHeight="1" x14ac:dyDescent="0.2">
      <c r="A2" s="257" t="s">
        <v>86</v>
      </c>
      <c r="B2" s="257"/>
      <c r="C2" s="257"/>
      <c r="D2" s="257"/>
      <c r="E2" s="257"/>
      <c r="F2" s="257"/>
      <c r="G2" s="257"/>
      <c r="H2" s="257"/>
      <c r="I2" s="257"/>
      <c r="J2" s="257"/>
      <c r="K2" s="257"/>
    </row>
    <row r="3" spans="1:12" ht="24" customHeight="1" x14ac:dyDescent="0.2">
      <c r="A3" s="51"/>
      <c r="B3" s="51"/>
      <c r="C3" s="51"/>
      <c r="D3" s="51"/>
      <c r="E3" s="51"/>
      <c r="F3" s="51"/>
      <c r="G3" s="51"/>
      <c r="H3" s="51"/>
      <c r="I3" s="51"/>
      <c r="J3" s="51"/>
      <c r="K3" s="51"/>
    </row>
    <row r="4" spans="1:12" ht="24" customHeight="1" x14ac:dyDescent="0.2">
      <c r="A4" s="51"/>
      <c r="B4" s="51"/>
      <c r="C4" s="51"/>
      <c r="D4" s="51"/>
      <c r="E4" s="51"/>
      <c r="F4" s="51"/>
      <c r="I4" s="288" t="str">
        <f>IF(入力用シート!D5="","",入力用シート!D5)</f>
        <v/>
      </c>
      <c r="J4" s="288"/>
      <c r="K4" s="288"/>
    </row>
    <row r="5" spans="1:12" ht="24" customHeight="1" x14ac:dyDescent="0.2">
      <c r="A5" s="51"/>
      <c r="B5" s="51"/>
      <c r="C5" s="51"/>
      <c r="D5" s="51"/>
      <c r="E5" s="51"/>
      <c r="F5" s="3" t="s">
        <v>201</v>
      </c>
      <c r="H5" s="77"/>
      <c r="I5" s="288" t="str">
        <f>IF(入力用シート!D9="","",入力用シート!D9)</f>
        <v/>
      </c>
      <c r="J5" s="288"/>
      <c r="K5" s="288"/>
    </row>
    <row r="6" spans="1:12" ht="25.5" customHeight="1" x14ac:dyDescent="0.15">
      <c r="A6" s="30"/>
      <c r="B6" s="30"/>
      <c r="C6" s="30"/>
      <c r="D6" s="30"/>
      <c r="E6" s="3"/>
      <c r="H6" s="148" t="s">
        <v>123</v>
      </c>
      <c r="I6" s="289" t="str">
        <f>IF(入力用シート!D10="","",入力用シート!D10)</f>
        <v/>
      </c>
      <c r="J6" s="289"/>
      <c r="K6" s="289"/>
    </row>
    <row r="7" spans="1:12" ht="6" customHeight="1" thickBot="1" x14ac:dyDescent="0.2">
      <c r="A7" s="20"/>
      <c r="B7" s="20"/>
      <c r="C7" s="20"/>
      <c r="D7" s="20"/>
      <c r="K7" s="3"/>
    </row>
    <row r="8" spans="1:12" ht="15.75" customHeight="1" x14ac:dyDescent="0.15">
      <c r="A8" s="263" t="s">
        <v>0</v>
      </c>
      <c r="B8" s="266" t="str">
        <f>IF(入力用シート!B5="","",入力用シート!B5)</f>
        <v>申請者</v>
      </c>
      <c r="C8" s="266" t="s">
        <v>1</v>
      </c>
      <c r="D8" s="299" t="s">
        <v>2</v>
      </c>
      <c r="E8" s="295" t="s">
        <v>24</v>
      </c>
      <c r="F8" s="295" t="s">
        <v>98</v>
      </c>
      <c r="G8" s="301" t="s">
        <v>99</v>
      </c>
      <c r="H8" s="271" t="s">
        <v>25</v>
      </c>
      <c r="I8" s="306"/>
      <c r="J8" s="295" t="s">
        <v>26</v>
      </c>
      <c r="K8" s="304" t="s">
        <v>27</v>
      </c>
    </row>
    <row r="9" spans="1:12" ht="15.75" customHeight="1" x14ac:dyDescent="0.15">
      <c r="A9" s="297"/>
      <c r="B9" s="267"/>
      <c r="C9" s="267"/>
      <c r="D9" s="300"/>
      <c r="E9" s="296"/>
      <c r="F9" s="296"/>
      <c r="G9" s="302"/>
      <c r="H9" s="261" t="s">
        <v>85</v>
      </c>
      <c r="I9" s="276" t="s">
        <v>100</v>
      </c>
      <c r="J9" s="303"/>
      <c r="K9" s="305"/>
    </row>
    <row r="10" spans="1:12" ht="15.75" customHeight="1" x14ac:dyDescent="0.15">
      <c r="A10" s="297"/>
      <c r="B10" s="267"/>
      <c r="C10" s="267"/>
      <c r="D10" s="300"/>
      <c r="E10" s="296"/>
      <c r="F10" s="296"/>
      <c r="G10" s="302"/>
      <c r="H10" s="308"/>
      <c r="I10" s="307"/>
      <c r="J10" s="303"/>
      <c r="K10" s="305"/>
    </row>
    <row r="11" spans="1:12" ht="15.75" customHeight="1" x14ac:dyDescent="0.15">
      <c r="A11" s="297"/>
      <c r="B11" s="267"/>
      <c r="C11" s="267"/>
      <c r="D11" s="300"/>
      <c r="E11" s="296"/>
      <c r="F11" s="296"/>
      <c r="G11" s="302"/>
      <c r="H11" s="308"/>
      <c r="I11" s="307"/>
      <c r="J11" s="303"/>
      <c r="K11" s="305"/>
    </row>
    <row r="12" spans="1:12" ht="15.75" customHeight="1" x14ac:dyDescent="0.15">
      <c r="A12" s="297"/>
      <c r="B12" s="267"/>
      <c r="C12" s="267"/>
      <c r="D12" s="300"/>
      <c r="E12" s="296"/>
      <c r="F12" s="296"/>
      <c r="G12" s="302"/>
      <c r="H12" s="308"/>
      <c r="I12" s="307"/>
      <c r="J12" s="303"/>
      <c r="K12" s="305"/>
    </row>
    <row r="13" spans="1:12" ht="15.75" customHeight="1" x14ac:dyDescent="0.15">
      <c r="A13" s="297"/>
      <c r="B13" s="267"/>
      <c r="C13" s="267"/>
      <c r="D13" s="300"/>
      <c r="E13" s="296"/>
      <c r="F13" s="296"/>
      <c r="G13" s="302"/>
      <c r="H13" s="308"/>
      <c r="I13" s="307"/>
      <c r="J13" s="303"/>
      <c r="K13" s="305"/>
    </row>
    <row r="14" spans="1:12" s="28" customFormat="1" ht="19.5" customHeight="1" x14ac:dyDescent="0.15">
      <c r="A14" s="298"/>
      <c r="B14" s="27" t="s">
        <v>3</v>
      </c>
      <c r="C14" s="27" t="s">
        <v>3</v>
      </c>
      <c r="D14" s="43" t="s">
        <v>23</v>
      </c>
      <c r="E14" s="27" t="s">
        <v>3</v>
      </c>
      <c r="F14" s="27" t="s">
        <v>3</v>
      </c>
      <c r="G14" s="27" t="s">
        <v>3</v>
      </c>
      <c r="H14" s="27" t="s">
        <v>3</v>
      </c>
      <c r="I14" s="27" t="s">
        <v>3</v>
      </c>
      <c r="J14" s="43" t="s">
        <v>23</v>
      </c>
      <c r="K14" s="44"/>
    </row>
    <row r="15" spans="1:12" ht="58.5" customHeight="1" x14ac:dyDescent="0.15">
      <c r="A15" s="54" t="s">
        <v>73</v>
      </c>
      <c r="B15" s="59"/>
      <c r="C15" s="59"/>
      <c r="D15" s="79">
        <f>IF(B15=0,0,C15/B15)</f>
        <v>0</v>
      </c>
      <c r="E15" s="59"/>
      <c r="F15" s="59"/>
      <c r="G15" s="59"/>
      <c r="H15" s="59"/>
      <c r="I15" s="59"/>
      <c r="J15" s="79">
        <f>IF(B15=0,0,(H15+I15)/C15)</f>
        <v>0</v>
      </c>
      <c r="K15" s="81"/>
      <c r="L15" s="22"/>
    </row>
    <row r="16" spans="1:12" ht="20.25" customHeight="1" x14ac:dyDescent="0.15">
      <c r="A16" s="49" t="s">
        <v>4</v>
      </c>
      <c r="B16" s="6" t="s">
        <v>84</v>
      </c>
      <c r="C16" s="6" t="s">
        <v>84</v>
      </c>
      <c r="D16" s="6" t="s">
        <v>84</v>
      </c>
      <c r="E16" s="6" t="s">
        <v>84</v>
      </c>
      <c r="F16" s="6" t="s">
        <v>84</v>
      </c>
      <c r="G16" s="6" t="s">
        <v>84</v>
      </c>
      <c r="H16" s="6"/>
      <c r="I16" s="6"/>
      <c r="J16" s="6"/>
      <c r="K16" s="50"/>
      <c r="L16" s="22"/>
    </row>
    <row r="17" spans="1:12" s="2" customFormat="1" ht="60" customHeight="1" thickBot="1" x14ac:dyDescent="0.2">
      <c r="A17" s="16" t="s">
        <v>5</v>
      </c>
      <c r="B17" s="42">
        <f>IF(入力用シート!K33="",0,入力用シート!K33)</f>
        <v>0</v>
      </c>
      <c r="C17" s="42">
        <f>IF(入力用シート!K34="",0,入力用シート!K34)</f>
        <v>0</v>
      </c>
      <c r="D17" s="80">
        <f>IF(B17=0,0,C17/B17)</f>
        <v>0</v>
      </c>
      <c r="E17" s="42">
        <f>IF(入力用シート!K39="",0,入力用シート!K39)</f>
        <v>0</v>
      </c>
      <c r="F17" s="42">
        <f>IF(入力用シート!K40="",0,入力用シート!K40)</f>
        <v>0</v>
      </c>
      <c r="G17" s="42">
        <f>IF(入力用シート!K41="",0,入力用シート!K41)</f>
        <v>0</v>
      </c>
      <c r="H17" s="42">
        <f>IF(入力用シート!K44="",0,入力用シート!K44)</f>
        <v>0</v>
      </c>
      <c r="I17" s="42">
        <f>IF(入力用シート!K45="",0,入力用シート!K45)</f>
        <v>0</v>
      </c>
      <c r="J17" s="80">
        <f>IF(B17=0,0,(H17+I17)/C17)</f>
        <v>0</v>
      </c>
      <c r="K17" s="82" t="str">
        <f>IF(入力用シート!K46="","",入力用シート!K46)</f>
        <v/>
      </c>
      <c r="L17" s="23"/>
    </row>
  </sheetData>
  <sheetProtection sheet="1" objects="1" scenarios="1"/>
  <mergeCells count="16">
    <mergeCell ref="I4:K4"/>
    <mergeCell ref="I5:K5"/>
    <mergeCell ref="I6:K6"/>
    <mergeCell ref="E8:E13"/>
    <mergeCell ref="A2:K2"/>
    <mergeCell ref="A8:A14"/>
    <mergeCell ref="B8:B13"/>
    <mergeCell ref="C8:C13"/>
    <mergeCell ref="D8:D13"/>
    <mergeCell ref="F8:F13"/>
    <mergeCell ref="G8:G13"/>
    <mergeCell ref="J8:J13"/>
    <mergeCell ref="K8:K13"/>
    <mergeCell ref="H8:I8"/>
    <mergeCell ref="I9:I13"/>
    <mergeCell ref="H9:H13"/>
  </mergeCells>
  <phoneticPr fontId="3"/>
  <conditionalFormatting sqref="B15:J16 B17:G17">
    <cfRule type="cellIs" dxfId="1" priority="2" operator="equal">
      <formula>0</formula>
    </cfRule>
  </conditionalFormatting>
  <conditionalFormatting sqref="I4:K4">
    <cfRule type="expression" dxfId="0" priority="1">
      <formula>$I$4=$I$5</formula>
    </cfRule>
  </conditionalFormatting>
  <pageMargins left="0.98425196850393704" right="0.78740157480314965" top="0.98425196850393704" bottom="0.78740157480314965" header="0.51181102362204722" footer="0.51181102362204722"/>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9EA45-D078-40F5-80EF-3A636679C12D}">
  <sheetPr>
    <tabColor rgb="FFFFC000"/>
  </sheetPr>
  <dimension ref="B2:Y462"/>
  <sheetViews>
    <sheetView tabSelected="1" zoomScaleNormal="100" zoomScaleSheetLayoutView="124" workbookViewId="0">
      <selection activeCell="AG27" sqref="AG27"/>
    </sheetView>
  </sheetViews>
  <sheetFormatPr defaultRowHeight="13.5" x14ac:dyDescent="0.15"/>
  <cols>
    <col min="1" max="2" width="1.625" style="84" customWidth="1"/>
    <col min="3" max="3" width="5.625" style="84" customWidth="1"/>
    <col min="4" max="23" width="3.625" style="84" customWidth="1"/>
    <col min="24" max="24" width="5.625" style="84" customWidth="1"/>
    <col min="25" max="26" width="1.625" style="84" customWidth="1"/>
    <col min="27" max="89" width="4.625" style="84" customWidth="1"/>
    <col min="90" max="16384" width="9" style="84"/>
  </cols>
  <sheetData>
    <row r="2" spans="2:25" ht="20.100000000000001" customHeight="1" x14ac:dyDescent="0.15">
      <c r="C2" s="136" t="s">
        <v>222</v>
      </c>
      <c r="D2" s="137"/>
      <c r="E2" s="137"/>
      <c r="R2" s="85" t="s">
        <v>127</v>
      </c>
      <c r="S2" s="252" t="str">
        <f>IF(入力用シート!D13="","",入力用シート!D13)</f>
        <v/>
      </c>
      <c r="T2" s="252"/>
      <c r="U2" s="252"/>
      <c r="V2" s="252"/>
      <c r="W2" s="252"/>
      <c r="X2" s="252"/>
      <c r="Y2" s="252"/>
    </row>
    <row r="3" spans="2:25" ht="20.100000000000001" customHeight="1" x14ac:dyDescent="0.15">
      <c r="C3" s="136"/>
      <c r="D3" s="137"/>
      <c r="E3" s="137"/>
      <c r="R3" s="86" t="s">
        <v>128</v>
      </c>
      <c r="S3" s="254" t="str">
        <f>IF(入力用シート!D14="","",入力用シート!D14)</f>
        <v/>
      </c>
      <c r="T3" s="254"/>
      <c r="U3" s="254"/>
      <c r="V3" s="254"/>
      <c r="W3" s="254"/>
      <c r="X3" s="254"/>
      <c r="Y3" s="254"/>
    </row>
    <row r="4" spans="2:25" ht="20.100000000000001" customHeight="1" x14ac:dyDescent="0.15">
      <c r="C4" s="136"/>
      <c r="D4" s="137"/>
      <c r="E4" s="137"/>
      <c r="S4" s="253" t="str">
        <f>IF(入力用シート!D15="","",入力用シート!D15)</f>
        <v/>
      </c>
      <c r="T4" s="254"/>
      <c r="U4" s="254"/>
      <c r="V4" s="254"/>
      <c r="W4" s="254"/>
      <c r="X4" s="254"/>
      <c r="Y4" s="254"/>
    </row>
    <row r="5" spans="2:25" ht="30" customHeight="1" x14ac:dyDescent="0.15">
      <c r="C5" s="136"/>
      <c r="D5" s="137"/>
      <c r="E5" s="137"/>
      <c r="S5" s="85"/>
      <c r="T5" s="85"/>
      <c r="U5" s="85"/>
      <c r="V5" s="83"/>
      <c r="W5" s="83"/>
      <c r="X5" s="83"/>
      <c r="Y5" s="83"/>
    </row>
    <row r="6" spans="2:25" ht="24.95" customHeight="1" x14ac:dyDescent="0.15">
      <c r="G6" s="310" t="s">
        <v>249</v>
      </c>
      <c r="H6" s="310"/>
      <c r="I6" s="310"/>
      <c r="J6" s="310"/>
      <c r="K6" s="310"/>
      <c r="L6" s="310"/>
      <c r="M6" s="310"/>
      <c r="N6" s="310"/>
      <c r="O6" s="310"/>
      <c r="P6" s="310"/>
      <c r="Q6" s="310"/>
      <c r="R6" s="310"/>
      <c r="S6" s="310"/>
      <c r="T6" s="310"/>
      <c r="U6" s="83"/>
      <c r="V6" s="83"/>
      <c r="W6" s="83"/>
      <c r="X6" s="83"/>
      <c r="Y6" s="83"/>
    </row>
    <row r="7" spans="2:25" ht="24.95" customHeight="1" x14ac:dyDescent="0.15">
      <c r="G7" s="310" t="s">
        <v>250</v>
      </c>
      <c r="H7" s="310"/>
      <c r="I7" s="310"/>
      <c r="J7" s="310"/>
      <c r="K7" s="310"/>
      <c r="L7" s="310"/>
      <c r="M7" s="310"/>
      <c r="N7" s="310"/>
      <c r="O7" s="310"/>
      <c r="P7" s="310"/>
      <c r="Q7" s="310"/>
      <c r="R7" s="310"/>
      <c r="S7" s="310"/>
      <c r="T7" s="310"/>
    </row>
    <row r="8" spans="2:25" ht="9.9499999999999993" customHeight="1" x14ac:dyDescent="0.15"/>
    <row r="9" spans="2:25" ht="24.95" customHeight="1" x14ac:dyDescent="0.15">
      <c r="B9" s="88"/>
      <c r="C9" s="89"/>
      <c r="D9" s="89"/>
      <c r="E9" s="89"/>
      <c r="F9" s="89"/>
      <c r="G9" s="89"/>
      <c r="H9" s="89"/>
      <c r="I9" s="89"/>
      <c r="J9" s="89"/>
      <c r="K9" s="89"/>
      <c r="L9" s="89"/>
      <c r="M9" s="89"/>
      <c r="N9" s="89"/>
      <c r="O9" s="89"/>
      <c r="P9" s="89"/>
      <c r="Q9" s="89"/>
      <c r="R9" s="256" t="str">
        <f>IF(入力用シート!R23="","年　　月　　日",入力用シート!R23)</f>
        <v>年　　月　　日</v>
      </c>
      <c r="S9" s="256"/>
      <c r="T9" s="256"/>
      <c r="U9" s="256"/>
      <c r="V9" s="256"/>
      <c r="W9" s="256"/>
      <c r="X9" s="256"/>
      <c r="Y9" s="90"/>
    </row>
    <row r="10" spans="2:25" ht="24.95" customHeight="1" x14ac:dyDescent="0.15">
      <c r="B10" s="91"/>
      <c r="D10" s="251" t="s">
        <v>130</v>
      </c>
      <c r="E10" s="251"/>
      <c r="F10" s="251"/>
      <c r="G10" s="251"/>
      <c r="H10" s="251"/>
      <c r="I10" s="251"/>
      <c r="J10" s="251"/>
      <c r="Y10" s="92"/>
    </row>
    <row r="11" spans="2:25" ht="27.95" customHeight="1" x14ac:dyDescent="0.15">
      <c r="B11" s="91"/>
      <c r="L11" s="248" t="s">
        <v>131</v>
      </c>
      <c r="M11" s="248"/>
      <c r="N11" s="248"/>
      <c r="O11" s="249" t="str">
        <f>IF(入力用シート!D7="","",入力用シート!D7)</f>
        <v/>
      </c>
      <c r="P11" s="249"/>
      <c r="Q11" s="249"/>
      <c r="R11" s="249"/>
      <c r="S11" s="249"/>
      <c r="T11" s="249"/>
      <c r="U11" s="249"/>
      <c r="V11" s="249"/>
      <c r="W11" s="249"/>
      <c r="X11" s="249"/>
      <c r="Y11" s="92"/>
    </row>
    <row r="12" spans="2:25" ht="27.95" customHeight="1" x14ac:dyDescent="0.15">
      <c r="B12" s="91"/>
      <c r="L12" s="248" t="s">
        <v>132</v>
      </c>
      <c r="M12" s="248"/>
      <c r="N12" s="248"/>
      <c r="O12" s="250" t="str">
        <f>IF(入力用シート!D5="","",入力用シート!D5)</f>
        <v/>
      </c>
      <c r="P12" s="250"/>
      <c r="Q12" s="250"/>
      <c r="R12" s="250"/>
      <c r="S12" s="250"/>
      <c r="T12" s="250"/>
      <c r="U12" s="250"/>
      <c r="V12" s="250"/>
      <c r="W12" s="250"/>
      <c r="X12" s="250"/>
      <c r="Y12" s="92"/>
    </row>
    <row r="13" spans="2:25" ht="27.95" customHeight="1" x14ac:dyDescent="0.15">
      <c r="B13" s="91"/>
      <c r="L13" s="248" t="s">
        <v>133</v>
      </c>
      <c r="M13" s="248"/>
      <c r="N13" s="248"/>
      <c r="O13" s="250" t="str">
        <f>IF(入力用シート!D6="","",入力用シート!D6)</f>
        <v/>
      </c>
      <c r="P13" s="250"/>
      <c r="Q13" s="250"/>
      <c r="R13" s="250"/>
      <c r="S13" s="250"/>
      <c r="T13" s="250"/>
      <c r="U13" s="250"/>
      <c r="V13" s="250"/>
      <c r="W13" s="250"/>
      <c r="X13" s="250"/>
      <c r="Y13" s="92"/>
    </row>
    <row r="14" spans="2:25" ht="9.9499999999999993" customHeight="1" x14ac:dyDescent="0.15">
      <c r="B14" s="91"/>
      <c r="Y14" s="92"/>
    </row>
    <row r="15" spans="2:25" ht="24.95" customHeight="1" x14ac:dyDescent="0.15">
      <c r="B15" s="91"/>
      <c r="C15" s="138"/>
      <c r="D15" s="312" t="str">
        <f>IF(入力用シート!R24="","",入力用シート!R24)</f>
        <v/>
      </c>
      <c r="E15" s="312"/>
      <c r="F15" s="312"/>
      <c r="G15" s="312"/>
      <c r="H15" s="312"/>
      <c r="I15" s="312"/>
      <c r="J15" s="312"/>
      <c r="K15" s="139" t="s">
        <v>251</v>
      </c>
      <c r="L15" s="138"/>
      <c r="M15" s="138"/>
      <c r="N15" s="138"/>
      <c r="O15" s="138"/>
      <c r="P15" s="138"/>
      <c r="Q15" s="138"/>
      <c r="R15" s="138"/>
      <c r="S15" s="138"/>
      <c r="T15" s="138"/>
      <c r="U15" s="138"/>
      <c r="V15" s="138"/>
      <c r="W15" s="138"/>
      <c r="X15" s="138"/>
      <c r="Y15" s="92"/>
    </row>
    <row r="16" spans="2:25" ht="24.95" customHeight="1" x14ac:dyDescent="0.15">
      <c r="B16" s="91"/>
      <c r="C16" s="229" t="s">
        <v>252</v>
      </c>
      <c r="D16" s="229"/>
      <c r="E16" s="229"/>
      <c r="F16" s="229"/>
      <c r="G16" s="229"/>
      <c r="H16" s="229"/>
      <c r="I16" s="229"/>
      <c r="J16" s="229"/>
      <c r="K16" s="229"/>
      <c r="L16" s="229"/>
      <c r="M16" s="229"/>
      <c r="N16" s="229"/>
      <c r="O16" s="229"/>
      <c r="P16" s="229"/>
      <c r="Q16" s="229"/>
      <c r="R16" s="229"/>
      <c r="S16" s="229"/>
      <c r="T16" s="229"/>
      <c r="U16" s="229"/>
      <c r="V16" s="229"/>
      <c r="W16" s="229"/>
      <c r="X16" s="229"/>
      <c r="Y16" s="92"/>
    </row>
    <row r="17" spans="2:25" ht="9.9499999999999993" customHeight="1" x14ac:dyDescent="0.15">
      <c r="B17" s="91"/>
      <c r="Y17" s="92"/>
    </row>
    <row r="18" spans="2:25" ht="30" customHeight="1" x14ac:dyDescent="0.15">
      <c r="B18" s="93"/>
      <c r="C18" s="234" t="s">
        <v>134</v>
      </c>
      <c r="D18" s="234"/>
      <c r="E18" s="234"/>
      <c r="F18" s="234"/>
      <c r="G18" s="235" t="s">
        <v>246</v>
      </c>
      <c r="H18" s="235"/>
      <c r="I18" s="235"/>
      <c r="J18" s="235"/>
      <c r="K18" s="235"/>
      <c r="L18" s="235"/>
      <c r="M18" s="235"/>
      <c r="N18" s="235"/>
      <c r="O18" s="235"/>
      <c r="P18" s="235"/>
      <c r="Q18" s="235"/>
      <c r="R18" s="235"/>
      <c r="S18" s="235"/>
      <c r="T18" s="235"/>
      <c r="U18" s="235"/>
      <c r="V18" s="235"/>
      <c r="W18" s="235"/>
      <c r="X18" s="235"/>
      <c r="Y18" s="236"/>
    </row>
    <row r="19" spans="2:25" ht="24.95" customHeight="1" x14ac:dyDescent="0.15">
      <c r="B19" s="88"/>
      <c r="C19" s="228" t="s">
        <v>136</v>
      </c>
      <c r="D19" s="228"/>
      <c r="E19" s="228"/>
      <c r="F19" s="228"/>
      <c r="G19" s="237" t="str">
        <f>IF(入力用シート!D9="","",入力用シート!D9)</f>
        <v/>
      </c>
      <c r="H19" s="237"/>
      <c r="I19" s="237"/>
      <c r="J19" s="237"/>
      <c r="K19" s="237"/>
      <c r="L19" s="237"/>
      <c r="M19" s="237"/>
      <c r="N19" s="237"/>
      <c r="O19" s="237"/>
      <c r="P19" s="237"/>
      <c r="Q19" s="237"/>
      <c r="R19" s="237"/>
      <c r="S19" s="237"/>
      <c r="T19" s="237"/>
      <c r="U19" s="237"/>
      <c r="V19" s="237"/>
      <c r="W19" s="237"/>
      <c r="X19" s="237"/>
      <c r="Y19" s="238"/>
    </row>
    <row r="20" spans="2:25" ht="20.100000000000001" customHeight="1" x14ac:dyDescent="0.15">
      <c r="B20" s="94"/>
      <c r="C20" s="239" t="s">
        <v>137</v>
      </c>
      <c r="D20" s="239"/>
      <c r="E20" s="239"/>
      <c r="F20" s="239"/>
      <c r="G20" s="240" t="str">
        <f>IF(入力用シート!D11="","",入力用シート!D11)</f>
        <v/>
      </c>
      <c r="H20" s="240"/>
      <c r="I20" s="240"/>
      <c r="J20" s="240"/>
      <c r="K20" s="240"/>
      <c r="L20" s="240"/>
      <c r="M20" s="240"/>
      <c r="N20" s="240"/>
      <c r="O20" s="240"/>
      <c r="P20" s="240"/>
      <c r="Q20" s="240"/>
      <c r="R20" s="240"/>
      <c r="S20" s="240"/>
      <c r="T20" s="240"/>
      <c r="U20" s="240"/>
      <c r="V20" s="240"/>
      <c r="W20" s="240"/>
      <c r="X20" s="240"/>
      <c r="Y20" s="241"/>
    </row>
    <row r="21" spans="2:25" ht="24.95" customHeight="1" x14ac:dyDescent="0.15">
      <c r="B21" s="88"/>
      <c r="C21" s="228" t="s">
        <v>138</v>
      </c>
      <c r="D21" s="228"/>
      <c r="E21" s="228"/>
      <c r="F21" s="228"/>
      <c r="G21" s="237" t="str">
        <f>IF(入力用シート!D18="","",入力用シート!D18)</f>
        <v/>
      </c>
      <c r="H21" s="237"/>
      <c r="I21" s="237"/>
      <c r="J21" s="237"/>
      <c r="K21" s="237"/>
      <c r="L21" s="237"/>
      <c r="M21" s="237"/>
      <c r="N21" s="237"/>
      <c r="O21" s="237"/>
      <c r="P21" s="237"/>
      <c r="Q21" s="237"/>
      <c r="R21" s="237"/>
      <c r="S21" s="237"/>
      <c r="T21" s="237"/>
      <c r="U21" s="237"/>
      <c r="V21" s="237"/>
      <c r="W21" s="237"/>
      <c r="X21" s="237"/>
      <c r="Y21" s="238"/>
    </row>
    <row r="22" spans="2:25" ht="20.100000000000001" customHeight="1" x14ac:dyDescent="0.15">
      <c r="B22" s="94"/>
      <c r="C22" s="95"/>
      <c r="D22" s="95"/>
      <c r="E22" s="95"/>
      <c r="F22" s="95"/>
      <c r="G22" s="240" t="str">
        <f>IF(入力用シート!D19="","",入力用シート!D19)</f>
        <v/>
      </c>
      <c r="H22" s="240"/>
      <c r="I22" s="240"/>
      <c r="J22" s="240"/>
      <c r="K22" s="240"/>
      <c r="L22" s="240"/>
      <c r="M22" s="240"/>
      <c r="N22" s="240"/>
      <c r="O22" s="240"/>
      <c r="P22" s="240"/>
      <c r="Q22" s="240"/>
      <c r="R22" s="240"/>
      <c r="S22" s="240"/>
      <c r="T22" s="240"/>
      <c r="U22" s="240"/>
      <c r="V22" s="240"/>
      <c r="W22" s="240"/>
      <c r="X22" s="240"/>
      <c r="Y22" s="241"/>
    </row>
    <row r="23" spans="2:25" ht="20.100000000000001" customHeight="1" x14ac:dyDescent="0.15">
      <c r="B23" s="88"/>
      <c r="C23" s="228" t="s">
        <v>223</v>
      </c>
      <c r="D23" s="228"/>
      <c r="E23" s="228"/>
      <c r="F23" s="228"/>
      <c r="G23" s="242" t="str">
        <f>IF(入力用シート!R27="","",入力用シート!R27)</f>
        <v/>
      </c>
      <c r="H23" s="242"/>
      <c r="I23" s="242"/>
      <c r="J23" s="242"/>
      <c r="K23" s="242"/>
      <c r="L23" s="244" t="s">
        <v>140</v>
      </c>
      <c r="M23" s="245"/>
      <c r="N23" s="228" t="s">
        <v>224</v>
      </c>
      <c r="O23" s="228"/>
      <c r="P23" s="228"/>
      <c r="Q23" s="228"/>
      <c r="R23" s="242" t="str">
        <f>IF(入力用シート!R28="","",入力用シート!R28)</f>
        <v/>
      </c>
      <c r="S23" s="242"/>
      <c r="T23" s="242"/>
      <c r="U23" s="242"/>
      <c r="V23" s="242"/>
      <c r="W23" s="244" t="s">
        <v>140</v>
      </c>
      <c r="X23" s="244"/>
      <c r="Y23" s="245"/>
    </row>
    <row r="24" spans="2:25" ht="20.100000000000001" customHeight="1" x14ac:dyDescent="0.15">
      <c r="B24" s="94"/>
      <c r="C24" s="95"/>
      <c r="D24" s="95"/>
      <c r="E24" s="95"/>
      <c r="F24" s="95"/>
      <c r="G24" s="243"/>
      <c r="H24" s="243"/>
      <c r="I24" s="243"/>
      <c r="J24" s="243"/>
      <c r="K24" s="243"/>
      <c r="L24" s="246"/>
      <c r="M24" s="247"/>
      <c r="N24" s="94"/>
      <c r="O24" s="95"/>
      <c r="P24" s="95"/>
      <c r="Q24" s="95"/>
      <c r="R24" s="243"/>
      <c r="S24" s="243"/>
      <c r="T24" s="243"/>
      <c r="U24" s="243"/>
      <c r="V24" s="243"/>
      <c r="W24" s="246"/>
      <c r="X24" s="246"/>
      <c r="Y24" s="247"/>
    </row>
    <row r="25" spans="2:25" ht="20.100000000000001" customHeight="1" x14ac:dyDescent="0.15">
      <c r="B25" s="88"/>
      <c r="C25" s="89" t="s">
        <v>225</v>
      </c>
      <c r="D25" s="89"/>
      <c r="E25" s="89"/>
      <c r="F25" s="89"/>
      <c r="G25" s="89"/>
      <c r="H25" s="89"/>
      <c r="I25" s="89"/>
      <c r="J25" s="89"/>
      <c r="K25" s="89"/>
      <c r="L25" s="89"/>
      <c r="M25" s="89"/>
      <c r="N25" s="89"/>
      <c r="O25" s="89"/>
      <c r="P25" s="89"/>
      <c r="Q25" s="89"/>
      <c r="R25" s="89"/>
      <c r="S25" s="89"/>
      <c r="T25" s="89"/>
      <c r="U25" s="89"/>
      <c r="V25" s="89"/>
      <c r="W25" s="89"/>
      <c r="X25" s="89"/>
      <c r="Y25" s="90"/>
    </row>
    <row r="26" spans="2:25" ht="45" customHeight="1" x14ac:dyDescent="0.15">
      <c r="B26" s="94"/>
      <c r="C26" s="95"/>
      <c r="D26" s="311" t="s">
        <v>233</v>
      </c>
      <c r="E26" s="311"/>
      <c r="F26" s="311"/>
      <c r="G26" s="311"/>
      <c r="H26" s="311"/>
      <c r="I26" s="311"/>
      <c r="J26" s="311"/>
      <c r="K26" s="311"/>
      <c r="L26" s="311"/>
      <c r="M26" s="311"/>
      <c r="N26" s="311"/>
      <c r="O26" s="311"/>
      <c r="P26" s="311"/>
      <c r="Q26" s="311"/>
      <c r="R26" s="311"/>
      <c r="S26" s="311"/>
      <c r="T26" s="311"/>
      <c r="U26" s="311"/>
      <c r="V26" s="311"/>
      <c r="W26" s="311"/>
      <c r="X26" s="95"/>
      <c r="Y26" s="96"/>
    </row>
    <row r="27" spans="2:25" ht="20.100000000000001" customHeight="1" x14ac:dyDescent="0.15">
      <c r="B27" s="88"/>
      <c r="C27" s="89" t="s">
        <v>226</v>
      </c>
      <c r="D27" s="89"/>
      <c r="E27" s="89"/>
      <c r="F27" s="89"/>
      <c r="G27" s="89"/>
      <c r="H27" s="89"/>
      <c r="I27" s="89"/>
      <c r="J27" s="89"/>
      <c r="K27" s="89"/>
      <c r="L27" s="89"/>
      <c r="M27" s="89"/>
      <c r="N27" s="89"/>
      <c r="O27" s="89"/>
      <c r="P27" s="89"/>
      <c r="Q27" s="89"/>
      <c r="R27" s="89"/>
      <c r="S27" s="89"/>
      <c r="T27" s="89"/>
      <c r="U27" s="89"/>
      <c r="V27" s="89"/>
      <c r="W27" s="89"/>
      <c r="X27" s="89"/>
      <c r="Y27" s="90"/>
    </row>
    <row r="28" spans="2:25" ht="45" customHeight="1" x14ac:dyDescent="0.15">
      <c r="B28" s="94"/>
      <c r="C28" s="95"/>
      <c r="D28" s="311" t="str">
        <f>IF(入力用シート!R29="","",入力用シート!R29)</f>
        <v/>
      </c>
      <c r="E28" s="311"/>
      <c r="F28" s="311"/>
      <c r="G28" s="311"/>
      <c r="H28" s="311"/>
      <c r="I28" s="311"/>
      <c r="J28" s="311"/>
      <c r="K28" s="311"/>
      <c r="L28" s="311"/>
      <c r="M28" s="311"/>
      <c r="N28" s="311"/>
      <c r="O28" s="311"/>
      <c r="P28" s="311"/>
      <c r="Q28" s="311"/>
      <c r="R28" s="311"/>
      <c r="S28" s="311"/>
      <c r="T28" s="311"/>
      <c r="U28" s="311"/>
      <c r="V28" s="311"/>
      <c r="W28" s="311"/>
      <c r="X28" s="95"/>
      <c r="Y28" s="96"/>
    </row>
    <row r="29" spans="2:25" ht="20.100000000000001" customHeight="1" x14ac:dyDescent="0.15">
      <c r="B29" s="88"/>
      <c r="C29" s="140" t="s">
        <v>227</v>
      </c>
      <c r="D29" s="140"/>
      <c r="E29" s="140"/>
      <c r="F29" s="140"/>
      <c r="G29" s="89"/>
      <c r="H29" s="89"/>
      <c r="I29" s="89"/>
      <c r="J29" s="89"/>
      <c r="K29" s="89"/>
      <c r="L29" s="89"/>
      <c r="M29" s="89"/>
      <c r="N29" s="89"/>
      <c r="O29" s="89"/>
      <c r="P29" s="89"/>
      <c r="Q29" s="89"/>
      <c r="R29" s="89"/>
      <c r="S29" s="89"/>
      <c r="T29" s="89"/>
      <c r="U29" s="89"/>
      <c r="V29" s="89"/>
      <c r="W29" s="89"/>
      <c r="X29" s="89"/>
      <c r="Y29" s="90"/>
    </row>
    <row r="30" spans="2:25" ht="30" customHeight="1" x14ac:dyDescent="0.15">
      <c r="B30" s="94"/>
      <c r="C30" s="97"/>
      <c r="D30" s="97"/>
      <c r="E30" s="97"/>
      <c r="F30" s="97"/>
      <c r="G30" s="95"/>
      <c r="H30" s="233" t="str">
        <f>IF(入力用シート!R25="","年　　月　　日",入力用シート!R25)</f>
        <v>年　　月　　日</v>
      </c>
      <c r="I30" s="233"/>
      <c r="J30" s="233"/>
      <c r="K30" s="233"/>
      <c r="L30" s="233"/>
      <c r="M30" s="233"/>
      <c r="N30" s="233"/>
      <c r="O30" s="233"/>
      <c r="P30" s="233"/>
      <c r="Q30" s="233"/>
      <c r="R30" s="233"/>
      <c r="S30" s="233"/>
      <c r="T30" s="95"/>
      <c r="U30" s="95"/>
      <c r="V30" s="95"/>
      <c r="W30" s="95"/>
      <c r="X30" s="95"/>
      <c r="Y30" s="96"/>
    </row>
    <row r="31" spans="2:25" ht="20.100000000000001" customHeight="1" x14ac:dyDescent="0.15">
      <c r="B31" s="91"/>
      <c r="C31" s="141" t="s">
        <v>228</v>
      </c>
      <c r="D31" s="141"/>
      <c r="E31" s="141"/>
      <c r="F31" s="141"/>
      <c r="Y31" s="92"/>
    </row>
    <row r="32" spans="2:25" ht="30" customHeight="1" x14ac:dyDescent="0.15">
      <c r="B32" s="94"/>
      <c r="C32" s="97"/>
      <c r="D32" s="97"/>
      <c r="E32" s="97"/>
      <c r="F32" s="97"/>
      <c r="G32" s="95"/>
      <c r="H32" s="309" t="str">
        <f>IF(入力用シート!R26="","年　　月　　日",入力用シート!R26)</f>
        <v>年　　月　　日</v>
      </c>
      <c r="I32" s="309"/>
      <c r="J32" s="309"/>
      <c r="K32" s="309"/>
      <c r="L32" s="309"/>
      <c r="M32" s="309"/>
      <c r="N32" s="309"/>
      <c r="O32" s="309"/>
      <c r="P32" s="309"/>
      <c r="Q32" s="309"/>
      <c r="R32" s="309"/>
      <c r="S32" s="309"/>
      <c r="T32" s="95"/>
      <c r="U32" s="95"/>
      <c r="V32" s="95"/>
      <c r="W32" s="95"/>
      <c r="X32" s="95"/>
      <c r="Y32" s="96"/>
    </row>
    <row r="33" spans="2:25" ht="24.95" customHeight="1" x14ac:dyDescent="0.15">
      <c r="B33" s="88"/>
      <c r="C33" s="228" t="s">
        <v>147</v>
      </c>
      <c r="D33" s="228"/>
      <c r="E33" s="228"/>
      <c r="F33" s="228"/>
      <c r="G33" s="89"/>
      <c r="H33" s="89"/>
      <c r="I33" s="89"/>
      <c r="J33" s="89"/>
      <c r="K33" s="89"/>
      <c r="L33" s="89"/>
      <c r="M33" s="89"/>
      <c r="N33" s="89"/>
      <c r="O33" s="89"/>
      <c r="P33" s="89"/>
      <c r="Q33" s="89"/>
      <c r="R33" s="89"/>
      <c r="S33" s="89"/>
      <c r="T33" s="89"/>
      <c r="U33" s="89"/>
      <c r="V33" s="89"/>
      <c r="W33" s="89"/>
      <c r="X33" s="89"/>
      <c r="Y33" s="90"/>
    </row>
    <row r="34" spans="2:25" ht="20.100000000000001" customHeight="1" x14ac:dyDescent="0.15">
      <c r="B34" s="91"/>
      <c r="C34" s="84" t="s">
        <v>253</v>
      </c>
      <c r="M34" s="84" t="s">
        <v>254</v>
      </c>
      <c r="Y34" s="92"/>
    </row>
    <row r="35" spans="2:25" ht="20.100000000000001" customHeight="1" x14ac:dyDescent="0.15">
      <c r="B35" s="91"/>
      <c r="C35" s="84" t="s">
        <v>255</v>
      </c>
      <c r="Y35" s="92"/>
    </row>
    <row r="36" spans="2:25" ht="5.0999999999999996" customHeight="1" x14ac:dyDescent="0.15">
      <c r="B36" s="94"/>
      <c r="C36" s="95"/>
      <c r="D36" s="95"/>
      <c r="E36" s="95"/>
      <c r="F36" s="95"/>
      <c r="G36" s="95"/>
      <c r="H36" s="95"/>
      <c r="I36" s="95"/>
      <c r="J36" s="95"/>
      <c r="K36" s="95"/>
      <c r="L36" s="95"/>
      <c r="M36" s="95"/>
      <c r="N36" s="95"/>
      <c r="O36" s="95"/>
      <c r="P36" s="95"/>
      <c r="Q36" s="95"/>
      <c r="R36" s="95"/>
      <c r="S36" s="95"/>
      <c r="T36" s="95"/>
      <c r="U36" s="95"/>
      <c r="V36" s="95"/>
      <c r="W36" s="95"/>
      <c r="X36" s="95"/>
      <c r="Y36" s="96"/>
    </row>
    <row r="37" spans="2:25" ht="20.100000000000001" customHeight="1" x14ac:dyDescent="0.15"/>
    <row r="38" spans="2:25" ht="24.95" customHeight="1" x14ac:dyDescent="0.15"/>
    <row r="39" spans="2:25" ht="24.95" customHeight="1" x14ac:dyDescent="0.15"/>
    <row r="40" spans="2:25" ht="24.95" customHeight="1" x14ac:dyDescent="0.15"/>
    <row r="41" spans="2:25" ht="24.95" customHeight="1" x14ac:dyDescent="0.15"/>
    <row r="42" spans="2:25" ht="24.95" customHeight="1" x14ac:dyDescent="0.15"/>
    <row r="43" spans="2:25" ht="24.95" customHeight="1" x14ac:dyDescent="0.15"/>
    <row r="44" spans="2:25" ht="24.95" customHeight="1" x14ac:dyDescent="0.15"/>
    <row r="45" spans="2:25" ht="24.95" customHeight="1" x14ac:dyDescent="0.15"/>
    <row r="46" spans="2:25" ht="24.95" customHeight="1" x14ac:dyDescent="0.15"/>
    <row r="47" spans="2:25" ht="24.95" customHeight="1" x14ac:dyDescent="0.15"/>
    <row r="48" spans="2:25" ht="24.95" customHeight="1" x14ac:dyDescent="0.15"/>
    <row r="49" ht="24.95" customHeight="1" x14ac:dyDescent="0.15"/>
    <row r="50" ht="24.95" customHeight="1" x14ac:dyDescent="0.15"/>
    <row r="51" ht="24.95" customHeight="1" x14ac:dyDescent="0.15"/>
    <row r="52" ht="24.95" customHeight="1" x14ac:dyDescent="0.15"/>
    <row r="53" ht="24.95" customHeight="1" x14ac:dyDescent="0.15"/>
    <row r="54" ht="24.95" customHeight="1" x14ac:dyDescent="0.15"/>
    <row r="55" ht="24.95" customHeight="1" x14ac:dyDescent="0.15"/>
    <row r="56" ht="24.95" customHeight="1" x14ac:dyDescent="0.15"/>
    <row r="57" ht="24.95" customHeight="1" x14ac:dyDescent="0.15"/>
    <row r="58" ht="24.95" customHeight="1" x14ac:dyDescent="0.15"/>
    <row r="59" ht="24.95" customHeight="1" x14ac:dyDescent="0.15"/>
    <row r="60" ht="24.95" customHeight="1" x14ac:dyDescent="0.15"/>
    <row r="61" ht="24.95" customHeight="1" x14ac:dyDescent="0.15"/>
    <row r="62" ht="24.95" customHeight="1" x14ac:dyDescent="0.15"/>
    <row r="63" ht="24.95" customHeight="1" x14ac:dyDescent="0.15"/>
    <row r="64" ht="24.95" customHeight="1" x14ac:dyDescent="0.15"/>
    <row r="65" ht="24.95" customHeight="1" x14ac:dyDescent="0.15"/>
    <row r="66" ht="24.95" customHeight="1" x14ac:dyDescent="0.15"/>
    <row r="67" ht="24.95" customHeight="1" x14ac:dyDescent="0.15"/>
    <row r="68" ht="24.95" customHeight="1" x14ac:dyDescent="0.15"/>
    <row r="69" ht="24.95" customHeight="1" x14ac:dyDescent="0.15"/>
    <row r="70" ht="24.95" customHeight="1" x14ac:dyDescent="0.15"/>
    <row r="71" ht="24.95" customHeight="1" x14ac:dyDescent="0.15"/>
    <row r="72" ht="24.95" customHeight="1" x14ac:dyDescent="0.15"/>
    <row r="73" ht="24.95" customHeight="1" x14ac:dyDescent="0.15"/>
    <row r="74" ht="24.95" customHeight="1" x14ac:dyDescent="0.15"/>
    <row r="75" ht="24.95" customHeight="1" x14ac:dyDescent="0.15"/>
    <row r="76" ht="24.95" customHeight="1" x14ac:dyDescent="0.15"/>
    <row r="77" ht="24.95" customHeight="1" x14ac:dyDescent="0.15"/>
    <row r="78" ht="24.95" customHeight="1" x14ac:dyDescent="0.15"/>
    <row r="79" ht="24.95" customHeight="1" x14ac:dyDescent="0.15"/>
    <row r="80" ht="24.95" customHeight="1" x14ac:dyDescent="0.15"/>
    <row r="81" ht="24.95" customHeight="1" x14ac:dyDescent="0.15"/>
    <row r="82" ht="24.95" customHeight="1" x14ac:dyDescent="0.15"/>
    <row r="83" ht="24.95" customHeight="1" x14ac:dyDescent="0.15"/>
    <row r="84" ht="24.95" customHeight="1" x14ac:dyDescent="0.15"/>
    <row r="85" ht="24.95" customHeight="1" x14ac:dyDescent="0.15"/>
    <row r="86" ht="24.95" customHeight="1" x14ac:dyDescent="0.15"/>
    <row r="87" ht="24.95" customHeight="1" x14ac:dyDescent="0.15"/>
    <row r="88" ht="24.95" customHeight="1" x14ac:dyDescent="0.15"/>
    <row r="89" ht="24.95" customHeight="1" x14ac:dyDescent="0.15"/>
    <row r="90" ht="24.95" customHeight="1" x14ac:dyDescent="0.15"/>
    <row r="91" ht="24.95" customHeight="1" x14ac:dyDescent="0.15"/>
    <row r="92" ht="24.95" customHeight="1" x14ac:dyDescent="0.15"/>
    <row r="93" ht="24.95" customHeight="1" x14ac:dyDescent="0.15"/>
    <row r="94" ht="24.95" customHeight="1" x14ac:dyDescent="0.15"/>
    <row r="95" ht="24.95" customHeight="1" x14ac:dyDescent="0.15"/>
    <row r="96" ht="24.95" customHeight="1" x14ac:dyDescent="0.15"/>
    <row r="97" ht="24.95" customHeight="1" x14ac:dyDescent="0.15"/>
    <row r="98" ht="24.95" customHeight="1" x14ac:dyDescent="0.15"/>
    <row r="99" ht="24.95" customHeight="1" x14ac:dyDescent="0.15"/>
    <row r="100" ht="24.95" customHeight="1" x14ac:dyDescent="0.15"/>
    <row r="101" ht="24.95" customHeight="1" x14ac:dyDescent="0.15"/>
    <row r="102" ht="24.95" customHeight="1" x14ac:dyDescent="0.15"/>
    <row r="103" ht="24.95" customHeight="1" x14ac:dyDescent="0.15"/>
    <row r="104" ht="24.95" customHeight="1" x14ac:dyDescent="0.15"/>
    <row r="105" ht="24.95" customHeight="1" x14ac:dyDescent="0.15"/>
    <row r="106" ht="24.95" customHeight="1" x14ac:dyDescent="0.15"/>
    <row r="107" ht="24.95" customHeight="1" x14ac:dyDescent="0.15"/>
    <row r="108" ht="24.95" customHeight="1" x14ac:dyDescent="0.15"/>
    <row r="109" ht="24.95" customHeight="1" x14ac:dyDescent="0.15"/>
    <row r="110" ht="24.95" customHeight="1" x14ac:dyDescent="0.15"/>
    <row r="111" ht="24.95" customHeight="1" x14ac:dyDescent="0.15"/>
    <row r="112" ht="24.95" customHeight="1" x14ac:dyDescent="0.15"/>
    <row r="113" ht="24.95" customHeight="1" x14ac:dyDescent="0.15"/>
    <row r="114" ht="24.95" customHeight="1" x14ac:dyDescent="0.15"/>
    <row r="115" ht="24.95" customHeight="1" x14ac:dyDescent="0.15"/>
    <row r="116" ht="24.95" customHeight="1" x14ac:dyDescent="0.15"/>
    <row r="117" ht="24.95" customHeight="1" x14ac:dyDescent="0.15"/>
    <row r="118" ht="24.95" customHeight="1" x14ac:dyDescent="0.15"/>
    <row r="119" ht="24.95" customHeight="1" x14ac:dyDescent="0.15"/>
    <row r="120" ht="24.95" customHeight="1" x14ac:dyDescent="0.15"/>
    <row r="121" ht="24.95" customHeight="1" x14ac:dyDescent="0.15"/>
    <row r="122" ht="24.95" customHeight="1" x14ac:dyDescent="0.15"/>
    <row r="123" ht="24.95" customHeight="1" x14ac:dyDescent="0.15"/>
    <row r="124" ht="24.95" customHeight="1" x14ac:dyDescent="0.15"/>
    <row r="125" ht="24.95" customHeight="1" x14ac:dyDescent="0.15"/>
    <row r="126" ht="24.95" customHeight="1" x14ac:dyDescent="0.15"/>
    <row r="127" ht="24.95" customHeight="1" x14ac:dyDescent="0.15"/>
    <row r="128" ht="24.95" customHeight="1" x14ac:dyDescent="0.15"/>
    <row r="129" ht="24.95" customHeight="1" x14ac:dyDescent="0.15"/>
    <row r="130" ht="24.95" customHeight="1" x14ac:dyDescent="0.15"/>
    <row r="131" ht="24.95" customHeight="1" x14ac:dyDescent="0.15"/>
    <row r="132" ht="24.95" customHeight="1" x14ac:dyDescent="0.15"/>
    <row r="133" ht="24.95" customHeight="1" x14ac:dyDescent="0.15"/>
    <row r="134" ht="24.95" customHeight="1" x14ac:dyDescent="0.15"/>
    <row r="135" ht="24.95" customHeight="1" x14ac:dyDescent="0.15"/>
    <row r="136" ht="24.95" customHeight="1" x14ac:dyDescent="0.15"/>
    <row r="137" ht="24.95" customHeight="1" x14ac:dyDescent="0.15"/>
    <row r="138" ht="24.95" customHeight="1" x14ac:dyDescent="0.15"/>
    <row r="139" ht="24.95" customHeight="1" x14ac:dyDescent="0.15"/>
    <row r="140" ht="24.95" customHeight="1" x14ac:dyDescent="0.15"/>
    <row r="141" ht="24.95" customHeight="1" x14ac:dyDescent="0.15"/>
    <row r="142" ht="24.95" customHeight="1" x14ac:dyDescent="0.15"/>
    <row r="143" ht="24.95" customHeight="1" x14ac:dyDescent="0.15"/>
    <row r="144" ht="24.95" customHeight="1" x14ac:dyDescent="0.15"/>
    <row r="145" ht="24.95" customHeight="1" x14ac:dyDescent="0.15"/>
    <row r="146" ht="24.95" customHeight="1" x14ac:dyDescent="0.15"/>
    <row r="147" ht="24.95" customHeight="1" x14ac:dyDescent="0.15"/>
    <row r="148" ht="24.95" customHeight="1" x14ac:dyDescent="0.15"/>
    <row r="149" ht="24.95" customHeight="1" x14ac:dyDescent="0.15"/>
    <row r="150" ht="24.95" customHeight="1" x14ac:dyDescent="0.15"/>
    <row r="151" ht="24.95" customHeight="1" x14ac:dyDescent="0.15"/>
    <row r="152" ht="24.95" customHeight="1" x14ac:dyDescent="0.15"/>
    <row r="153" ht="24.95" customHeight="1" x14ac:dyDescent="0.15"/>
    <row r="154" ht="24.95" customHeight="1" x14ac:dyDescent="0.15"/>
    <row r="155" ht="24.95" customHeight="1" x14ac:dyDescent="0.15"/>
    <row r="156" ht="24.95" customHeight="1" x14ac:dyDescent="0.15"/>
    <row r="157" ht="24.95" customHeight="1" x14ac:dyDescent="0.15"/>
    <row r="158" ht="24.95" customHeight="1" x14ac:dyDescent="0.15"/>
    <row r="159" ht="24.95" customHeight="1" x14ac:dyDescent="0.15"/>
    <row r="160" ht="24.95" customHeight="1" x14ac:dyDescent="0.15"/>
    <row r="161" ht="24.95" customHeight="1" x14ac:dyDescent="0.15"/>
    <row r="162" ht="24.95" customHeight="1" x14ac:dyDescent="0.15"/>
    <row r="163" ht="24.95" customHeight="1" x14ac:dyDescent="0.15"/>
    <row r="164" ht="24.95" customHeight="1" x14ac:dyDescent="0.15"/>
    <row r="165" ht="24.95" customHeight="1" x14ac:dyDescent="0.15"/>
    <row r="166" ht="24.95" customHeight="1" x14ac:dyDescent="0.15"/>
    <row r="167" ht="24.95" customHeight="1" x14ac:dyDescent="0.15"/>
    <row r="168" ht="24.95" customHeight="1" x14ac:dyDescent="0.15"/>
    <row r="169" ht="24.95" customHeight="1" x14ac:dyDescent="0.15"/>
    <row r="170" ht="24.95" customHeight="1" x14ac:dyDescent="0.15"/>
    <row r="171" ht="24.95" customHeight="1" x14ac:dyDescent="0.15"/>
    <row r="172" ht="24.95" customHeight="1" x14ac:dyDescent="0.15"/>
    <row r="173" ht="24.95" customHeight="1" x14ac:dyDescent="0.15"/>
    <row r="174" ht="24.95" customHeight="1" x14ac:dyDescent="0.15"/>
    <row r="175" ht="24.95" customHeight="1" x14ac:dyDescent="0.15"/>
    <row r="176" ht="24.95" customHeight="1" x14ac:dyDescent="0.15"/>
    <row r="177" ht="24.95" customHeight="1" x14ac:dyDescent="0.15"/>
    <row r="178" ht="24.95" customHeight="1" x14ac:dyDescent="0.15"/>
    <row r="179" ht="24.95" customHeight="1" x14ac:dyDescent="0.15"/>
    <row r="180" ht="24.95" customHeight="1" x14ac:dyDescent="0.15"/>
    <row r="181" ht="24.95" customHeight="1" x14ac:dyDescent="0.15"/>
    <row r="182" ht="24.95" customHeight="1" x14ac:dyDescent="0.15"/>
    <row r="183" ht="24.95" customHeight="1" x14ac:dyDescent="0.15"/>
    <row r="184" ht="24.95" customHeight="1" x14ac:dyDescent="0.15"/>
    <row r="185" ht="24.95" customHeight="1" x14ac:dyDescent="0.15"/>
    <row r="186" ht="24.95" customHeight="1" x14ac:dyDescent="0.15"/>
    <row r="187" ht="24.95" customHeight="1" x14ac:dyDescent="0.15"/>
    <row r="188" ht="24.95" customHeight="1" x14ac:dyDescent="0.15"/>
    <row r="189" ht="24.95" customHeight="1" x14ac:dyDescent="0.15"/>
    <row r="190" ht="24.95" customHeight="1" x14ac:dyDescent="0.15"/>
    <row r="191" ht="24.95" customHeight="1" x14ac:dyDescent="0.15"/>
    <row r="192" ht="24.95" customHeight="1" x14ac:dyDescent="0.15"/>
    <row r="193" ht="24.95" customHeight="1" x14ac:dyDescent="0.15"/>
    <row r="194" ht="24.95" customHeight="1" x14ac:dyDescent="0.15"/>
    <row r="195" ht="24.95" customHeight="1" x14ac:dyDescent="0.15"/>
    <row r="196" ht="24.95" customHeight="1" x14ac:dyDescent="0.15"/>
    <row r="197" ht="24.95" customHeight="1" x14ac:dyDescent="0.15"/>
    <row r="198" ht="24.95" customHeight="1" x14ac:dyDescent="0.15"/>
    <row r="199" ht="24.95" customHeight="1" x14ac:dyDescent="0.15"/>
    <row r="200" ht="24.95" customHeight="1" x14ac:dyDescent="0.15"/>
    <row r="201" ht="24.95" customHeight="1" x14ac:dyDescent="0.15"/>
    <row r="202" ht="24.95" customHeight="1" x14ac:dyDescent="0.15"/>
    <row r="203" ht="24.95" customHeight="1" x14ac:dyDescent="0.15"/>
    <row r="204" ht="24.95" customHeight="1" x14ac:dyDescent="0.15"/>
    <row r="205" ht="24.95" customHeight="1" x14ac:dyDescent="0.15"/>
    <row r="206" ht="24.95" customHeight="1" x14ac:dyDescent="0.15"/>
    <row r="207" ht="24.95" customHeight="1" x14ac:dyDescent="0.15"/>
    <row r="208" ht="24.95" customHeight="1" x14ac:dyDescent="0.15"/>
    <row r="209" ht="24.95" customHeight="1" x14ac:dyDescent="0.15"/>
    <row r="210" ht="24.95" customHeight="1" x14ac:dyDescent="0.15"/>
    <row r="211" ht="24.95" customHeight="1" x14ac:dyDescent="0.15"/>
    <row r="212" ht="24.95" customHeight="1" x14ac:dyDescent="0.15"/>
    <row r="213" ht="24.95" customHeight="1" x14ac:dyDescent="0.15"/>
    <row r="214" ht="24.95" customHeight="1" x14ac:dyDescent="0.15"/>
    <row r="215" ht="24.95" customHeight="1" x14ac:dyDescent="0.15"/>
    <row r="216" ht="24.95" customHeight="1" x14ac:dyDescent="0.15"/>
    <row r="217" ht="24.95" customHeight="1" x14ac:dyDescent="0.15"/>
    <row r="218" ht="24.95" customHeight="1" x14ac:dyDescent="0.15"/>
    <row r="219" ht="24.95" customHeight="1" x14ac:dyDescent="0.15"/>
    <row r="220" ht="24.95" customHeight="1" x14ac:dyDescent="0.15"/>
    <row r="221" ht="24.95" customHeight="1" x14ac:dyDescent="0.15"/>
    <row r="222" ht="24.95" customHeight="1" x14ac:dyDescent="0.15"/>
    <row r="223" ht="24.95" customHeight="1" x14ac:dyDescent="0.15"/>
    <row r="224" ht="24.95" customHeight="1" x14ac:dyDescent="0.15"/>
    <row r="225" ht="24.95" customHeight="1" x14ac:dyDescent="0.15"/>
    <row r="226" ht="24.95" customHeight="1" x14ac:dyDescent="0.15"/>
    <row r="227" ht="24.95" customHeight="1" x14ac:dyDescent="0.15"/>
    <row r="228" ht="24.95" customHeight="1" x14ac:dyDescent="0.15"/>
    <row r="229" ht="24.95" customHeight="1" x14ac:dyDescent="0.15"/>
    <row r="230" ht="24.95" customHeight="1" x14ac:dyDescent="0.15"/>
    <row r="231" ht="24.95" customHeight="1" x14ac:dyDescent="0.15"/>
    <row r="232" ht="24.95" customHeight="1" x14ac:dyDescent="0.15"/>
    <row r="233" ht="24.95" customHeight="1" x14ac:dyDescent="0.15"/>
    <row r="234" ht="24.95" customHeight="1" x14ac:dyDescent="0.15"/>
    <row r="235" ht="24.95" customHeight="1" x14ac:dyDescent="0.15"/>
    <row r="236" ht="24.95" customHeight="1" x14ac:dyDescent="0.15"/>
    <row r="237" ht="24.95" customHeight="1" x14ac:dyDescent="0.15"/>
    <row r="238" ht="24.95" customHeight="1" x14ac:dyDescent="0.15"/>
    <row r="239" ht="24.95" customHeight="1" x14ac:dyDescent="0.15"/>
    <row r="240" ht="24.95" customHeight="1" x14ac:dyDescent="0.15"/>
    <row r="241" ht="24.95" customHeight="1" x14ac:dyDescent="0.15"/>
    <row r="242" ht="24.95" customHeight="1" x14ac:dyDescent="0.15"/>
    <row r="243" ht="24.95" customHeight="1" x14ac:dyDescent="0.15"/>
    <row r="244" ht="24.95" customHeight="1" x14ac:dyDescent="0.15"/>
    <row r="245" ht="24.95" customHeight="1" x14ac:dyDescent="0.15"/>
    <row r="246" ht="24.95" customHeight="1" x14ac:dyDescent="0.15"/>
    <row r="247" ht="24.95" customHeight="1" x14ac:dyDescent="0.15"/>
    <row r="248" ht="24.95" customHeight="1" x14ac:dyDescent="0.15"/>
    <row r="249" ht="24.95" customHeight="1" x14ac:dyDescent="0.15"/>
    <row r="250" ht="24.95" customHeight="1" x14ac:dyDescent="0.15"/>
    <row r="251" ht="24.95" customHeight="1" x14ac:dyDescent="0.15"/>
    <row r="252" ht="24.95" customHeight="1" x14ac:dyDescent="0.15"/>
    <row r="253" ht="24.95" customHeight="1" x14ac:dyDescent="0.15"/>
    <row r="254" ht="24.95" customHeight="1" x14ac:dyDescent="0.15"/>
    <row r="255" ht="24.95" customHeight="1" x14ac:dyDescent="0.15"/>
    <row r="256" ht="24.95" customHeight="1" x14ac:dyDescent="0.15"/>
    <row r="257" ht="24.95" customHeight="1" x14ac:dyDescent="0.15"/>
    <row r="258" ht="24.95" customHeight="1" x14ac:dyDescent="0.15"/>
    <row r="259" ht="24.95" customHeight="1" x14ac:dyDescent="0.15"/>
    <row r="260" ht="24.95" customHeight="1" x14ac:dyDescent="0.15"/>
    <row r="261" ht="24.95" customHeight="1" x14ac:dyDescent="0.15"/>
    <row r="262" ht="24.95" customHeight="1" x14ac:dyDescent="0.15"/>
    <row r="263" ht="24.95" customHeight="1" x14ac:dyDescent="0.15"/>
    <row r="264" ht="24.95" customHeight="1" x14ac:dyDescent="0.15"/>
    <row r="265" ht="24.95" customHeight="1" x14ac:dyDescent="0.15"/>
    <row r="266" ht="24.95" customHeight="1" x14ac:dyDescent="0.15"/>
    <row r="267" ht="24.95" customHeight="1" x14ac:dyDescent="0.15"/>
    <row r="268" ht="24.95" customHeight="1" x14ac:dyDescent="0.15"/>
    <row r="269" ht="24.95" customHeight="1" x14ac:dyDescent="0.15"/>
    <row r="270" ht="24.95" customHeight="1" x14ac:dyDescent="0.15"/>
    <row r="271" ht="24.95" customHeight="1" x14ac:dyDescent="0.15"/>
    <row r="272" ht="24.95" customHeight="1" x14ac:dyDescent="0.15"/>
    <row r="273" ht="24.95" customHeight="1" x14ac:dyDescent="0.15"/>
    <row r="274" ht="24.95" customHeight="1" x14ac:dyDescent="0.15"/>
    <row r="275" ht="24.95" customHeight="1" x14ac:dyDescent="0.15"/>
    <row r="276" ht="24.95" customHeight="1" x14ac:dyDescent="0.15"/>
    <row r="277" ht="24.95" customHeight="1" x14ac:dyDescent="0.15"/>
    <row r="278" ht="24.95" customHeight="1" x14ac:dyDescent="0.15"/>
    <row r="279" ht="24.95" customHeight="1" x14ac:dyDescent="0.15"/>
    <row r="280" ht="24.95" customHeight="1" x14ac:dyDescent="0.15"/>
    <row r="281" ht="24.95" customHeight="1" x14ac:dyDescent="0.15"/>
    <row r="282" ht="24.95" customHeight="1" x14ac:dyDescent="0.15"/>
    <row r="283" ht="24.95" customHeight="1" x14ac:dyDescent="0.15"/>
    <row r="284" ht="24.95" customHeight="1" x14ac:dyDescent="0.15"/>
    <row r="285" ht="24.95" customHeight="1" x14ac:dyDescent="0.15"/>
    <row r="286" ht="24.95" customHeight="1" x14ac:dyDescent="0.15"/>
    <row r="287" ht="24.95" customHeight="1" x14ac:dyDescent="0.15"/>
    <row r="288" ht="24.95" customHeight="1" x14ac:dyDescent="0.15"/>
    <row r="289" ht="24.95" customHeight="1" x14ac:dyDescent="0.15"/>
    <row r="290" ht="24.95" customHeight="1" x14ac:dyDescent="0.15"/>
    <row r="291" ht="24.95" customHeight="1" x14ac:dyDescent="0.15"/>
    <row r="292" ht="24.95" customHeight="1" x14ac:dyDescent="0.15"/>
    <row r="293" ht="24.95" customHeight="1" x14ac:dyDescent="0.15"/>
    <row r="294" ht="24.95" customHeight="1" x14ac:dyDescent="0.15"/>
    <row r="295" ht="24.95" customHeight="1" x14ac:dyDescent="0.15"/>
    <row r="296" ht="24.95" customHeight="1" x14ac:dyDescent="0.15"/>
    <row r="297" ht="24.95" customHeight="1" x14ac:dyDescent="0.15"/>
    <row r="298" ht="24.95" customHeight="1" x14ac:dyDescent="0.15"/>
    <row r="299" ht="24.95" customHeight="1" x14ac:dyDescent="0.15"/>
    <row r="300" ht="24.95" customHeight="1" x14ac:dyDescent="0.15"/>
    <row r="301" ht="24.95" customHeight="1" x14ac:dyDescent="0.15"/>
    <row r="302" ht="24.95" customHeight="1" x14ac:dyDescent="0.15"/>
    <row r="303" ht="24.95" customHeight="1" x14ac:dyDescent="0.15"/>
    <row r="304" ht="24.95" customHeight="1" x14ac:dyDescent="0.15"/>
    <row r="305" ht="24.95" customHeight="1" x14ac:dyDescent="0.15"/>
    <row r="306" ht="24.95" customHeight="1" x14ac:dyDescent="0.15"/>
    <row r="307" ht="24.95" customHeight="1" x14ac:dyDescent="0.15"/>
    <row r="308" ht="24.95" customHeight="1" x14ac:dyDescent="0.15"/>
    <row r="309" ht="24.95" customHeight="1" x14ac:dyDescent="0.15"/>
    <row r="310" ht="24.95" customHeight="1" x14ac:dyDescent="0.15"/>
    <row r="311" ht="24.95" customHeight="1" x14ac:dyDescent="0.15"/>
    <row r="312" ht="24.95" customHeight="1" x14ac:dyDescent="0.15"/>
    <row r="313" ht="24.95" customHeight="1" x14ac:dyDescent="0.15"/>
    <row r="314" ht="24.95" customHeight="1" x14ac:dyDescent="0.15"/>
    <row r="315" ht="24.95" customHeight="1" x14ac:dyDescent="0.15"/>
    <row r="316" ht="24.95" customHeight="1" x14ac:dyDescent="0.15"/>
    <row r="317" ht="24.95" customHeight="1" x14ac:dyDescent="0.15"/>
    <row r="318" ht="24.95" customHeight="1" x14ac:dyDescent="0.15"/>
    <row r="319" ht="24.95" customHeight="1" x14ac:dyDescent="0.15"/>
    <row r="320" ht="24.95" customHeight="1" x14ac:dyDescent="0.15"/>
    <row r="321" ht="24.95" customHeight="1" x14ac:dyDescent="0.15"/>
    <row r="322" ht="24.95" customHeight="1" x14ac:dyDescent="0.15"/>
    <row r="323" ht="24.95" customHeight="1" x14ac:dyDescent="0.15"/>
    <row r="324" ht="24.95" customHeight="1" x14ac:dyDescent="0.15"/>
    <row r="325" ht="24.95" customHeight="1" x14ac:dyDescent="0.15"/>
    <row r="326" ht="24.95" customHeight="1" x14ac:dyDescent="0.15"/>
    <row r="327" ht="24.95" customHeight="1" x14ac:dyDescent="0.15"/>
    <row r="328" ht="24.95" customHeight="1" x14ac:dyDescent="0.15"/>
    <row r="329" ht="24.95" customHeight="1" x14ac:dyDescent="0.15"/>
    <row r="330" ht="24.95" customHeight="1" x14ac:dyDescent="0.15"/>
    <row r="331" ht="24.95" customHeight="1" x14ac:dyDescent="0.15"/>
    <row r="332" ht="24.95" customHeight="1" x14ac:dyDescent="0.15"/>
    <row r="333" ht="24.95" customHeight="1" x14ac:dyDescent="0.15"/>
    <row r="334" ht="24.95" customHeight="1" x14ac:dyDescent="0.15"/>
    <row r="335" ht="24.95" customHeight="1" x14ac:dyDescent="0.15"/>
    <row r="336" ht="24.95" customHeight="1" x14ac:dyDescent="0.15"/>
    <row r="337" ht="24.95" customHeight="1" x14ac:dyDescent="0.15"/>
    <row r="338" ht="24.95" customHeight="1" x14ac:dyDescent="0.15"/>
    <row r="339" ht="24.95" customHeight="1" x14ac:dyDescent="0.15"/>
    <row r="340" ht="24.95" customHeight="1" x14ac:dyDescent="0.15"/>
    <row r="341" ht="24.95" customHeight="1" x14ac:dyDescent="0.15"/>
    <row r="342" ht="24.95" customHeight="1" x14ac:dyDescent="0.15"/>
    <row r="343" ht="24.95" customHeight="1" x14ac:dyDescent="0.15"/>
    <row r="344" ht="24.95" customHeight="1" x14ac:dyDescent="0.15"/>
    <row r="345" ht="24.95" customHeight="1" x14ac:dyDescent="0.15"/>
    <row r="346" ht="24.95" customHeight="1" x14ac:dyDescent="0.15"/>
    <row r="347" ht="24.95" customHeight="1" x14ac:dyDescent="0.15"/>
    <row r="348" ht="24.95" customHeight="1" x14ac:dyDescent="0.15"/>
    <row r="349" ht="24.95" customHeight="1" x14ac:dyDescent="0.15"/>
    <row r="350" ht="24.95" customHeight="1" x14ac:dyDescent="0.15"/>
    <row r="351" ht="24.95" customHeight="1" x14ac:dyDescent="0.15"/>
    <row r="352" ht="24.95" customHeight="1" x14ac:dyDescent="0.15"/>
    <row r="353" ht="24.95" customHeight="1" x14ac:dyDescent="0.15"/>
    <row r="354" ht="24.95" customHeight="1" x14ac:dyDescent="0.15"/>
    <row r="355" ht="24.95" customHeight="1" x14ac:dyDescent="0.15"/>
    <row r="356" ht="24.95" customHeight="1" x14ac:dyDescent="0.15"/>
    <row r="357" ht="24.95" customHeight="1" x14ac:dyDescent="0.15"/>
    <row r="358" ht="24.95" customHeight="1" x14ac:dyDescent="0.15"/>
    <row r="359" ht="24.95" customHeight="1" x14ac:dyDescent="0.15"/>
    <row r="360" ht="24.95" customHeight="1" x14ac:dyDescent="0.15"/>
    <row r="361" ht="24.95" customHeight="1" x14ac:dyDescent="0.15"/>
    <row r="362" ht="24.95" customHeight="1" x14ac:dyDescent="0.15"/>
    <row r="363" ht="24.95" customHeight="1" x14ac:dyDescent="0.15"/>
    <row r="364" ht="24.95" customHeight="1" x14ac:dyDescent="0.15"/>
    <row r="365" ht="24.95" customHeight="1" x14ac:dyDescent="0.15"/>
    <row r="366" ht="24.95" customHeight="1" x14ac:dyDescent="0.15"/>
    <row r="367" ht="24.95" customHeight="1" x14ac:dyDescent="0.15"/>
    <row r="368" ht="24.95" customHeight="1" x14ac:dyDescent="0.15"/>
    <row r="369" ht="24.95" customHeight="1" x14ac:dyDescent="0.15"/>
    <row r="370" ht="24.95" customHeight="1" x14ac:dyDescent="0.15"/>
    <row r="371" ht="24.95" customHeight="1" x14ac:dyDescent="0.15"/>
    <row r="372" ht="24.95" customHeight="1" x14ac:dyDescent="0.15"/>
    <row r="373" ht="24.95" customHeight="1" x14ac:dyDescent="0.15"/>
    <row r="374" ht="24.95" customHeight="1" x14ac:dyDescent="0.15"/>
    <row r="375" ht="24.95" customHeight="1" x14ac:dyDescent="0.15"/>
    <row r="376" ht="24.95" customHeight="1" x14ac:dyDescent="0.15"/>
    <row r="377" ht="24.95" customHeight="1" x14ac:dyDescent="0.15"/>
    <row r="378" ht="24.95" customHeight="1" x14ac:dyDescent="0.15"/>
    <row r="379" ht="24.95" customHeight="1" x14ac:dyDescent="0.15"/>
    <row r="380" ht="24.95" customHeight="1" x14ac:dyDescent="0.15"/>
    <row r="381" ht="24.95" customHeight="1" x14ac:dyDescent="0.15"/>
    <row r="382" ht="24.95" customHeight="1" x14ac:dyDescent="0.15"/>
    <row r="383" ht="24.95" customHeight="1" x14ac:dyDescent="0.15"/>
    <row r="384" ht="24.95" customHeight="1" x14ac:dyDescent="0.15"/>
    <row r="385" ht="24.95" customHeight="1" x14ac:dyDescent="0.15"/>
    <row r="386" ht="24.95" customHeight="1" x14ac:dyDescent="0.15"/>
    <row r="387" ht="24.95" customHeight="1" x14ac:dyDescent="0.15"/>
    <row r="388" ht="24.95" customHeight="1" x14ac:dyDescent="0.15"/>
    <row r="389" ht="24.95" customHeight="1" x14ac:dyDescent="0.15"/>
    <row r="390" ht="24.95" customHeight="1" x14ac:dyDescent="0.15"/>
    <row r="391" ht="24.95" customHeight="1" x14ac:dyDescent="0.15"/>
    <row r="392" ht="24.95" customHeight="1" x14ac:dyDescent="0.15"/>
    <row r="393" ht="24.95" customHeight="1" x14ac:dyDescent="0.15"/>
    <row r="394" ht="24.95" customHeight="1" x14ac:dyDescent="0.15"/>
    <row r="395" ht="24.95" customHeight="1" x14ac:dyDescent="0.15"/>
    <row r="396" ht="24.95" customHeight="1" x14ac:dyDescent="0.15"/>
    <row r="397" ht="24.95" customHeight="1" x14ac:dyDescent="0.15"/>
    <row r="398" ht="24.95" customHeight="1" x14ac:dyDescent="0.15"/>
    <row r="399" ht="24.95" customHeight="1" x14ac:dyDescent="0.15"/>
    <row r="400" ht="24.95" customHeight="1" x14ac:dyDescent="0.15"/>
    <row r="401" ht="24.95" customHeight="1" x14ac:dyDescent="0.15"/>
    <row r="402" ht="24.95" customHeight="1" x14ac:dyDescent="0.15"/>
    <row r="403" ht="24.95" customHeight="1" x14ac:dyDescent="0.15"/>
    <row r="404" ht="24.95" customHeight="1" x14ac:dyDescent="0.15"/>
    <row r="405" ht="24.95" customHeight="1" x14ac:dyDescent="0.15"/>
    <row r="406" ht="24.95" customHeight="1" x14ac:dyDescent="0.15"/>
    <row r="407" ht="24.95" customHeight="1" x14ac:dyDescent="0.15"/>
    <row r="408" ht="24.95" customHeight="1" x14ac:dyDescent="0.15"/>
    <row r="409" ht="24.95" customHeight="1" x14ac:dyDescent="0.15"/>
    <row r="410" ht="24.95" customHeight="1" x14ac:dyDescent="0.15"/>
    <row r="411" ht="24.95" customHeight="1" x14ac:dyDescent="0.15"/>
    <row r="412" ht="24.95" customHeight="1" x14ac:dyDescent="0.15"/>
    <row r="413" ht="24.95" customHeight="1" x14ac:dyDescent="0.15"/>
    <row r="414" ht="24.95" customHeight="1" x14ac:dyDescent="0.15"/>
    <row r="415" ht="24.95" customHeight="1" x14ac:dyDescent="0.15"/>
    <row r="416" ht="24.95" customHeight="1" x14ac:dyDescent="0.15"/>
    <row r="417" ht="24.95" customHeight="1" x14ac:dyDescent="0.15"/>
    <row r="418" ht="24.95" customHeight="1" x14ac:dyDescent="0.15"/>
    <row r="419" ht="24.95" customHeight="1" x14ac:dyDescent="0.15"/>
    <row r="420" ht="24.95" customHeight="1" x14ac:dyDescent="0.15"/>
    <row r="421" ht="24.95" customHeight="1" x14ac:dyDescent="0.15"/>
    <row r="422" ht="24.95" customHeight="1" x14ac:dyDescent="0.15"/>
    <row r="423" ht="24.95" customHeight="1" x14ac:dyDescent="0.15"/>
    <row r="424" ht="24.95" customHeight="1" x14ac:dyDescent="0.15"/>
    <row r="425" ht="24.95" customHeight="1" x14ac:dyDescent="0.15"/>
    <row r="426" ht="24.95" customHeight="1" x14ac:dyDescent="0.15"/>
    <row r="427" ht="24.95" customHeight="1" x14ac:dyDescent="0.15"/>
    <row r="428" ht="24.95" customHeight="1" x14ac:dyDescent="0.15"/>
    <row r="429" ht="24.95" customHeight="1" x14ac:dyDescent="0.15"/>
    <row r="430" ht="24.95" customHeight="1" x14ac:dyDescent="0.15"/>
    <row r="431" ht="24.95" customHeight="1" x14ac:dyDescent="0.15"/>
    <row r="432" ht="24.95" customHeight="1" x14ac:dyDescent="0.15"/>
    <row r="433" ht="24.95" customHeight="1" x14ac:dyDescent="0.15"/>
    <row r="434" ht="24.95" customHeight="1" x14ac:dyDescent="0.15"/>
    <row r="435" ht="24.95" customHeight="1" x14ac:dyDescent="0.15"/>
    <row r="436" ht="24.95" customHeight="1" x14ac:dyDescent="0.15"/>
    <row r="437" ht="24.95" customHeight="1" x14ac:dyDescent="0.15"/>
    <row r="438" ht="24.95" customHeight="1" x14ac:dyDescent="0.15"/>
    <row r="439" ht="24.95" customHeight="1" x14ac:dyDescent="0.15"/>
    <row r="440" ht="24.95" customHeight="1" x14ac:dyDescent="0.15"/>
    <row r="441" ht="24.95" customHeight="1" x14ac:dyDescent="0.15"/>
    <row r="442" ht="24.95" customHeight="1" x14ac:dyDescent="0.15"/>
    <row r="443" ht="24.95" customHeight="1" x14ac:dyDescent="0.15"/>
    <row r="444" ht="24.95" customHeight="1" x14ac:dyDescent="0.15"/>
    <row r="445" ht="24.95" customHeight="1" x14ac:dyDescent="0.15"/>
    <row r="446" ht="24.95" customHeight="1" x14ac:dyDescent="0.15"/>
    <row r="447" ht="24.95" customHeight="1" x14ac:dyDescent="0.15"/>
    <row r="448" ht="24.95" customHeight="1" x14ac:dyDescent="0.15"/>
    <row r="449" ht="24.95" customHeight="1" x14ac:dyDescent="0.15"/>
    <row r="450" ht="24.95" customHeight="1" x14ac:dyDescent="0.15"/>
    <row r="451" ht="24.95" customHeight="1" x14ac:dyDescent="0.15"/>
    <row r="452" ht="24.95" customHeight="1" x14ac:dyDescent="0.15"/>
    <row r="453" ht="24.95" customHeight="1" x14ac:dyDescent="0.15"/>
    <row r="454" ht="24.95" customHeight="1" x14ac:dyDescent="0.15"/>
    <row r="455" ht="24.95" customHeight="1" x14ac:dyDescent="0.15"/>
    <row r="456" ht="24.95" customHeight="1" x14ac:dyDescent="0.15"/>
    <row r="457" ht="24.95" customHeight="1" x14ac:dyDescent="0.15"/>
    <row r="458" ht="24.95" customHeight="1" x14ac:dyDescent="0.15"/>
    <row r="459" ht="24.95" customHeight="1" x14ac:dyDescent="0.15"/>
    <row r="460" ht="24.95" customHeight="1" x14ac:dyDescent="0.15"/>
    <row r="461" ht="24.95" customHeight="1" x14ac:dyDescent="0.15"/>
    <row r="462" ht="24.95" customHeight="1" x14ac:dyDescent="0.15"/>
  </sheetData>
  <protectedRanges>
    <protectedRange sqref="S2:Y4" name="範囲1"/>
  </protectedRanges>
  <mergeCells count="35">
    <mergeCell ref="S2:Y2"/>
    <mergeCell ref="S3:Y3"/>
    <mergeCell ref="S4:Y4"/>
    <mergeCell ref="D15:J15"/>
    <mergeCell ref="C16:X16"/>
    <mergeCell ref="C20:F20"/>
    <mergeCell ref="C23:F23"/>
    <mergeCell ref="D28:W28"/>
    <mergeCell ref="D26:W26"/>
    <mergeCell ref="C19:F19"/>
    <mergeCell ref="G19:Y19"/>
    <mergeCell ref="G20:Y20"/>
    <mergeCell ref="C21:F21"/>
    <mergeCell ref="G21:Y21"/>
    <mergeCell ref="C18:F18"/>
    <mergeCell ref="G18:Y18"/>
    <mergeCell ref="G6:T6"/>
    <mergeCell ref="G7:T7"/>
    <mergeCell ref="R9:X9"/>
    <mergeCell ref="D10:J10"/>
    <mergeCell ref="L13:N13"/>
    <mergeCell ref="O13:X13"/>
    <mergeCell ref="L11:N11"/>
    <mergeCell ref="O11:X11"/>
    <mergeCell ref="L12:N12"/>
    <mergeCell ref="O12:X12"/>
    <mergeCell ref="H32:S32"/>
    <mergeCell ref="C33:F33"/>
    <mergeCell ref="G22:Y22"/>
    <mergeCell ref="G23:K24"/>
    <mergeCell ref="L23:M24"/>
    <mergeCell ref="N23:Q23"/>
    <mergeCell ref="R23:V24"/>
    <mergeCell ref="W23:Y24"/>
    <mergeCell ref="H30:S30"/>
  </mergeCells>
  <phoneticPr fontId="3"/>
  <printOptions horizontalCentered="1"/>
  <pageMargins left="0.59055118110236227" right="0.59055118110236227" top="0.39370078740157483"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7</vt:i4>
      </vt:variant>
    </vt:vector>
  </HeadingPairs>
  <TitlesOfParts>
    <vt:vector size="16" baseType="lpstr">
      <vt:lpstr>入力用シート</vt:lpstr>
      <vt:lpstr>申請書（1号）</vt:lpstr>
      <vt:lpstr>実施計画書(２号）</vt:lpstr>
      <vt:lpstr>所要額調書（３号） </vt:lpstr>
      <vt:lpstr>事業報告書（7号）</vt:lpstr>
      <vt:lpstr>実績書(８号） </vt:lpstr>
      <vt:lpstr>所要額調書（９号）</vt:lpstr>
      <vt:lpstr>実施成績表（10号）</vt:lpstr>
      <vt:lpstr>変更・取下申請書（５号）</vt:lpstr>
      <vt:lpstr>'事業報告書（7号）'!Print_Area</vt:lpstr>
      <vt:lpstr>'実施計画書(２号）'!Print_Area</vt:lpstr>
      <vt:lpstr>'実施成績表（10号）'!Print_Area</vt:lpstr>
      <vt:lpstr>'実績書(８号） '!Print_Area</vt:lpstr>
      <vt:lpstr>'所要額調書（３号） '!Print_Area</vt:lpstr>
      <vt:lpstr>'申請書（1号）'!Print_Area</vt:lpstr>
      <vt:lpstr>'変更・取下申請書（５号）'!Print_Area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秋田　陽子</dc:creator>
  <cp:lastModifiedBy>f07960</cp:lastModifiedBy>
  <cp:lastPrinted>2026-09-25T07:02:14Z</cp:lastPrinted>
  <dcterms:created xsi:type="dcterms:W3CDTF">2002-10-06T05:41:23Z</dcterms:created>
  <dcterms:modified xsi:type="dcterms:W3CDTF">2026-10-01T06:32:19Z</dcterms:modified>
</cp:coreProperties>
</file>