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f07960\Desktop\結核補助金様式\"/>
    </mc:Choice>
  </mc:AlternateContent>
  <xr:revisionPtr revIDLastSave="0" documentId="13_ncr:1_{38F3930B-1CF1-4093-B2D9-24413CEA0F89}" xr6:coauthVersionLast="47" xr6:coauthVersionMax="47" xr10:uidLastSave="{00000000-0000-0000-0000-000000000000}"/>
  <bookViews>
    <workbookView xWindow="-120" yWindow="-120" windowWidth="29040" windowHeight="15720" xr2:uid="{00000000-000D-0000-FFFF-FFFF00000000}"/>
  </bookViews>
  <sheets>
    <sheet name="入力用シート" sheetId="10" r:id="rId1"/>
    <sheet name="申請書（1号）" sheetId="8" r:id="rId2"/>
    <sheet name="実施計画書(２号）" sheetId="1" r:id="rId3"/>
    <sheet name="所要額調書（３号） " sheetId="6" r:id="rId4"/>
    <sheet name="事業報告書（7号）" sheetId="9" r:id="rId5"/>
    <sheet name="実績書(８号） " sheetId="5" r:id="rId6"/>
    <sheet name="所要額調書（９号）" sheetId="2" r:id="rId7"/>
    <sheet name="実施成績表（10号）" sheetId="4" r:id="rId8"/>
    <sheet name="変更・取下申請書（５号）" sheetId="11" r:id="rId9"/>
  </sheets>
  <definedNames>
    <definedName name="_xlnm.Print_Area" localSheetId="4">'事業報告書（7号）'!$A$2:$Y$36</definedName>
    <definedName name="_xlnm.Print_Area" localSheetId="2">'実施計画書(２号）'!$A$1:$K$28</definedName>
    <definedName name="_xlnm.Print_Area" localSheetId="7">'実施成績表（10号）'!$A$1:$K$17</definedName>
    <definedName name="_xlnm.Print_Area" localSheetId="5">'実績書(８号） '!$A$1:$K$26</definedName>
    <definedName name="_xlnm.Print_Area" localSheetId="3">'所要額調書（３号） '!$A$1:$I$21</definedName>
    <definedName name="_xlnm.Print_Area" localSheetId="1">'申請書（1号）'!$A$2:$Y$38</definedName>
    <definedName name="_xlnm.Print_Area" localSheetId="8">'変更・取下申請書（５号）'!$A$2:$Z$36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4" l="1"/>
  <c r="H32" i="11"/>
  <c r="H30" i="11"/>
  <c r="G22" i="11"/>
  <c r="G21" i="11"/>
  <c r="G20" i="11"/>
  <c r="G19" i="11"/>
  <c r="R23" i="11"/>
  <c r="G23" i="11"/>
  <c r="D28" i="11"/>
  <c r="D15" i="11"/>
  <c r="R9" i="11"/>
  <c r="S4" i="11"/>
  <c r="S3" i="11"/>
  <c r="S2" i="11"/>
  <c r="O11" i="11"/>
  <c r="O13" i="11"/>
  <c r="O12" i="11"/>
  <c r="S4" i="8"/>
  <c r="I15" i="4"/>
  <c r="H15" i="4"/>
  <c r="G15" i="4"/>
  <c r="F15" i="4"/>
  <c r="C15" i="4"/>
  <c r="C16" i="2"/>
  <c r="B16" i="2"/>
  <c r="D13" i="5"/>
  <c r="C13" i="5"/>
  <c r="B13" i="5"/>
  <c r="D13" i="1"/>
  <c r="C13" i="1"/>
  <c r="B13" i="1"/>
  <c r="C16" i="6"/>
  <c r="B16" i="6"/>
  <c r="F13" i="5"/>
  <c r="F16" i="5" s="1"/>
  <c r="F20" i="5" s="1"/>
  <c r="E13" i="5" l="1"/>
  <c r="E13" i="1"/>
  <c r="D15" i="4"/>
  <c r="J15" i="4"/>
  <c r="D16" i="6"/>
  <c r="D16" i="2"/>
  <c r="J13" i="1"/>
  <c r="I13" i="1"/>
  <c r="H13" i="1"/>
  <c r="G13" i="1"/>
  <c r="F13" i="1"/>
  <c r="K15" i="4"/>
  <c r="I6" i="4"/>
  <c r="I5" i="4"/>
  <c r="I4" i="4"/>
  <c r="B8" i="4"/>
  <c r="I16" i="2"/>
  <c r="H6" i="2"/>
  <c r="H5" i="2"/>
  <c r="H4" i="2"/>
  <c r="I26" i="5"/>
  <c r="I26" i="1"/>
  <c r="J18" i="5"/>
  <c r="I18" i="5"/>
  <c r="F18" i="5"/>
  <c r="H18" i="5"/>
  <c r="G18" i="5"/>
  <c r="J13" i="5"/>
  <c r="I13" i="5"/>
  <c r="H13" i="5"/>
  <c r="G13" i="5"/>
  <c r="I5" i="5"/>
  <c r="I4" i="5"/>
  <c r="I3" i="5"/>
  <c r="R21" i="9"/>
  <c r="G21" i="9"/>
  <c r="G30" i="9"/>
  <c r="H25" i="9"/>
  <c r="H23" i="9"/>
  <c r="G20" i="9"/>
  <c r="G19" i="9"/>
  <c r="G18" i="9"/>
  <c r="G17" i="9"/>
  <c r="S4" i="9"/>
  <c r="S3" i="9"/>
  <c r="S2" i="9"/>
  <c r="O12" i="9"/>
  <c r="O11" i="9"/>
  <c r="O10" i="9"/>
  <c r="O10" i="8"/>
  <c r="O11" i="8"/>
  <c r="O12" i="8"/>
  <c r="R8" i="9"/>
  <c r="R8" i="8"/>
  <c r="I16" i="6"/>
  <c r="H6" i="6"/>
  <c r="H5" i="6"/>
  <c r="H4" i="6"/>
  <c r="J18" i="1"/>
  <c r="I18" i="1"/>
  <c r="H18" i="1"/>
  <c r="G18" i="1"/>
  <c r="F18" i="1"/>
  <c r="I5" i="1"/>
  <c r="I4" i="1"/>
  <c r="I3" i="1"/>
  <c r="R21" i="8"/>
  <c r="G21" i="8"/>
  <c r="H27" i="8"/>
  <c r="H25" i="8"/>
  <c r="G20" i="8"/>
  <c r="G19" i="8"/>
  <c r="G18" i="8"/>
  <c r="G17" i="8"/>
  <c r="S3" i="8"/>
  <c r="S2" i="8"/>
  <c r="M45" i="10"/>
  <c r="L39" i="10"/>
  <c r="K42" i="10" s="1"/>
  <c r="K39" i="10"/>
  <c r="E15" i="4" s="1"/>
  <c r="E39" i="10"/>
  <c r="D42" i="10" s="1"/>
  <c r="D39" i="10"/>
  <c r="K52" i="10"/>
  <c r="D52" i="10"/>
  <c r="E16" i="6" l="1"/>
  <c r="N41" i="10" l="1"/>
  <c r="G41" i="10"/>
  <c r="N40" i="10"/>
  <c r="G40" i="10"/>
  <c r="N38" i="10"/>
  <c r="G38" i="10"/>
  <c r="N37" i="10"/>
  <c r="G37" i="10"/>
  <c r="N36" i="10"/>
  <c r="G36" i="10"/>
  <c r="M34" i="10"/>
  <c r="F34" i="10"/>
  <c r="D16" i="5"/>
  <c r="G16" i="5"/>
  <c r="G20" i="5" s="1"/>
  <c r="H16" i="5"/>
  <c r="I16" i="5"/>
  <c r="J16" i="5"/>
  <c r="B16" i="5"/>
  <c r="B16" i="1"/>
  <c r="C16" i="1"/>
  <c r="D16" i="1"/>
  <c r="E16" i="1" s="1"/>
  <c r="F16" i="1"/>
  <c r="G16" i="1"/>
  <c r="H16" i="1"/>
  <c r="I16" i="1"/>
  <c r="J16" i="1"/>
  <c r="N39" i="10" l="1"/>
  <c r="G39" i="10"/>
  <c r="E16" i="2"/>
  <c r="K18" i="5"/>
  <c r="C16" i="5"/>
  <c r="E16" i="5" s="1"/>
  <c r="K18" i="1"/>
  <c r="J20" i="5"/>
  <c r="I20" i="5"/>
  <c r="H20" i="5"/>
  <c r="G20" i="1"/>
  <c r="F20" i="1"/>
  <c r="H20" i="1"/>
  <c r="I20" i="1"/>
  <c r="J20" i="1"/>
  <c r="K20" i="5" l="1"/>
  <c r="M42" i="10"/>
  <c r="F42" i="10"/>
  <c r="K20" i="1"/>
  <c r="K53" i="10" l="1"/>
  <c r="D53" i="10"/>
  <c r="F16" i="6" s="1"/>
  <c r="F16" i="2" l="1"/>
  <c r="G16" i="2" s="1"/>
  <c r="H16" i="2" s="1"/>
  <c r="G16" i="6"/>
  <c r="H16" i="6" s="1"/>
  <c r="K54" i="10"/>
  <c r="D54" i="10"/>
  <c r="K55" i="10" l="1"/>
  <c r="D55" i="10"/>
</calcChain>
</file>

<file path=xl/sharedStrings.xml><?xml version="1.0" encoding="utf-8"?>
<sst xmlns="http://schemas.openxmlformats.org/spreadsheetml/2006/main" count="479" uniqueCount="278">
  <si>
    <t>区分</t>
    <rPh sb="0" eb="2">
      <t>クブン</t>
    </rPh>
    <phoneticPr fontId="3"/>
  </si>
  <si>
    <t>受診人員</t>
    <rPh sb="0" eb="2">
      <t>ジュシン</t>
    </rPh>
    <rPh sb="2" eb="4">
      <t>ジンイン</t>
    </rPh>
    <phoneticPr fontId="3"/>
  </si>
  <si>
    <t>受診率</t>
    <rPh sb="0" eb="2">
      <t>ジュシン</t>
    </rPh>
    <rPh sb="2" eb="3">
      <t>リツ</t>
    </rPh>
    <phoneticPr fontId="3"/>
  </si>
  <si>
    <t>（人）</t>
    <rPh sb="1" eb="2">
      <t>ヒト</t>
    </rPh>
    <phoneticPr fontId="3"/>
  </si>
  <si>
    <t>（ハイリスク再掲）</t>
    <rPh sb="6" eb="8">
      <t>サイケイ</t>
    </rPh>
    <phoneticPr fontId="3"/>
  </si>
  <si>
    <t>施設</t>
    <rPh sb="0" eb="2">
      <t>シセツ</t>
    </rPh>
    <phoneticPr fontId="3"/>
  </si>
  <si>
    <t>円</t>
    <rPh sb="0" eb="1">
      <t>エン</t>
    </rPh>
    <phoneticPr fontId="3"/>
  </si>
  <si>
    <t>結核予防計画の実施に要する経費の内訳及び所要額調書</t>
    <rPh sb="0" eb="2">
      <t>ケッカク</t>
    </rPh>
    <rPh sb="2" eb="4">
      <t>ヨボウ</t>
    </rPh>
    <rPh sb="4" eb="6">
      <t>ケイカク</t>
    </rPh>
    <rPh sb="7" eb="9">
      <t>ジッシ</t>
    </rPh>
    <rPh sb="10" eb="11">
      <t>ヨウ</t>
    </rPh>
    <rPh sb="13" eb="15">
      <t>ケイヒ</t>
    </rPh>
    <rPh sb="16" eb="18">
      <t>ウチワケ</t>
    </rPh>
    <rPh sb="18" eb="19">
      <t>オヨ</t>
    </rPh>
    <rPh sb="20" eb="22">
      <t>ショヨウ</t>
    </rPh>
    <rPh sb="22" eb="23">
      <t>ガク</t>
    </rPh>
    <rPh sb="23" eb="25">
      <t>チョウショ</t>
    </rPh>
    <phoneticPr fontId="3"/>
  </si>
  <si>
    <t>総事業費</t>
    <rPh sb="0" eb="4">
      <t>ソウジギョウヒ</t>
    </rPh>
    <phoneticPr fontId="3"/>
  </si>
  <si>
    <t>の　　　額</t>
    <rPh sb="4" eb="5">
      <t>ガク</t>
    </rPh>
    <phoneticPr fontId="3"/>
  </si>
  <si>
    <t>実支出</t>
    <rPh sb="0" eb="1">
      <t>ジツ</t>
    </rPh>
    <rPh sb="1" eb="3">
      <t>シシュツ</t>
    </rPh>
    <phoneticPr fontId="3"/>
  </si>
  <si>
    <t>済　額</t>
    <rPh sb="0" eb="1">
      <t>ス</t>
    </rPh>
    <rPh sb="2" eb="3">
      <t>ガク</t>
    </rPh>
    <phoneticPr fontId="3"/>
  </si>
  <si>
    <t>算定基準に</t>
    <rPh sb="0" eb="2">
      <t>サンテイ</t>
    </rPh>
    <rPh sb="2" eb="4">
      <t>キジュン</t>
    </rPh>
    <phoneticPr fontId="3"/>
  </si>
  <si>
    <t>よる</t>
    <phoneticPr fontId="3"/>
  </si>
  <si>
    <t>基準算定額</t>
    <rPh sb="0" eb="2">
      <t>キジュン</t>
    </rPh>
    <rPh sb="2" eb="4">
      <t>サンテイ</t>
    </rPh>
    <rPh sb="4" eb="5">
      <t>ガク</t>
    </rPh>
    <phoneticPr fontId="3"/>
  </si>
  <si>
    <t>基本額</t>
    <rPh sb="0" eb="2">
      <t>キホン</t>
    </rPh>
    <rPh sb="2" eb="3">
      <t>ガク</t>
    </rPh>
    <phoneticPr fontId="3"/>
  </si>
  <si>
    <t>（Ａ）</t>
    <phoneticPr fontId="3"/>
  </si>
  <si>
    <t>（Ｂ）</t>
    <phoneticPr fontId="3"/>
  </si>
  <si>
    <t>（Ｃ）</t>
    <phoneticPr fontId="3"/>
  </si>
  <si>
    <t>（Ｄ）</t>
    <phoneticPr fontId="3"/>
  </si>
  <si>
    <t>（Ｅ）</t>
    <phoneticPr fontId="3"/>
  </si>
  <si>
    <t>（Ｆ）</t>
    <phoneticPr fontId="3"/>
  </si>
  <si>
    <t>結核予防費</t>
    <rPh sb="0" eb="2">
      <t>ケッカク</t>
    </rPh>
    <rPh sb="2" eb="4">
      <t>ヨボウ</t>
    </rPh>
    <rPh sb="4" eb="5">
      <t>ヒ</t>
    </rPh>
    <phoneticPr fontId="3"/>
  </si>
  <si>
    <t>（％）</t>
    <phoneticPr fontId="3"/>
  </si>
  <si>
    <t>間接撮影者数</t>
    <rPh sb="0" eb="2">
      <t>カンセツ</t>
    </rPh>
    <rPh sb="2" eb="4">
      <t>サツエイ</t>
    </rPh>
    <rPh sb="4" eb="5">
      <t>モノ</t>
    </rPh>
    <rPh sb="5" eb="6">
      <t>カズ</t>
    </rPh>
    <phoneticPr fontId="3"/>
  </si>
  <si>
    <t>被発見者数</t>
    <rPh sb="0" eb="1">
      <t>ヒ</t>
    </rPh>
    <rPh sb="1" eb="4">
      <t>ハッケンシャ</t>
    </rPh>
    <rPh sb="4" eb="5">
      <t>カズ</t>
    </rPh>
    <phoneticPr fontId="3"/>
  </si>
  <si>
    <t>有　病　率</t>
    <rPh sb="0" eb="5">
      <t>ユウビョウリツ</t>
    </rPh>
    <phoneticPr fontId="3"/>
  </si>
  <si>
    <t>備　　考</t>
    <rPh sb="0" eb="4">
      <t>ビコウ</t>
    </rPh>
    <phoneticPr fontId="3"/>
  </si>
  <si>
    <t>施設</t>
    <rPh sb="0" eb="2">
      <t>シセツ</t>
    </rPh>
    <phoneticPr fontId="3"/>
  </si>
  <si>
    <t>－</t>
    <phoneticPr fontId="3"/>
  </si>
  <si>
    <t>70㎜</t>
    <phoneticPr fontId="3"/>
  </si>
  <si>
    <t>100㎜</t>
    <phoneticPr fontId="3"/>
  </si>
  <si>
    <t>ミラー</t>
    <phoneticPr fontId="3"/>
  </si>
  <si>
    <t>カメラ</t>
    <phoneticPr fontId="3"/>
  </si>
  <si>
    <t>（人）</t>
    <rPh sb="1" eb="2">
      <t>ヒト</t>
    </rPh>
    <phoneticPr fontId="3"/>
  </si>
  <si>
    <t>（％）</t>
    <phoneticPr fontId="3"/>
  </si>
  <si>
    <t>－</t>
    <phoneticPr fontId="3"/>
  </si>
  <si>
    <t>（ハイリスク再掲）</t>
    <rPh sb="6" eb="8">
      <t>サイケイ</t>
    </rPh>
    <phoneticPr fontId="3"/>
  </si>
  <si>
    <t>合計</t>
    <rPh sb="0" eb="2">
      <t>ゴウケイ</t>
    </rPh>
    <phoneticPr fontId="3"/>
  </si>
  <si>
    <t>－</t>
    <phoneticPr fontId="3"/>
  </si>
  <si>
    <t>－</t>
    <phoneticPr fontId="3"/>
  </si>
  <si>
    <t>区分</t>
    <rPh sb="0" eb="2">
      <t>クブン</t>
    </rPh>
    <phoneticPr fontId="3"/>
  </si>
  <si>
    <t>箇所数</t>
    <rPh sb="0" eb="2">
      <t>カショ</t>
    </rPh>
    <rPh sb="2" eb="3">
      <t>スウ</t>
    </rPh>
    <phoneticPr fontId="3"/>
  </si>
  <si>
    <t>対象人数</t>
    <rPh sb="0" eb="2">
      <t>タイショウ</t>
    </rPh>
    <rPh sb="2" eb="4">
      <t>ニンズウ</t>
    </rPh>
    <phoneticPr fontId="3"/>
  </si>
  <si>
    <t>健　　　　康　　　　診　　　　査</t>
    <rPh sb="0" eb="6">
      <t>ケンコウ</t>
    </rPh>
    <rPh sb="10" eb="11">
      <t>ケンシン</t>
    </rPh>
    <rPh sb="15" eb="16">
      <t>シンサ</t>
    </rPh>
    <phoneticPr fontId="3"/>
  </si>
  <si>
    <t>円</t>
    <rPh sb="0" eb="1">
      <t>エン</t>
    </rPh>
    <phoneticPr fontId="3"/>
  </si>
  <si>
    <t>補助基準単価</t>
    <rPh sb="0" eb="2">
      <t>ホジョ</t>
    </rPh>
    <rPh sb="2" eb="4">
      <t>キジュン</t>
    </rPh>
    <rPh sb="4" eb="6">
      <t>タンカ</t>
    </rPh>
    <phoneticPr fontId="3"/>
  </si>
  <si>
    <t>基準算定額</t>
    <rPh sb="0" eb="2">
      <t>キジュン</t>
    </rPh>
    <rPh sb="2" eb="4">
      <t>サンテイ</t>
    </rPh>
    <rPh sb="4" eb="5">
      <t>テイガク</t>
    </rPh>
    <phoneticPr fontId="3"/>
  </si>
  <si>
    <t>区分</t>
  </si>
  <si>
    <t>円</t>
  </si>
  <si>
    <t>基準算定額</t>
  </si>
  <si>
    <t>総事業費</t>
  </si>
  <si>
    <t>算定基準に</t>
  </si>
  <si>
    <t>よる</t>
  </si>
  <si>
    <t>基本額</t>
  </si>
  <si>
    <t>（Ａ）</t>
  </si>
  <si>
    <t>（Ｂ）</t>
  </si>
  <si>
    <t>（Ｃ）</t>
  </si>
  <si>
    <t>（Ｄ）</t>
  </si>
  <si>
    <t>（Ｅ）</t>
  </si>
  <si>
    <t>（Ｆ）</t>
  </si>
  <si>
    <t>結核予防費</t>
  </si>
  <si>
    <t>様式第３号</t>
    <phoneticPr fontId="3"/>
  </si>
  <si>
    <t>注１　様式第２号に従って記入すること。</t>
    <phoneticPr fontId="3"/>
  </si>
  <si>
    <t>受診予定人数</t>
    <rPh sb="0" eb="2">
      <t>ジュシン</t>
    </rPh>
    <rPh sb="2" eb="4">
      <t>ヨテイ</t>
    </rPh>
    <rPh sb="4" eb="6">
      <t>ニンズウ</t>
    </rPh>
    <phoneticPr fontId="3"/>
  </si>
  <si>
    <t>予定受診率</t>
    <rPh sb="0" eb="2">
      <t>ヨテイ</t>
    </rPh>
    <rPh sb="2" eb="4">
      <t>ジュシン</t>
    </rPh>
    <rPh sb="4" eb="5">
      <t>リツ</t>
    </rPh>
    <phoneticPr fontId="3"/>
  </si>
  <si>
    <t>様式第10号</t>
    <rPh sb="0" eb="2">
      <t>ヨウシキ</t>
    </rPh>
    <rPh sb="2" eb="3">
      <t>ダイ</t>
    </rPh>
    <rPh sb="5" eb="6">
      <t>ゴウ</t>
    </rPh>
    <phoneticPr fontId="3"/>
  </si>
  <si>
    <t>予  算　額</t>
    <rPh sb="0" eb="4">
      <t>ヨサン</t>
    </rPh>
    <phoneticPr fontId="3"/>
  </si>
  <si>
    <t>予定額</t>
    <rPh sb="0" eb="2">
      <t>ヨテイ</t>
    </rPh>
    <phoneticPr fontId="3"/>
  </si>
  <si>
    <t>収  入</t>
    <phoneticPr fontId="3"/>
  </si>
  <si>
    <t>見込額</t>
    <rPh sb="0" eb="2">
      <t>ミコミ</t>
    </rPh>
    <rPh sb="2" eb="3">
      <t>ガク</t>
    </rPh>
    <phoneticPr fontId="3"/>
  </si>
  <si>
    <t>差引額</t>
    <rPh sb="0" eb="2">
      <t>サシヒキ</t>
    </rPh>
    <rPh sb="2" eb="3">
      <t>ガク</t>
    </rPh>
    <phoneticPr fontId="3"/>
  </si>
  <si>
    <t>様式第９号</t>
    <rPh sb="0" eb="2">
      <t>ヨウシキ</t>
    </rPh>
    <rPh sb="2" eb="3">
      <t>ダイ</t>
    </rPh>
    <rPh sb="4" eb="5">
      <t>ゴウ</t>
    </rPh>
    <phoneticPr fontId="3"/>
  </si>
  <si>
    <t>高校以上
学生・生徒</t>
    <rPh sb="0" eb="2">
      <t>コウコウ</t>
    </rPh>
    <rPh sb="2" eb="4">
      <t>イジョウ</t>
    </rPh>
    <rPh sb="5" eb="7">
      <t>ガクセイ</t>
    </rPh>
    <rPh sb="8" eb="10">
      <t>セイト</t>
    </rPh>
    <phoneticPr fontId="3"/>
  </si>
  <si>
    <t>（Ａ）－（Ｃ）</t>
    <phoneticPr fontId="3"/>
  </si>
  <si>
    <t>（Ｆ）×２／３</t>
    <phoneticPr fontId="3"/>
  </si>
  <si>
    <t>申請額</t>
    <phoneticPr fontId="3"/>
  </si>
  <si>
    <t>（Ｇ）</t>
    <phoneticPr fontId="3"/>
  </si>
  <si>
    <t>（Ａ）－（Ｃ）</t>
    <phoneticPr fontId="3"/>
  </si>
  <si>
    <t>収入額</t>
    <phoneticPr fontId="3"/>
  </si>
  <si>
    <t>差引額</t>
    <rPh sb="0" eb="1">
      <t>サ</t>
    </rPh>
    <rPh sb="1" eb="2">
      <t>ヒ</t>
    </rPh>
    <rPh sb="2" eb="3">
      <t>ガク</t>
    </rPh>
    <phoneticPr fontId="3"/>
  </si>
  <si>
    <t>所要額</t>
    <phoneticPr fontId="3"/>
  </si>
  <si>
    <t>（Ｆ）×２／３</t>
    <phoneticPr fontId="3"/>
  </si>
  <si>
    <t>（Ｇ）</t>
    <phoneticPr fontId="3"/>
  </si>
  <si>
    <t>（　　　　）</t>
    <phoneticPr fontId="3"/>
  </si>
  <si>
    <t>結核
患者</t>
    <phoneticPr fontId="3"/>
  </si>
  <si>
    <t>結　核　健　康　診　断　実　施　成　績　表</t>
    <rPh sb="0" eb="1">
      <t>ムスブ</t>
    </rPh>
    <rPh sb="2" eb="3">
      <t>カク</t>
    </rPh>
    <rPh sb="4" eb="5">
      <t>ケン</t>
    </rPh>
    <rPh sb="6" eb="7">
      <t>ヤスシ</t>
    </rPh>
    <rPh sb="8" eb="9">
      <t>ミ</t>
    </rPh>
    <rPh sb="10" eb="11">
      <t>ダン</t>
    </rPh>
    <rPh sb="12" eb="13">
      <t>ジツ</t>
    </rPh>
    <rPh sb="14" eb="15">
      <t>シ</t>
    </rPh>
    <rPh sb="16" eb="17">
      <t>シゲル</t>
    </rPh>
    <rPh sb="18" eb="19">
      <t>ツムギ</t>
    </rPh>
    <rPh sb="20" eb="21">
      <t>ヒョウ</t>
    </rPh>
    <phoneticPr fontId="3"/>
  </si>
  <si>
    <t>(　　　　）</t>
    <phoneticPr fontId="3"/>
  </si>
  <si>
    <t>実施義務者　　　　支出予定額</t>
    <rPh sb="0" eb="2">
      <t>ジッシ</t>
    </rPh>
    <rPh sb="2" eb="5">
      <t>ギムシャ</t>
    </rPh>
    <rPh sb="9" eb="11">
      <t>シシュツ</t>
    </rPh>
    <rPh sb="11" eb="13">
      <t>ヨテイ</t>
    </rPh>
    <rPh sb="13" eb="14">
      <t>ガク</t>
    </rPh>
    <phoneticPr fontId="3"/>
  </si>
  <si>
    <t>直接撮影</t>
    <rPh sb="0" eb="2">
      <t>チョクセツ</t>
    </rPh>
    <rPh sb="2" eb="4">
      <t>サツエイ</t>
    </rPh>
    <phoneticPr fontId="3"/>
  </si>
  <si>
    <t>健　康　診　断　実　施　計　画　書</t>
    <rPh sb="0" eb="1">
      <t>ケン</t>
    </rPh>
    <rPh sb="2" eb="3">
      <t>ヤスシ</t>
    </rPh>
    <rPh sb="4" eb="5">
      <t>ミ</t>
    </rPh>
    <rPh sb="6" eb="7">
      <t>ダン</t>
    </rPh>
    <rPh sb="8" eb="9">
      <t>ジツ</t>
    </rPh>
    <rPh sb="10" eb="11">
      <t>シ</t>
    </rPh>
    <rPh sb="12" eb="13">
      <t>ケイ</t>
    </rPh>
    <rPh sb="14" eb="15">
      <t>ガ</t>
    </rPh>
    <rPh sb="16" eb="17">
      <t>ショ</t>
    </rPh>
    <phoneticPr fontId="3"/>
  </si>
  <si>
    <t>検診委託団体名</t>
    <rPh sb="0" eb="2">
      <t>ケンシン</t>
    </rPh>
    <rPh sb="2" eb="4">
      <t>イタク</t>
    </rPh>
    <rPh sb="4" eb="6">
      <t>ダンタイ</t>
    </rPh>
    <rPh sb="6" eb="7">
      <t>メイ</t>
    </rPh>
    <phoneticPr fontId="3"/>
  </si>
  <si>
    <t>間　接　撮　影</t>
    <rPh sb="0" eb="1">
      <t>アイダ</t>
    </rPh>
    <rPh sb="2" eb="3">
      <t>セツ</t>
    </rPh>
    <rPh sb="4" eb="5">
      <t>サツ</t>
    </rPh>
    <rPh sb="6" eb="7">
      <t>カゲ</t>
    </rPh>
    <phoneticPr fontId="3"/>
  </si>
  <si>
    <t>（か所）</t>
    <rPh sb="2" eb="3">
      <t>カショ</t>
    </rPh>
    <phoneticPr fontId="3"/>
  </si>
  <si>
    <t>健　康　診　断　実　績　書</t>
    <rPh sb="0" eb="1">
      <t>ケン</t>
    </rPh>
    <rPh sb="2" eb="3">
      <t>ヤスシ</t>
    </rPh>
    <rPh sb="4" eb="5">
      <t>ミ</t>
    </rPh>
    <rPh sb="6" eb="7">
      <t>ダン</t>
    </rPh>
    <rPh sb="8" eb="9">
      <t>ジツ</t>
    </rPh>
    <rPh sb="10" eb="11">
      <t>セキ</t>
    </rPh>
    <rPh sb="12" eb="13">
      <t>ショ</t>
    </rPh>
    <phoneticPr fontId="3"/>
  </si>
  <si>
    <t>実施義務者　　　　支出額</t>
    <rPh sb="0" eb="2">
      <t>ジッシ</t>
    </rPh>
    <rPh sb="2" eb="5">
      <t>ギムシャ</t>
    </rPh>
    <rPh sb="9" eb="11">
      <t>シシュツ</t>
    </rPh>
    <rPh sb="11" eb="12">
      <t>ガク</t>
    </rPh>
    <phoneticPr fontId="3"/>
  </si>
  <si>
    <t>実支出額</t>
    <rPh sb="0" eb="1">
      <t>ジツ</t>
    </rPh>
    <rPh sb="1" eb="3">
      <t>シシュツ</t>
    </rPh>
    <rPh sb="3" eb="4">
      <t>ガク</t>
    </rPh>
    <phoneticPr fontId="3"/>
  </si>
  <si>
    <t>注１　様式第８号に従って集計記入すること。</t>
    <rPh sb="0" eb="1">
      <t>チュウ</t>
    </rPh>
    <rPh sb="3" eb="5">
      <t>ヨウシキ</t>
    </rPh>
    <rPh sb="5" eb="6">
      <t>ダイ</t>
    </rPh>
    <rPh sb="7" eb="8">
      <t>ゴウ</t>
    </rPh>
    <rPh sb="9" eb="10">
      <t>シタガ</t>
    </rPh>
    <rPh sb="12" eb="14">
      <t>シュウケイ</t>
    </rPh>
    <rPh sb="14" eb="16">
      <t>キニュウ</t>
    </rPh>
    <phoneticPr fontId="3"/>
  </si>
  <si>
    <t>直接撮影者数</t>
    <rPh sb="0" eb="2">
      <t>チョクセツ</t>
    </rPh>
    <rPh sb="2" eb="4">
      <t>サツエイ</t>
    </rPh>
    <rPh sb="4" eb="5">
      <t>モノ</t>
    </rPh>
    <rPh sb="5" eb="6">
      <t>カズ</t>
    </rPh>
    <phoneticPr fontId="3"/>
  </si>
  <si>
    <t>デジタル　　　　撮影者数</t>
    <rPh sb="8" eb="10">
      <t>サツエイ</t>
    </rPh>
    <rPh sb="10" eb="11">
      <t>モノ</t>
    </rPh>
    <rPh sb="11" eb="12">
      <t>カズ</t>
    </rPh>
    <phoneticPr fontId="3"/>
  </si>
  <si>
    <t>結核発病のおそれがあると診断された者の数</t>
    <rPh sb="0" eb="2">
      <t>ケッカク</t>
    </rPh>
    <rPh sb="2" eb="4">
      <t>ハツビョウ</t>
    </rPh>
    <rPh sb="19" eb="20">
      <t>スウ</t>
    </rPh>
    <phoneticPr fontId="3"/>
  </si>
  <si>
    <t>様式第８号</t>
    <rPh sb="0" eb="2">
      <t>ヨウシキ</t>
    </rPh>
    <rPh sb="2" eb="3">
      <t>ダイ</t>
    </rPh>
    <rPh sb="4" eb="5">
      <t>ゴウ</t>
    </rPh>
    <phoneticPr fontId="3"/>
  </si>
  <si>
    <t>様式第２号</t>
    <rPh sb="0" eb="2">
      <t>ヨウシキ</t>
    </rPh>
    <rPh sb="2" eb="3">
      <t>ダイ</t>
    </rPh>
    <rPh sb="4" eb="5">
      <t>ゴウ</t>
    </rPh>
    <phoneticPr fontId="3"/>
  </si>
  <si>
    <t>支　出</t>
    <phoneticPr fontId="3"/>
  </si>
  <si>
    <t>補　助</t>
    <phoneticPr fontId="3"/>
  </si>
  <si>
    <t>備　考</t>
    <phoneticPr fontId="3"/>
  </si>
  <si>
    <t>備　考</t>
    <rPh sb="0" eb="1">
      <t>ソナエ</t>
    </rPh>
    <rPh sb="2" eb="3">
      <t>コウ</t>
    </rPh>
    <phoneticPr fontId="3"/>
  </si>
  <si>
    <t>補　助</t>
    <rPh sb="0" eb="1">
      <t>タスク</t>
    </rPh>
    <rPh sb="2" eb="3">
      <t>スケ</t>
    </rPh>
    <phoneticPr fontId="3"/>
  </si>
  <si>
    <t>注４　端数は切捨てとする。</t>
    <rPh sb="0" eb="1">
      <t>チュウ</t>
    </rPh>
    <rPh sb="3" eb="5">
      <t>ハスウ</t>
    </rPh>
    <rPh sb="6" eb="8">
      <t>キリス</t>
    </rPh>
    <phoneticPr fontId="3"/>
  </si>
  <si>
    <t>支出予定額</t>
    <rPh sb="0" eb="2">
      <t>シシュツ</t>
    </rPh>
    <rPh sb="2" eb="4">
      <t>ヨテイ</t>
    </rPh>
    <rPh sb="4" eb="5">
      <t>ガク</t>
    </rPh>
    <phoneticPr fontId="3"/>
  </si>
  <si>
    <t>受診人数</t>
    <rPh sb="0" eb="2">
      <t>ジュシン</t>
    </rPh>
    <rPh sb="2" eb="4">
      <t>ニンズウ</t>
    </rPh>
    <phoneticPr fontId="3"/>
  </si>
  <si>
    <t>注４  端数は切捨てとする。</t>
    <rPh sb="0" eb="1">
      <t>チュウ</t>
    </rPh>
    <rPh sb="4" eb="6">
      <t>ハスウ</t>
    </rPh>
    <rPh sb="7" eb="9">
      <t>キリス</t>
    </rPh>
    <phoneticPr fontId="3"/>
  </si>
  <si>
    <t>　注１　「ハイリスク」の項目には、エックス線検査によって結核によるものと考えられる治癒所見の発見された者及び担当の医師が結核発病のおそれがあると認めた者を記入すること。　</t>
    <rPh sb="1" eb="2">
      <t>チュウ</t>
    </rPh>
    <rPh sb="28" eb="30">
      <t>ケッカク</t>
    </rPh>
    <rPh sb="36" eb="37">
      <t>カンガ</t>
    </rPh>
    <rPh sb="41" eb="43">
      <t>チユ</t>
    </rPh>
    <rPh sb="43" eb="45">
      <t>ショケン</t>
    </rPh>
    <rPh sb="46" eb="48">
      <t>ハッケン</t>
    </rPh>
    <rPh sb="51" eb="52">
      <t>モノ</t>
    </rPh>
    <rPh sb="52" eb="53">
      <t>オヨ</t>
    </rPh>
    <rPh sb="54" eb="56">
      <t>タントウ</t>
    </rPh>
    <rPh sb="57" eb="59">
      <t>イシ</t>
    </rPh>
    <rPh sb="60" eb="62">
      <t>ケッカク</t>
    </rPh>
    <rPh sb="62" eb="64">
      <t>ハツビョウ</t>
    </rPh>
    <rPh sb="72" eb="73">
      <t>ミト</t>
    </rPh>
    <rPh sb="75" eb="76">
      <t>モノ</t>
    </rPh>
    <rPh sb="77" eb="79">
      <t>キニュウ</t>
    </rPh>
    <phoneticPr fontId="3"/>
  </si>
  <si>
    <t>　注３　「基準算定額」欄は、補助基準単価に表題の区分によって、それぞれの実施人員計を乗じた額を記入すること。</t>
    <rPh sb="1" eb="2">
      <t>チュウ</t>
    </rPh>
    <rPh sb="5" eb="7">
      <t>キジュン</t>
    </rPh>
    <rPh sb="7" eb="9">
      <t>サンテイ</t>
    </rPh>
    <rPh sb="9" eb="10">
      <t>テイガク</t>
    </rPh>
    <rPh sb="11" eb="12">
      <t>ラン</t>
    </rPh>
    <rPh sb="14" eb="16">
      <t>ホジョ</t>
    </rPh>
    <rPh sb="16" eb="18">
      <t>キジュン</t>
    </rPh>
    <rPh sb="18" eb="20">
      <t>タンカ</t>
    </rPh>
    <rPh sb="21" eb="23">
      <t>ヒョウダイ</t>
    </rPh>
    <rPh sb="24" eb="26">
      <t>クブン</t>
    </rPh>
    <rPh sb="36" eb="38">
      <t>ジッシ</t>
    </rPh>
    <rPh sb="38" eb="40">
      <t>ジンイン</t>
    </rPh>
    <rPh sb="40" eb="41">
      <t>ケイ</t>
    </rPh>
    <rPh sb="42" eb="43">
      <t>ジョウ</t>
    </rPh>
    <rPh sb="45" eb="46">
      <t>ガク</t>
    </rPh>
    <rPh sb="47" eb="49">
      <t>キニュウ</t>
    </rPh>
    <phoneticPr fontId="3"/>
  </si>
  <si>
    <t>注２　「収入見込額」欄は、当該年度において健康診断の実施に関する収入の額（寄付金その他の収入）の見込みがあれば記入すること。</t>
    <rPh sb="6" eb="8">
      <t>ミコミ</t>
    </rPh>
    <rPh sb="8" eb="9">
      <t>ガク</t>
    </rPh>
    <rPh sb="10" eb="11">
      <t>ラン</t>
    </rPh>
    <rPh sb="48" eb="50">
      <t>ミコ</t>
    </rPh>
    <rPh sb="55" eb="57">
      <t>キニュウ</t>
    </rPh>
    <phoneticPr fontId="3"/>
  </si>
  <si>
    <t>注３　「補助基本額」欄は、（Ｂ）、（Ｄ）及び（Ｅ）の金額を比較して最も少ない額を記入すること。</t>
    <rPh sb="10" eb="11">
      <t>ラン</t>
    </rPh>
    <phoneticPr fontId="3"/>
  </si>
  <si>
    <t>　注２　「実支出額」欄は、表題の区分によって、それぞれの実施人員に対する支出状況を記入すること。</t>
    <rPh sb="1" eb="2">
      <t>チュウ</t>
    </rPh>
    <rPh sb="5" eb="6">
      <t>ジツ</t>
    </rPh>
    <rPh sb="6" eb="8">
      <t>シシュツ</t>
    </rPh>
    <rPh sb="8" eb="9">
      <t>ガク</t>
    </rPh>
    <rPh sb="10" eb="11">
      <t>ラン</t>
    </rPh>
    <rPh sb="13" eb="15">
      <t>ヒョウダイ</t>
    </rPh>
    <rPh sb="16" eb="18">
      <t>クブン</t>
    </rPh>
    <rPh sb="28" eb="30">
      <t>ジッシ</t>
    </rPh>
    <rPh sb="30" eb="32">
      <t>ジンイン</t>
    </rPh>
    <rPh sb="33" eb="34">
      <t>タイ</t>
    </rPh>
    <rPh sb="36" eb="38">
      <t>シシュツ</t>
    </rPh>
    <rPh sb="38" eb="40">
      <t>ジョウキョウ</t>
    </rPh>
    <rPh sb="41" eb="43">
      <t>キニュウ</t>
    </rPh>
    <phoneticPr fontId="3"/>
  </si>
  <si>
    <t>注２　「収入額」欄は、当該年度において健康診断実施に関する収入の額（寄付金その他の収入）を記入すること。</t>
    <rPh sb="0" eb="1">
      <t>チュウ</t>
    </rPh>
    <rPh sb="4" eb="5">
      <t>シュウ</t>
    </rPh>
    <rPh sb="5" eb="6">
      <t>ニュウガク</t>
    </rPh>
    <rPh sb="6" eb="7">
      <t>ガク</t>
    </rPh>
    <rPh sb="8" eb="9">
      <t>ラン</t>
    </rPh>
    <rPh sb="11" eb="13">
      <t>トウガイ</t>
    </rPh>
    <rPh sb="13" eb="15">
      <t>ネンド</t>
    </rPh>
    <rPh sb="19" eb="21">
      <t>ケンコウ</t>
    </rPh>
    <rPh sb="21" eb="23">
      <t>シンダン</t>
    </rPh>
    <rPh sb="23" eb="25">
      <t>ジッシ</t>
    </rPh>
    <rPh sb="26" eb="27">
      <t>カン</t>
    </rPh>
    <rPh sb="29" eb="31">
      <t>シュウニュウ</t>
    </rPh>
    <rPh sb="32" eb="33">
      <t>ガク</t>
    </rPh>
    <rPh sb="34" eb="37">
      <t>キフキン</t>
    </rPh>
    <rPh sb="39" eb="40">
      <t>タ</t>
    </rPh>
    <rPh sb="41" eb="43">
      <t>シュウニュウ</t>
    </rPh>
    <rPh sb="45" eb="47">
      <t>キニュウ</t>
    </rPh>
    <phoneticPr fontId="3"/>
  </si>
  <si>
    <t>注３　「補助基本額」欄は、（Ｂ）、（Ｄ）及び（Ｅ）の金額を比較して最も少ない額を記入すること。</t>
    <rPh sb="0" eb="1">
      <t>チュウ</t>
    </rPh>
    <rPh sb="4" eb="6">
      <t>ホジョ</t>
    </rPh>
    <rPh sb="6" eb="8">
      <t>キホン</t>
    </rPh>
    <rPh sb="8" eb="9">
      <t>ガク</t>
    </rPh>
    <rPh sb="10" eb="11">
      <t>ラン</t>
    </rPh>
    <rPh sb="20" eb="21">
      <t>オヨ</t>
    </rPh>
    <rPh sb="26" eb="28">
      <t>キンガク</t>
    </rPh>
    <rPh sb="29" eb="31">
      <t>ヒカク</t>
    </rPh>
    <rPh sb="33" eb="34">
      <t>モット</t>
    </rPh>
    <rPh sb="35" eb="36">
      <t>スク</t>
    </rPh>
    <rPh sb="38" eb="39">
      <t>ガク</t>
    </rPh>
    <rPh sb="40" eb="42">
      <t>キニュウ</t>
    </rPh>
    <phoneticPr fontId="3"/>
  </si>
  <si>
    <t>　注２　「支出予定額」欄は、表題の区分によって、それぞれの実施人員に対する支出状況を記入すること。</t>
    <rPh sb="1" eb="2">
      <t>チュウ</t>
    </rPh>
    <rPh sb="5" eb="7">
      <t>シシュツ</t>
    </rPh>
    <rPh sb="7" eb="9">
      <t>ヨテイ</t>
    </rPh>
    <rPh sb="9" eb="10">
      <t>ガク</t>
    </rPh>
    <rPh sb="11" eb="12">
      <t>ラン</t>
    </rPh>
    <rPh sb="14" eb="16">
      <t>ヒョウダイ</t>
    </rPh>
    <rPh sb="17" eb="19">
      <t>クブン</t>
    </rPh>
    <rPh sb="29" eb="31">
      <t>ジッシ</t>
    </rPh>
    <rPh sb="31" eb="33">
      <t>ジンイン</t>
    </rPh>
    <rPh sb="34" eb="35">
      <t>タイ</t>
    </rPh>
    <rPh sb="37" eb="39">
      <t>シシュツ</t>
    </rPh>
    <rPh sb="39" eb="41">
      <t>ジョウキョウ</t>
    </rPh>
    <rPh sb="42" eb="44">
      <t>キニュウ</t>
    </rPh>
    <phoneticPr fontId="3"/>
  </si>
  <si>
    <t>結核予防計画の実施に要する経費の内訳及び所要額調書</t>
    <phoneticPr fontId="3"/>
  </si>
  <si>
    <t>結核患者　（人）</t>
    <rPh sb="6" eb="7">
      <t>ニン</t>
    </rPh>
    <phoneticPr fontId="3"/>
  </si>
  <si>
    <t>結核発病のおそれがあると診断された者の数（人）</t>
    <rPh sb="0" eb="2">
      <t>ケッカク</t>
    </rPh>
    <rPh sb="2" eb="4">
      <t>ハツビョウ</t>
    </rPh>
    <rPh sb="19" eb="20">
      <t>スウ</t>
    </rPh>
    <rPh sb="21" eb="22">
      <t>ニン</t>
    </rPh>
    <phoneticPr fontId="3"/>
  </si>
  <si>
    <t>実施義務者名</t>
    <rPh sb="5" eb="6">
      <t>メイ</t>
    </rPh>
    <phoneticPr fontId="3"/>
  </si>
  <si>
    <t>レンズ
カメラ</t>
    <phoneticPr fontId="3"/>
  </si>
  <si>
    <t>デジタル
撮影</t>
    <rPh sb="5" eb="7">
      <t>サツエイ</t>
    </rPh>
    <phoneticPr fontId="3"/>
  </si>
  <si>
    <t>様式第１号</t>
    <rPh sb="0" eb="2">
      <t>ヨウシキ</t>
    </rPh>
    <rPh sb="2" eb="3">
      <t>ダイ</t>
    </rPh>
    <rPh sb="4" eb="5">
      <t>ゴウ</t>
    </rPh>
    <phoneticPr fontId="14"/>
  </si>
  <si>
    <t>担当者名：</t>
    <rPh sb="0" eb="4">
      <t>タントウシャメイ</t>
    </rPh>
    <phoneticPr fontId="14"/>
  </si>
  <si>
    <t>連絡先：</t>
    <rPh sb="0" eb="3">
      <t>レンラクサキ</t>
    </rPh>
    <phoneticPr fontId="14"/>
  </si>
  <si>
    <t>補助金交付申請書</t>
    <rPh sb="0" eb="3">
      <t>ホジョキン</t>
    </rPh>
    <rPh sb="3" eb="5">
      <t>コウフ</t>
    </rPh>
    <rPh sb="5" eb="8">
      <t>シンセイショ</t>
    </rPh>
    <phoneticPr fontId="14"/>
  </si>
  <si>
    <t>福山市長様</t>
    <rPh sb="0" eb="2">
      <t>フクヤマ</t>
    </rPh>
    <rPh sb="2" eb="4">
      <t>シチョウ</t>
    </rPh>
    <rPh sb="4" eb="5">
      <t>サマ</t>
    </rPh>
    <phoneticPr fontId="14"/>
  </si>
  <si>
    <t>住所</t>
    <rPh sb="0" eb="2">
      <t>ジュウショ</t>
    </rPh>
    <phoneticPr fontId="14"/>
  </si>
  <si>
    <t>団体名</t>
    <rPh sb="0" eb="3">
      <t>ダンタイメイ</t>
    </rPh>
    <phoneticPr fontId="14"/>
  </si>
  <si>
    <t>代表者名</t>
    <rPh sb="0" eb="3">
      <t>ダイヒョウシャ</t>
    </rPh>
    <rPh sb="3" eb="4">
      <t>メイ</t>
    </rPh>
    <phoneticPr fontId="14"/>
  </si>
  <si>
    <t>事業名</t>
    <rPh sb="0" eb="2">
      <t>ジギョウ</t>
    </rPh>
    <rPh sb="2" eb="3">
      <t>メイ</t>
    </rPh>
    <phoneticPr fontId="14"/>
  </si>
  <si>
    <t>２０２６年度（令和８年度）　結核健康診断事業</t>
    <rPh sb="4" eb="6">
      <t>ネンド</t>
    </rPh>
    <rPh sb="7" eb="9">
      <t>レイワ</t>
    </rPh>
    <rPh sb="10" eb="11">
      <t>ネン</t>
    </rPh>
    <rPh sb="11" eb="12">
      <t>ド</t>
    </rPh>
    <rPh sb="14" eb="16">
      <t>ケッカク</t>
    </rPh>
    <rPh sb="16" eb="18">
      <t>ケンコウ</t>
    </rPh>
    <rPh sb="18" eb="20">
      <t>シンダン</t>
    </rPh>
    <rPh sb="20" eb="22">
      <t>ジギョウ</t>
    </rPh>
    <phoneticPr fontId="14"/>
  </si>
  <si>
    <t>事業所名</t>
    <rPh sb="0" eb="2">
      <t>ジギョウ</t>
    </rPh>
    <rPh sb="2" eb="3">
      <t>ショ</t>
    </rPh>
    <rPh sb="3" eb="4">
      <t>メイ</t>
    </rPh>
    <phoneticPr fontId="14"/>
  </si>
  <si>
    <t>（所在地）</t>
    <rPh sb="1" eb="4">
      <t>ショザイチ</t>
    </rPh>
    <phoneticPr fontId="14"/>
  </si>
  <si>
    <t>実施場所</t>
    <rPh sb="0" eb="2">
      <t>ジッシ</t>
    </rPh>
    <rPh sb="2" eb="4">
      <t>バショ</t>
    </rPh>
    <phoneticPr fontId="14"/>
  </si>
  <si>
    <t>事業費</t>
    <rPh sb="0" eb="3">
      <t>ジギョウヒ</t>
    </rPh>
    <phoneticPr fontId="14"/>
  </si>
  <si>
    <t>円</t>
    <rPh sb="0" eb="1">
      <t>エン</t>
    </rPh>
    <phoneticPr fontId="14"/>
  </si>
  <si>
    <t>補助金申請額</t>
    <rPh sb="0" eb="3">
      <t>ホジョキン</t>
    </rPh>
    <rPh sb="3" eb="6">
      <t>シンセイガク</t>
    </rPh>
    <phoneticPr fontId="14"/>
  </si>
  <si>
    <t>計画の概要</t>
    <rPh sb="0" eb="2">
      <t>ケイカク</t>
    </rPh>
    <rPh sb="3" eb="5">
      <t>ガイヨウ</t>
    </rPh>
    <phoneticPr fontId="14"/>
  </si>
  <si>
    <t>　感染症の予防及び感染症の患者に対する医療に関する法律第５３条の２　
第１項の規定に基づき定期結核健康診断を実施し、結核の予防に努める。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5" eb="36">
      <t>ダイ</t>
    </rPh>
    <rPh sb="37" eb="38">
      <t>コウ</t>
    </rPh>
    <rPh sb="39" eb="41">
      <t>キテイ</t>
    </rPh>
    <rPh sb="42" eb="43">
      <t>モト</t>
    </rPh>
    <rPh sb="45" eb="47">
      <t>テイキ</t>
    </rPh>
    <rPh sb="47" eb="49">
      <t>ケッカク</t>
    </rPh>
    <rPh sb="49" eb="51">
      <t>ケンコウ</t>
    </rPh>
    <rPh sb="51" eb="53">
      <t>シンダン</t>
    </rPh>
    <rPh sb="54" eb="56">
      <t>ジッシ</t>
    </rPh>
    <rPh sb="58" eb="60">
      <t>ケッカク</t>
    </rPh>
    <rPh sb="61" eb="63">
      <t>ヨボウ</t>
    </rPh>
    <rPh sb="64" eb="65">
      <t>ツト</t>
    </rPh>
    <phoneticPr fontId="14"/>
  </si>
  <si>
    <t>着手（予定）</t>
    <rPh sb="0" eb="2">
      <t>チャクシュ</t>
    </rPh>
    <rPh sb="3" eb="5">
      <t>ヨテイ</t>
    </rPh>
    <phoneticPr fontId="14"/>
  </si>
  <si>
    <t>年　月　日</t>
    <rPh sb="0" eb="1">
      <t>トシ</t>
    </rPh>
    <rPh sb="2" eb="3">
      <t>ツキ</t>
    </rPh>
    <rPh sb="4" eb="5">
      <t>ヒ</t>
    </rPh>
    <phoneticPr fontId="14"/>
  </si>
  <si>
    <t>完成（予定）</t>
    <rPh sb="0" eb="2">
      <t>カンセイ</t>
    </rPh>
    <rPh sb="3" eb="5">
      <t>ヨテイ</t>
    </rPh>
    <phoneticPr fontId="14"/>
  </si>
  <si>
    <t>添付書類</t>
    <rPh sb="0" eb="2">
      <t>テンプ</t>
    </rPh>
    <rPh sb="2" eb="4">
      <t>ショルイ</t>
    </rPh>
    <phoneticPr fontId="14"/>
  </si>
  <si>
    <t>（</t>
    <phoneticPr fontId="14"/>
  </si>
  <si>
    <t>）</t>
    <phoneticPr fontId="14"/>
  </si>
  <si>
    <t>確認事項（□にチェックをして提出してください。）</t>
    <rPh sb="0" eb="2">
      <t>カクニン</t>
    </rPh>
    <rPh sb="2" eb="4">
      <t>ジコウ</t>
    </rPh>
    <rPh sb="14" eb="16">
      <t>テイシュツ</t>
    </rPh>
    <phoneticPr fontId="14"/>
  </si>
  <si>
    <t>□</t>
    <phoneticPr fontId="14"/>
  </si>
  <si>
    <t>様式第７号</t>
    <rPh sb="0" eb="2">
      <t>ヨウシキ</t>
    </rPh>
    <rPh sb="2" eb="3">
      <t>ダイ</t>
    </rPh>
    <rPh sb="4" eb="5">
      <t>ゴウ</t>
    </rPh>
    <phoneticPr fontId="14"/>
  </si>
  <si>
    <t>２０２６年度（令和８年度）　結核健康診断事業を、次のとおり実施しました。</t>
    <rPh sb="4" eb="6">
      <t>ネンド</t>
    </rPh>
    <rPh sb="7" eb="9">
      <t>レイワ</t>
    </rPh>
    <rPh sb="10" eb="12">
      <t>ネンド</t>
    </rPh>
    <rPh sb="14" eb="16">
      <t>ケッカク</t>
    </rPh>
    <rPh sb="16" eb="18">
      <t>ケンコウ</t>
    </rPh>
    <rPh sb="18" eb="20">
      <t>シンダン</t>
    </rPh>
    <rPh sb="20" eb="22">
      <t>ジギョウ</t>
    </rPh>
    <rPh sb="24" eb="25">
      <t>ツギ</t>
    </rPh>
    <rPh sb="29" eb="31">
      <t>ジッシ</t>
    </rPh>
    <phoneticPr fontId="14"/>
  </si>
  <si>
    <t>着手年月日</t>
    <rPh sb="0" eb="2">
      <t>チャクシュ</t>
    </rPh>
    <rPh sb="2" eb="5">
      <t>ネンガッピ</t>
    </rPh>
    <phoneticPr fontId="14"/>
  </si>
  <si>
    <t>完成年月日</t>
    <rPh sb="0" eb="2">
      <t>カンセイ</t>
    </rPh>
    <rPh sb="2" eb="5">
      <t>ネンガッピ</t>
    </rPh>
    <phoneticPr fontId="14"/>
  </si>
  <si>
    <t>実施事業の経過及び内容</t>
    <rPh sb="0" eb="2">
      <t>ジッシ</t>
    </rPh>
    <rPh sb="2" eb="4">
      <t>ジギョウ</t>
    </rPh>
    <rPh sb="5" eb="7">
      <t>ケイカ</t>
    </rPh>
    <rPh sb="7" eb="8">
      <t>オヨ</t>
    </rPh>
    <rPh sb="9" eb="11">
      <t>ナイヨウ</t>
    </rPh>
    <phoneticPr fontId="14"/>
  </si>
  <si>
    <t>事業成果</t>
    <rPh sb="0" eb="2">
      <t>ジギョウ</t>
    </rPh>
    <rPh sb="2" eb="4">
      <t>セイカ</t>
    </rPh>
    <phoneticPr fontId="14"/>
  </si>
  <si>
    <t>申請者</t>
    <rPh sb="0" eb="3">
      <t>シンセイシャ</t>
    </rPh>
    <phoneticPr fontId="14"/>
  </si>
  <si>
    <t>実施義務者</t>
    <rPh sb="0" eb="2">
      <t>ジッシギムシャ</t>
    </rPh>
    <phoneticPr fontId="14"/>
  </si>
  <si>
    <t>事業所名</t>
    <rPh sb="0" eb="3">
      <t>ジギョウショ</t>
    </rPh>
    <rPh sb="3" eb="4">
      <t>メイ</t>
    </rPh>
    <phoneticPr fontId="14"/>
  </si>
  <si>
    <t>担当者</t>
    <rPh sb="0" eb="3">
      <t>タントウシャ</t>
    </rPh>
    <phoneticPr fontId="14"/>
  </si>
  <si>
    <t>担当者名</t>
    <rPh sb="0" eb="4">
      <t>タントウシャメイ</t>
    </rPh>
    <phoneticPr fontId="14"/>
  </si>
  <si>
    <t>検診</t>
    <rPh sb="0" eb="2">
      <t>ケンシン</t>
    </rPh>
    <phoneticPr fontId="14"/>
  </si>
  <si>
    <t>検診委託団体名</t>
    <rPh sb="0" eb="2">
      <t>ケンシン</t>
    </rPh>
    <rPh sb="2" eb="4">
      <t>イタク</t>
    </rPh>
    <rPh sb="4" eb="7">
      <t>ダンタイメイ</t>
    </rPh>
    <phoneticPr fontId="14"/>
  </si>
  <si>
    <t>検診実施場所</t>
    <rPh sb="0" eb="2">
      <t>ケンシン</t>
    </rPh>
    <rPh sb="2" eb="4">
      <t>ジッシ</t>
    </rPh>
    <rPh sb="4" eb="6">
      <t>バショ</t>
    </rPh>
    <phoneticPr fontId="14"/>
  </si>
  <si>
    <t>箇　所　数</t>
    <rPh sb="0" eb="3">
      <t>カショ</t>
    </rPh>
    <rPh sb="4" eb="5">
      <t>スウ</t>
    </rPh>
    <phoneticPr fontId="21"/>
  </si>
  <si>
    <t>箇所</t>
    <rPh sb="0" eb="2">
      <t>カショ</t>
    </rPh>
    <phoneticPr fontId="14"/>
  </si>
  <si>
    <t>対象人員(人)</t>
    <rPh sb="0" eb="2">
      <t>タイショウ</t>
    </rPh>
    <rPh sb="2" eb="4">
      <t>ジンイン</t>
    </rPh>
    <phoneticPr fontId="21"/>
  </si>
  <si>
    <t>受診率(％）</t>
    <rPh sb="0" eb="2">
      <t>ジュシン</t>
    </rPh>
    <rPh sb="2" eb="3">
      <t>リツ</t>
    </rPh>
    <phoneticPr fontId="21"/>
  </si>
  <si>
    <t>受診人員(人)</t>
    <rPh sb="0" eb="2">
      <t>ジュシン</t>
    </rPh>
    <rPh sb="2" eb="4">
      <t>ジンイン</t>
    </rPh>
    <phoneticPr fontId="21"/>
  </si>
  <si>
    <t>％</t>
    <phoneticPr fontId="14"/>
  </si>
  <si>
    <t>健康診査</t>
    <rPh sb="0" eb="2">
      <t>ケンコウ</t>
    </rPh>
    <rPh sb="2" eb="4">
      <t>シンサ</t>
    </rPh>
    <phoneticPr fontId="14"/>
  </si>
  <si>
    <t>受診人数（人）</t>
    <rPh sb="0" eb="2">
      <t>ジュシン</t>
    </rPh>
    <rPh sb="2" eb="4">
      <t>ニンズウ</t>
    </rPh>
    <rPh sb="5" eb="6">
      <t>ニン</t>
    </rPh>
    <phoneticPr fontId="14"/>
  </si>
  <si>
    <t>支出額
（円）</t>
    <phoneticPr fontId="14"/>
  </si>
  <si>
    <t>補助基準
単価(円)</t>
    <rPh sb="0" eb="2">
      <t>ホジョ</t>
    </rPh>
    <rPh sb="2" eb="4">
      <t>キジュン</t>
    </rPh>
    <rPh sb="5" eb="7">
      <t>タンカ</t>
    </rPh>
    <rPh sb="8" eb="9">
      <t>エン</t>
    </rPh>
    <phoneticPr fontId="14"/>
  </si>
  <si>
    <t>基準算定額(円)</t>
    <rPh sb="0" eb="2">
      <t>キジュン</t>
    </rPh>
    <rPh sb="2" eb="4">
      <t>サンテイ</t>
    </rPh>
    <rPh sb="4" eb="5">
      <t>ガク</t>
    </rPh>
    <rPh sb="6" eb="7">
      <t>エン</t>
    </rPh>
    <phoneticPr fontId="14"/>
  </si>
  <si>
    <t>間接撮影</t>
    <rPh sb="0" eb="2">
      <t>カンセツ</t>
    </rPh>
    <rPh sb="2" eb="4">
      <t>サツエイ</t>
    </rPh>
    <phoneticPr fontId="21"/>
  </si>
  <si>
    <t>レンズカメラ</t>
    <phoneticPr fontId="14"/>
  </si>
  <si>
    <t>直接撮影</t>
    <rPh sb="0" eb="2">
      <t>チョクセツ</t>
    </rPh>
    <rPh sb="2" eb="4">
      <t>サツエイ</t>
    </rPh>
    <phoneticPr fontId="21"/>
  </si>
  <si>
    <t>デジタル撮影</t>
    <rPh sb="4" eb="6">
      <t>サツエイ</t>
    </rPh>
    <phoneticPr fontId="21"/>
  </si>
  <si>
    <t>実施義務者支出額</t>
    <rPh sb="0" eb="2">
      <t>ジッシ</t>
    </rPh>
    <rPh sb="2" eb="5">
      <t>ギムシャ</t>
    </rPh>
    <rPh sb="5" eb="7">
      <t>シシュツ</t>
    </rPh>
    <rPh sb="7" eb="8">
      <t>ガク</t>
    </rPh>
    <phoneticPr fontId="21"/>
  </si>
  <si>
    <t>100mミラーカメラ</t>
    <phoneticPr fontId="14"/>
  </si>
  <si>
    <t>備　考</t>
    <phoneticPr fontId="21"/>
  </si>
  <si>
    <t>円</t>
    <rPh sb="0" eb="1">
      <t>エン</t>
    </rPh>
    <phoneticPr fontId="21"/>
  </si>
  <si>
    <t>（D)差引額（A）-（C）</t>
    <phoneticPr fontId="21"/>
  </si>
  <si>
    <t>（E)算定基準による基準算定額</t>
    <rPh sb="10" eb="12">
      <t>キジュン</t>
    </rPh>
    <rPh sb="12" eb="14">
      <t>サンテイ</t>
    </rPh>
    <rPh sb="14" eb="15">
      <t>ガク</t>
    </rPh>
    <phoneticPr fontId="21"/>
  </si>
  <si>
    <t>（F)補助基本額</t>
    <rPh sb="5" eb="7">
      <t>キホン</t>
    </rPh>
    <rPh sb="7" eb="8">
      <t>ガク</t>
    </rPh>
    <phoneticPr fontId="21"/>
  </si>
  <si>
    <t>（G)補助申請額（F)×２/３</t>
    <rPh sb="3" eb="5">
      <t>ホジョ</t>
    </rPh>
    <rPh sb="5" eb="8">
      <t>シンセイガク</t>
    </rPh>
    <phoneticPr fontId="21"/>
  </si>
  <si>
    <t>（C)収入額</t>
    <rPh sb="5" eb="6">
      <t>ガク</t>
    </rPh>
    <phoneticPr fontId="21"/>
  </si>
  <si>
    <t>補助金交付申請書　様式第１号（予定）</t>
    <rPh sb="0" eb="3">
      <t>ホジョキン</t>
    </rPh>
    <rPh sb="3" eb="5">
      <t>コウフ</t>
    </rPh>
    <rPh sb="5" eb="8">
      <t>シンセイショ</t>
    </rPh>
    <phoneticPr fontId="14"/>
  </si>
  <si>
    <t>-</t>
    <phoneticPr fontId="21"/>
  </si>
  <si>
    <t>事業報告書　様式第７号（実績）</t>
    <phoneticPr fontId="21"/>
  </si>
  <si>
    <t>健康診断実施計画書　様式第２号（予定）</t>
    <rPh sb="0" eb="2">
      <t>ケンコウ</t>
    </rPh>
    <rPh sb="2" eb="4">
      <t>シンダン</t>
    </rPh>
    <rPh sb="4" eb="6">
      <t>ジッシ</t>
    </rPh>
    <rPh sb="6" eb="9">
      <t>ケイカクショ</t>
    </rPh>
    <phoneticPr fontId="14"/>
  </si>
  <si>
    <t>健康診断実績書・実施成績書　様式第８号・10号（実績）</t>
    <rPh sb="0" eb="2">
      <t>ケンコウ</t>
    </rPh>
    <rPh sb="2" eb="4">
      <t>シンダン</t>
    </rPh>
    <rPh sb="4" eb="6">
      <t>ジッセキ</t>
    </rPh>
    <rPh sb="6" eb="7">
      <t>ショ</t>
    </rPh>
    <rPh sb="8" eb="13">
      <t>ジッシセイセキショ</t>
    </rPh>
    <phoneticPr fontId="14"/>
  </si>
  <si>
    <t>健康診断実施成績書　様式第10号（実績）</t>
    <rPh sb="0" eb="2">
      <t>ケンコウ</t>
    </rPh>
    <rPh sb="2" eb="4">
      <t>シンダン</t>
    </rPh>
    <rPh sb="4" eb="9">
      <t>ジッシセイセキショ</t>
    </rPh>
    <phoneticPr fontId="14"/>
  </si>
  <si>
    <t>有病率(％）</t>
    <rPh sb="0" eb="2">
      <t>ユウビョウ</t>
    </rPh>
    <rPh sb="2" eb="3">
      <t>リツ</t>
    </rPh>
    <phoneticPr fontId="21"/>
  </si>
  <si>
    <t>経費の内訳及び所要額調書　様式第３号（予定）</t>
    <rPh sb="0" eb="2">
      <t>ケイヒ</t>
    </rPh>
    <rPh sb="3" eb="5">
      <t>ウチワケ</t>
    </rPh>
    <rPh sb="5" eb="6">
      <t>オヨ</t>
    </rPh>
    <rPh sb="7" eb="9">
      <t>ショヨウ</t>
    </rPh>
    <rPh sb="9" eb="10">
      <t>ガク</t>
    </rPh>
    <rPh sb="10" eb="12">
      <t>チョウショ</t>
    </rPh>
    <phoneticPr fontId="14"/>
  </si>
  <si>
    <t>経費の内訳及び所要額調書　様式第９号（実績）</t>
    <rPh sb="0" eb="2">
      <t>ケイヒ</t>
    </rPh>
    <rPh sb="3" eb="5">
      <t>ウチワケ</t>
    </rPh>
    <rPh sb="5" eb="6">
      <t>オヨ</t>
    </rPh>
    <rPh sb="7" eb="9">
      <t>ショヨウ</t>
    </rPh>
    <rPh sb="9" eb="10">
      <t>ガク</t>
    </rPh>
    <rPh sb="10" eb="12">
      <t>チョウショ</t>
    </rPh>
    <phoneticPr fontId="14"/>
  </si>
  <si>
    <t>申請日</t>
    <rPh sb="0" eb="3">
      <t>シンセイビ</t>
    </rPh>
    <phoneticPr fontId="14"/>
  </si>
  <si>
    <t>報告日</t>
    <rPh sb="0" eb="3">
      <t>ホウコクビ</t>
    </rPh>
    <phoneticPr fontId="14"/>
  </si>
  <si>
    <t>2026年度（令和8年度）</t>
  </si>
  <si>
    <t>団体名（法人名）</t>
    <rPh sb="0" eb="3">
      <t>ダンタイメイ</t>
    </rPh>
    <rPh sb="4" eb="7">
      <t>ホウジンメイ</t>
    </rPh>
    <phoneticPr fontId="14"/>
  </si>
  <si>
    <t>※法人名（例：学校法人○○学園・社会福祉法人△△会）、 法人の代表者の職・氏名（例：理事長○○○○）、法人の所在地を記入してください。</t>
    <rPh sb="16" eb="22">
      <t>シャカイフクシホウジン</t>
    </rPh>
    <rPh sb="24" eb="25">
      <t>カイ</t>
    </rPh>
    <phoneticPr fontId="21"/>
  </si>
  <si>
    <t>所在地（住所）</t>
    <rPh sb="0" eb="3">
      <t>ショザイチ</t>
    </rPh>
    <rPh sb="4" eb="6">
      <t>ジュウショ</t>
    </rPh>
    <phoneticPr fontId="14"/>
  </si>
  <si>
    <t>所在地（住所）</t>
    <rPh sb="0" eb="3">
      <t>ショザイチ</t>
    </rPh>
    <rPh sb="4" eb="6">
      <t>ジュウショジュウショ</t>
    </rPh>
    <phoneticPr fontId="14"/>
  </si>
  <si>
    <t>※担当者の所属・氏名（例：事務○○○○）、連絡先電話番号、メールアドレスを記入してください。</t>
    <rPh sb="1" eb="4">
      <t>タントウシャ</t>
    </rPh>
    <rPh sb="5" eb="7">
      <t>ショゾク</t>
    </rPh>
    <rPh sb="13" eb="15">
      <t>ジム</t>
    </rPh>
    <rPh sb="21" eb="24">
      <t>レンラクサキ</t>
    </rPh>
    <rPh sb="24" eb="26">
      <t>デンワ</t>
    </rPh>
    <rPh sb="26" eb="28">
      <t>バンゴウ</t>
    </rPh>
    <phoneticPr fontId="21"/>
  </si>
  <si>
    <t>　連絡先：電話番号</t>
    <rPh sb="1" eb="4">
      <t>レンラクサキ</t>
    </rPh>
    <rPh sb="5" eb="9">
      <t>デンワバンゴウ</t>
    </rPh>
    <phoneticPr fontId="14"/>
  </si>
  <si>
    <t>　連絡先：メールアドレス</t>
    <phoneticPr fontId="14"/>
  </si>
  <si>
    <t>※検診を委託した団体名、 健診を実施した場所（例：○○学園高等学校、△△病院）と所在地を記入してください。</t>
    <rPh sb="1" eb="3">
      <t>ケンシン</t>
    </rPh>
    <rPh sb="4" eb="6">
      <t>イタク</t>
    </rPh>
    <rPh sb="8" eb="11">
      <t>ダンタイメイ</t>
    </rPh>
    <rPh sb="13" eb="15">
      <t>ケンシン</t>
    </rPh>
    <rPh sb="16" eb="18">
      <t>ジッシ</t>
    </rPh>
    <rPh sb="20" eb="22">
      <t>バショ</t>
    </rPh>
    <rPh sb="27" eb="33">
      <t>ガクエンコウトウガッコウ</t>
    </rPh>
    <rPh sb="36" eb="38">
      <t>ビョウイン</t>
    </rPh>
    <phoneticPr fontId="21"/>
  </si>
  <si>
    <t>シートに入力をお願いします。</t>
    <rPh sb="4" eb="6">
      <t>ニュウリョク</t>
    </rPh>
    <rPh sb="8" eb="9">
      <t>ネガ</t>
    </rPh>
    <phoneticPr fontId="21"/>
  </si>
  <si>
    <t>シートには計算式が入っています。</t>
    <rPh sb="5" eb="7">
      <t>ケイサン</t>
    </rPh>
    <rPh sb="7" eb="8">
      <t>シキ</t>
    </rPh>
    <rPh sb="9" eb="10">
      <t>ハイ</t>
    </rPh>
    <phoneticPr fontId="21"/>
  </si>
  <si>
    <t>70mmミラーカメラ</t>
    <phoneticPr fontId="14"/>
  </si>
  <si>
    <t>【直接撮影】レントゲン像を実物大で撮影、主に病院や診療所で利用。
【間接撮影】レントゲン像をフイルムに縮小撮影、主に検診車などで利用
※撮影方法が不明な場合は、検査された実施機関にお問い合わせください。</t>
    <phoneticPr fontId="21"/>
  </si>
  <si>
    <t>実施義務者支出額(円)</t>
    <rPh sb="0" eb="2">
      <t>ジッシ</t>
    </rPh>
    <rPh sb="2" eb="5">
      <t>ギムシャ</t>
    </rPh>
    <rPh sb="5" eb="7">
      <t>シシュツ</t>
    </rPh>
    <rPh sb="7" eb="8">
      <t>ガク</t>
    </rPh>
    <rPh sb="9" eb="10">
      <t>エン</t>
    </rPh>
    <phoneticPr fontId="21"/>
  </si>
  <si>
    <t>着手予定年月日</t>
    <rPh sb="0" eb="2">
      <t>チャクシュ</t>
    </rPh>
    <rPh sb="2" eb="4">
      <t>ヨテイ</t>
    </rPh>
    <rPh sb="4" eb="7">
      <t>ネンガッピ</t>
    </rPh>
    <phoneticPr fontId="14"/>
  </si>
  <si>
    <t>　　福山市補助金交付規則（昭和４１年規則第１７号）第４条の規定により、
　次のとおり結核健康診断事業の補助金交付について申請します。</t>
    <phoneticPr fontId="14"/>
  </si>
  <si>
    <t>　感染症の予防及び感染症の患者に対する医療に関する法律第５３条の２
　第１項の規定に基づき定期結核健康診断を実施し、結核の予防に努める。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5" eb="36">
      <t>ダイ</t>
    </rPh>
    <rPh sb="37" eb="38">
      <t>コウ</t>
    </rPh>
    <rPh sb="39" eb="41">
      <t>キテイ</t>
    </rPh>
    <rPh sb="42" eb="43">
      <t>モト</t>
    </rPh>
    <rPh sb="45" eb="47">
      <t>テイキ</t>
    </rPh>
    <rPh sb="47" eb="49">
      <t>ケッカク</t>
    </rPh>
    <rPh sb="49" eb="51">
      <t>ケンコウ</t>
    </rPh>
    <rPh sb="51" eb="53">
      <t>シンダン</t>
    </rPh>
    <rPh sb="54" eb="56">
      <t>ジッシ</t>
    </rPh>
    <rPh sb="58" eb="60">
      <t>ケッカク</t>
    </rPh>
    <rPh sb="61" eb="63">
      <t>ヨボウ</t>
    </rPh>
    <rPh sb="64" eb="65">
      <t>ツト</t>
    </rPh>
    <phoneticPr fontId="14"/>
  </si>
  <si>
    <t>１ 実施計画書（様式第2号）</t>
    <phoneticPr fontId="14"/>
  </si>
  <si>
    <t>２ 経費の内訳及び所要額調書（様式第3号）</t>
    <phoneticPr fontId="14"/>
  </si>
  <si>
    <t>３ その他市長が必要と認めた書類</t>
    <phoneticPr fontId="14"/>
  </si>
  <si>
    <t>※既に事業が完了しており、実績に基づき精算額で申請を行う場合、１及び２は不要</t>
    <phoneticPr fontId="14"/>
  </si>
  <si>
    <t>様式第５号</t>
    <rPh sb="0" eb="2">
      <t>ヨウシキ</t>
    </rPh>
    <rPh sb="2" eb="3">
      <t>ダイ</t>
    </rPh>
    <rPh sb="4" eb="5">
      <t>ゴウ</t>
    </rPh>
    <phoneticPr fontId="14"/>
  </si>
  <si>
    <t>変更事業費</t>
    <rPh sb="0" eb="2">
      <t>ヘンコウ</t>
    </rPh>
    <rPh sb="2" eb="5">
      <t>ジギョウヒ</t>
    </rPh>
    <phoneticPr fontId="14"/>
  </si>
  <si>
    <t>変更申請額</t>
    <rPh sb="0" eb="2">
      <t>ヘンコウ</t>
    </rPh>
    <rPh sb="2" eb="5">
      <t>シンセイガク</t>
    </rPh>
    <phoneticPr fontId="14"/>
  </si>
  <si>
    <t>変更後の事業概要</t>
    <rPh sb="0" eb="3">
      <t>ヘンコウゴ</t>
    </rPh>
    <rPh sb="4" eb="8">
      <t>ジギョウガイヨウ</t>
    </rPh>
    <phoneticPr fontId="14"/>
  </si>
  <si>
    <t>変更の理由</t>
    <rPh sb="0" eb="2">
      <t>ヘンコウ</t>
    </rPh>
    <rPh sb="3" eb="5">
      <t>リユウ</t>
    </rPh>
    <phoneticPr fontId="14"/>
  </si>
  <si>
    <t>変更後の着手予定年月日</t>
    <rPh sb="0" eb="3">
      <t>ヘンコウゴ</t>
    </rPh>
    <rPh sb="4" eb="6">
      <t>チャクシュ</t>
    </rPh>
    <rPh sb="6" eb="8">
      <t>ヨテイ</t>
    </rPh>
    <rPh sb="8" eb="11">
      <t>ネンガッピ</t>
    </rPh>
    <phoneticPr fontId="14"/>
  </si>
  <si>
    <t>変更後の完成予定年月日</t>
    <rPh sb="0" eb="3">
      <t>ヘンコウゴ</t>
    </rPh>
    <rPh sb="4" eb="6">
      <t>カンセイ</t>
    </rPh>
    <rPh sb="6" eb="8">
      <t>ヨテイ</t>
    </rPh>
    <rPh sb="8" eb="11">
      <t>ネンガッピ</t>
    </rPh>
    <phoneticPr fontId="14"/>
  </si>
  <si>
    <t>事業計画変更・休止・廃止・承認申請書/事業計画取下申請書　様式第5号</t>
    <phoneticPr fontId="21"/>
  </si>
  <si>
    <t>※申請時に既に事業が完了しており、実績に基づき精算額で申請を行う場合、</t>
    <rPh sb="1" eb="4">
      <t>シンセイジ</t>
    </rPh>
    <phoneticPr fontId="21"/>
  </si>
  <si>
    <t>　様式第２号（実施計画書）・様式第３号（予定所要額調書）は不要です</t>
    <phoneticPr fontId="21"/>
  </si>
  <si>
    <r>
      <t xml:space="preserve">事業成果
</t>
    </r>
    <r>
      <rPr>
        <sz val="10"/>
        <color rgb="FFFF5050"/>
        <rFont val="ＭＳ Ｐゴシック"/>
        <family val="3"/>
        <charset val="128"/>
      </rPr>
      <t>※必須</t>
    </r>
    <rPh sb="0" eb="4">
      <t>ジギョウセイカ</t>
    </rPh>
    <rPh sb="6" eb="8">
      <t>ヒッス</t>
    </rPh>
    <phoneticPr fontId="21"/>
  </si>
  <si>
    <t>　感染症の予防及び感染症の患者に対する医療に関する法律第５３条の２
　第１項の規定に基づき定期結核健康診断を実施し、結核の予防に努める。</t>
    <phoneticPr fontId="3"/>
  </si>
  <si>
    <r>
      <rPr>
        <b/>
        <sz val="11"/>
        <rFont val="ＭＳ Ｐゴシック"/>
        <family val="3"/>
        <charset val="128"/>
      </rPr>
      <t>（変更）</t>
    </r>
    <r>
      <rPr>
        <sz val="11"/>
        <rFont val="ＭＳ Ｐゴシック"/>
        <family val="3"/>
        <charset val="128"/>
      </rPr>
      <t>着手予定年月日</t>
    </r>
    <rPh sb="1" eb="3">
      <t>ヘンコウ</t>
    </rPh>
    <rPh sb="4" eb="6">
      <t>チャクシュ</t>
    </rPh>
    <rPh sb="6" eb="8">
      <t>ヨテイ</t>
    </rPh>
    <rPh sb="8" eb="11">
      <t>ネンガッピ</t>
    </rPh>
    <phoneticPr fontId="14"/>
  </si>
  <si>
    <r>
      <rPr>
        <b/>
        <sz val="11"/>
        <rFont val="ＭＳ Ｐゴシック"/>
        <family val="3"/>
        <charset val="128"/>
      </rPr>
      <t>（変更）</t>
    </r>
    <r>
      <rPr>
        <sz val="11"/>
        <rFont val="ＭＳ Ｐゴシック"/>
        <family val="3"/>
        <charset val="128"/>
      </rPr>
      <t>補助金申請額（円）</t>
    </r>
    <rPh sb="1" eb="3">
      <t>ヘンコウ</t>
    </rPh>
    <rPh sb="4" eb="7">
      <t>ホジョキン</t>
    </rPh>
    <rPh sb="7" eb="10">
      <t>シンセイガク</t>
    </rPh>
    <rPh sb="11" eb="12">
      <t>エン</t>
    </rPh>
    <phoneticPr fontId="14"/>
  </si>
  <si>
    <r>
      <rPr>
        <b/>
        <sz val="11"/>
        <rFont val="ＭＳ Ｐゴシック"/>
        <family val="3"/>
        <charset val="128"/>
      </rPr>
      <t>（変更）</t>
    </r>
    <r>
      <rPr>
        <sz val="11"/>
        <rFont val="ＭＳ Ｐゴシック"/>
        <family val="3"/>
        <charset val="128"/>
      </rPr>
      <t>申請日</t>
    </r>
    <rPh sb="1" eb="3">
      <t>ヘンコウ</t>
    </rPh>
    <rPh sb="4" eb="7">
      <t>シンセイビ</t>
    </rPh>
    <phoneticPr fontId="14"/>
  </si>
  <si>
    <t>変更の理由
※必須</t>
    <rPh sb="0" eb="2">
      <t>ヘンコウ</t>
    </rPh>
    <rPh sb="3" eb="5">
      <t>リユウ</t>
    </rPh>
    <rPh sb="7" eb="9">
      <t>ヒッス</t>
    </rPh>
    <phoneticPr fontId="21"/>
  </si>
  <si>
    <r>
      <rPr>
        <b/>
        <sz val="11"/>
        <rFont val="ＭＳ Ｐゴシック"/>
        <family val="3"/>
        <charset val="128"/>
      </rPr>
      <t>（当初）</t>
    </r>
    <r>
      <rPr>
        <sz val="11"/>
        <rFont val="ＭＳ Ｐゴシック"/>
        <family val="3"/>
        <charset val="128"/>
      </rPr>
      <t>申請日</t>
    </r>
    <rPh sb="1" eb="3">
      <t>トウショ</t>
    </rPh>
    <rPh sb="4" eb="6">
      <t>シンセイ</t>
    </rPh>
    <rPh sb="6" eb="7">
      <t>ビ</t>
    </rPh>
    <phoneticPr fontId="14"/>
  </si>
  <si>
    <t>【交付決定の通知を受けた後に事業計画に変更等があった場合】</t>
    <rPh sb="14" eb="18">
      <t>ジギョウケイカク</t>
    </rPh>
    <rPh sb="19" eb="21">
      <t>ヘンコウ</t>
    </rPh>
    <rPh sb="21" eb="22">
      <t>トウ</t>
    </rPh>
    <rPh sb="26" eb="29">
      <t>バアイ)</t>
    </rPh>
    <phoneticPr fontId="21"/>
  </si>
  <si>
    <t>※様式第5号の他、「実施計画書（様式第２号）」</t>
    <rPh sb="1" eb="3">
      <t>ヨウシキ</t>
    </rPh>
    <rPh sb="3" eb="4">
      <t>ダイ</t>
    </rPh>
    <rPh sb="5" eb="6">
      <t>ゴウ</t>
    </rPh>
    <rPh sb="7" eb="8">
      <t>ホカ</t>
    </rPh>
    <rPh sb="10" eb="15">
      <t>ジッシケイカクショ</t>
    </rPh>
    <rPh sb="16" eb="18">
      <t>ヨウシキ</t>
    </rPh>
    <rPh sb="18" eb="19">
      <t>ダイ</t>
    </rPh>
    <rPh sb="20" eb="21">
      <t>ゴウ</t>
    </rPh>
    <phoneticPr fontId="21"/>
  </si>
  <si>
    <t>　「経費の内訳及び所要額調書（様式第３号）」もご提出ください</t>
    <rPh sb="24" eb="26">
      <t>テイシュツ</t>
    </rPh>
    <phoneticPr fontId="21"/>
  </si>
  <si>
    <t>(1) 補助金の所要額が交付決定額を上回る場合又は２割を超える減がある場合</t>
    <phoneticPr fontId="21"/>
  </si>
  <si>
    <t>(2) 補助事業を休止又は廃止しようとする場合</t>
    <phoneticPr fontId="21"/>
  </si>
  <si>
    <t>※補助金申請額が様式９号の計算と矛盾する場合、セルがピンクになります。</t>
    <rPh sb="1" eb="4">
      <t>ホジョキン</t>
    </rPh>
    <rPh sb="4" eb="6">
      <t>シンセイ</t>
    </rPh>
    <rPh sb="6" eb="7">
      <t>ガク</t>
    </rPh>
    <rPh sb="8" eb="10">
      <t>ヨウシキ</t>
    </rPh>
    <rPh sb="11" eb="12">
      <t>ゴウ</t>
    </rPh>
    <rPh sb="13" eb="15">
      <t>ケイサン</t>
    </rPh>
    <rPh sb="16" eb="18">
      <t>ムジュン</t>
    </rPh>
    <rPh sb="20" eb="22">
      <t>バアイ</t>
    </rPh>
    <phoneticPr fontId="21"/>
  </si>
  <si>
    <t>補助金申請額（円）※</t>
    <rPh sb="0" eb="3">
      <t>ホジョキン</t>
    </rPh>
    <rPh sb="3" eb="6">
      <t>シンセイガク</t>
    </rPh>
    <rPh sb="7" eb="8">
      <t>エン</t>
    </rPh>
    <phoneticPr fontId="14"/>
  </si>
  <si>
    <t>※補助金申請額が様式３号の計算と矛盾する場合、セルがピンクになります。</t>
    <rPh sb="1" eb="4">
      <t>ホジョキン</t>
    </rPh>
    <rPh sb="4" eb="6">
      <t>シンセイ</t>
    </rPh>
    <rPh sb="6" eb="7">
      <t>ガク</t>
    </rPh>
    <rPh sb="8" eb="10">
      <t>ヨウシキ</t>
    </rPh>
    <rPh sb="11" eb="12">
      <t>ゴウ</t>
    </rPh>
    <rPh sb="13" eb="15">
      <t>ケイサン</t>
    </rPh>
    <rPh sb="16" eb="18">
      <t>ムジュン</t>
    </rPh>
    <rPh sb="20" eb="22">
      <t>バアイ</t>
    </rPh>
    <phoneticPr fontId="21"/>
  </si>
  <si>
    <t>２０２６年度（令和８年度）  結核健康診断事業</t>
    <rPh sb="4" eb="6">
      <t>ネンド</t>
    </rPh>
    <rPh sb="7" eb="9">
      <t>レイワ</t>
    </rPh>
    <rPh sb="10" eb="12">
      <t>ネンド</t>
    </rPh>
    <rPh sb="15" eb="17">
      <t>ケッカク</t>
    </rPh>
    <rPh sb="17" eb="19">
      <t>ケンコウ</t>
    </rPh>
    <rPh sb="19" eb="21">
      <t>シンダン</t>
    </rPh>
    <rPh sb="21" eb="23">
      <t>ジギョウ</t>
    </rPh>
    <phoneticPr fontId="14"/>
  </si>
  <si>
    <t>様式第１号「補助金交付申請書」の右上余白部分に、担当者名及び連絡先が記入さ
れている。</t>
    <rPh sb="0" eb="2">
      <t>ヨウシキ</t>
    </rPh>
    <rPh sb="2" eb="3">
      <t>ダイ</t>
    </rPh>
    <rPh sb="4" eb="5">
      <t>ゴウ</t>
    </rPh>
    <rPh sb="6" eb="9">
      <t>ホジョキン</t>
    </rPh>
    <rPh sb="9" eb="11">
      <t>コウフ</t>
    </rPh>
    <rPh sb="11" eb="14">
      <t>シンセイショ</t>
    </rPh>
    <rPh sb="16" eb="17">
      <t>ミギ</t>
    </rPh>
    <rPh sb="17" eb="18">
      <t>ウエ</t>
    </rPh>
    <rPh sb="18" eb="20">
      <t>ヨハク</t>
    </rPh>
    <rPh sb="20" eb="22">
      <t>ブブン</t>
    </rPh>
    <rPh sb="24" eb="27">
      <t>タントウシャ</t>
    </rPh>
    <rPh sb="27" eb="28">
      <t>メイ</t>
    </rPh>
    <rPh sb="28" eb="29">
      <t>オヨ</t>
    </rPh>
    <rPh sb="30" eb="33">
      <t>レンラクサキ</t>
    </rPh>
    <rPh sb="34" eb="36">
      <t>キニュウ</t>
    </rPh>
    <phoneticPr fontId="14"/>
  </si>
  <si>
    <t>様式第１号「補助金交付申請書」の住所・団体名・代表者名は福山市に支払相手方
登録されている債権者情報である。</t>
    <rPh sb="0" eb="2">
      <t>ヨウシキ</t>
    </rPh>
    <rPh sb="2" eb="3">
      <t>ダイ</t>
    </rPh>
    <rPh sb="4" eb="5">
      <t>ゴウ</t>
    </rPh>
    <rPh sb="6" eb="9">
      <t>ホジョキン</t>
    </rPh>
    <rPh sb="9" eb="11">
      <t>コウフ</t>
    </rPh>
    <rPh sb="11" eb="14">
      <t>シンセイショ</t>
    </rPh>
    <rPh sb="16" eb="18">
      <t>ジュウショ</t>
    </rPh>
    <rPh sb="19" eb="21">
      <t>ダンタイ</t>
    </rPh>
    <rPh sb="21" eb="22">
      <t>メイ</t>
    </rPh>
    <rPh sb="23" eb="26">
      <t>ダイヒョウシャ</t>
    </rPh>
    <rPh sb="26" eb="27">
      <t>メイ</t>
    </rPh>
    <rPh sb="28" eb="31">
      <t>フクヤマシ</t>
    </rPh>
    <rPh sb="32" eb="34">
      <t>シハライ</t>
    </rPh>
    <rPh sb="34" eb="37">
      <t>アイテガタ</t>
    </rPh>
    <rPh sb="38" eb="40">
      <t>トウロク</t>
    </rPh>
    <rPh sb="45" eb="48">
      <t>サイケンシャ</t>
    </rPh>
    <rPh sb="48" eb="50">
      <t>ジョウホウ</t>
    </rPh>
    <phoneticPr fontId="14"/>
  </si>
  <si>
    <t>事業計画変更・休止・廃止・承認申請書</t>
    <phoneticPr fontId="14"/>
  </si>
  <si>
    <t>事業計画取下申請書　　　　　　　　　　　　　　　　　　</t>
    <rPh sb="0" eb="2">
      <t>ジギョウ</t>
    </rPh>
    <rPh sb="2" eb="4">
      <t>ケイカク</t>
    </rPh>
    <rPh sb="4" eb="5">
      <t>トリ</t>
    </rPh>
    <rPh sb="5" eb="6">
      <t>シタ</t>
    </rPh>
    <rPh sb="6" eb="9">
      <t>シンセイショ</t>
    </rPh>
    <phoneticPr fontId="14"/>
  </si>
  <si>
    <t>付けで申請した結核健康診断事業の補助金について、</t>
    <rPh sb="7" eb="9">
      <t>ケッカク</t>
    </rPh>
    <rPh sb="9" eb="11">
      <t>ケンコウ</t>
    </rPh>
    <rPh sb="11" eb="13">
      <t>シンダン</t>
    </rPh>
    <rPh sb="13" eb="15">
      <t>ジギョウ</t>
    </rPh>
    <rPh sb="16" eb="19">
      <t>ホジョキン</t>
    </rPh>
    <phoneticPr fontId="14"/>
  </si>
  <si>
    <t>次のとおり（変更・休止・廃止・取下）の申請をします。</t>
    <phoneticPr fontId="14"/>
  </si>
  <si>
    <t>１実施計画書（様式第２号）</t>
    <phoneticPr fontId="14"/>
  </si>
  <si>
    <t>２ 経費の内訳及び所要額調書（様式第３号）</t>
    <phoneticPr fontId="14"/>
  </si>
  <si>
    <t>※取下げの場合には添付書類は不要です。</t>
    <phoneticPr fontId="14"/>
  </si>
  <si>
    <t>事業報告書　　　　　　　　　　　　　</t>
    <rPh sb="0" eb="2">
      <t>ジギョウ</t>
    </rPh>
    <rPh sb="2" eb="5">
      <t>ホウコクショ</t>
    </rPh>
    <phoneticPr fontId="14"/>
  </si>
  <si>
    <t>補助金額</t>
    <rPh sb="0" eb="2">
      <t>ホジョ</t>
    </rPh>
    <rPh sb="2" eb="4">
      <t>キンガク</t>
    </rPh>
    <phoneticPr fontId="14"/>
  </si>
  <si>
    <t>１　実績書（様式第８号）</t>
    <phoneticPr fontId="14"/>
  </si>
  <si>
    <t>２　経費の内訳及び所要額調書（様式第９号）</t>
    <phoneticPr fontId="14"/>
  </si>
  <si>
    <t>３　実施成績表（様式第１０号）</t>
    <phoneticPr fontId="14"/>
  </si>
  <si>
    <t>４　領収書等の写し</t>
    <phoneticPr fontId="14"/>
  </si>
  <si>
    <t>【対象者】</t>
    <rPh sb="0" eb="5">
      <t>(タイショウシャ)</t>
    </rPh>
    <phoneticPr fontId="21"/>
  </si>
  <si>
    <t>○学生または生徒　※１年生（新入生）のみが対象です。</t>
    <rPh sb="1" eb="3">
      <t>ガクセイ</t>
    </rPh>
    <rPh sb="2" eb="4">
      <t>ガッコウ</t>
    </rPh>
    <rPh sb="5" eb="7">
      <t>コウトウ</t>
    </rPh>
    <rPh sb="7" eb="9">
      <t>センモン</t>
    </rPh>
    <rPh sb="9" eb="11">
      <t>ガッコウ</t>
    </rPh>
    <rPh sb="12" eb="14">
      <t>センシュウ</t>
    </rPh>
    <rPh sb="14" eb="16">
      <t>ガッコウ</t>
    </rPh>
    <rPh sb="17" eb="19">
      <t>カクシュ</t>
    </rPh>
    <rPh sb="19" eb="21">
      <t>ガッコウ</t>
    </rPh>
    <rPh sb="22" eb="24">
      <t>ガクセイセイトタイショウ</t>
    </rPh>
    <phoneticPr fontId="21"/>
  </si>
  <si>
    <t>○社会福祉施設の６５歳以上の入所者</t>
    <rPh sb="1" eb="3">
      <t>シャカイ</t>
    </rPh>
    <rPh sb="3" eb="5">
      <t>フクシ</t>
    </rPh>
    <rPh sb="5" eb="7">
      <t>シセツ</t>
    </rPh>
    <rPh sb="10" eb="13">
      <t>サイイジョウ</t>
    </rPh>
    <rPh sb="14" eb="17">
      <t>ニュウショシャ</t>
    </rPh>
    <phoneticPr fontId="21"/>
  </si>
  <si>
    <t>事業費（円）</t>
    <rPh sb="0" eb="3">
      <t>ジギョウヒ</t>
    </rPh>
    <rPh sb="4" eb="5">
      <t>エン</t>
    </rPh>
    <phoneticPr fontId="14"/>
  </si>
  <si>
    <t>完成予定日</t>
    <rPh sb="0" eb="2">
      <t>カンセイ</t>
    </rPh>
    <rPh sb="2" eb="4">
      <t>ヨテイ</t>
    </rPh>
    <rPh sb="4" eb="5">
      <t>ビ</t>
    </rPh>
    <phoneticPr fontId="14"/>
  </si>
  <si>
    <t>完成日</t>
    <rPh sb="0" eb="2">
      <t>カンセイ</t>
    </rPh>
    <rPh sb="2" eb="3">
      <t>ビ</t>
    </rPh>
    <phoneticPr fontId="14"/>
  </si>
  <si>
    <t>（A)総事業費予算額</t>
    <rPh sb="7" eb="10">
      <t>ヨサンガク</t>
    </rPh>
    <phoneticPr fontId="21"/>
  </si>
  <si>
    <t>（B)支出予定額</t>
    <rPh sb="5" eb="7">
      <t>ヨテイ</t>
    </rPh>
    <rPh sb="7" eb="8">
      <t>ガク</t>
    </rPh>
    <phoneticPr fontId="21"/>
  </si>
  <si>
    <t>（C)収入見込額</t>
    <rPh sb="5" eb="7">
      <t>ミコ</t>
    </rPh>
    <rPh sb="7" eb="8">
      <t>ガク</t>
    </rPh>
    <phoneticPr fontId="21"/>
  </si>
  <si>
    <t>（A)総事業費の額</t>
    <rPh sb="8" eb="9">
      <t>ガク</t>
    </rPh>
    <phoneticPr fontId="21"/>
  </si>
  <si>
    <t>（B)実支出済額</t>
    <rPh sb="3" eb="4">
      <t>ジツ</t>
    </rPh>
    <rPh sb="6" eb="7">
      <t>スミ</t>
    </rPh>
    <rPh sb="7" eb="8">
      <t>ガク</t>
    </rPh>
    <phoneticPr fontId="21"/>
  </si>
  <si>
    <r>
      <rPr>
        <b/>
        <sz val="11"/>
        <rFont val="ＭＳ Ｐゴシック"/>
        <family val="3"/>
        <charset val="128"/>
      </rPr>
      <t>（変更）</t>
    </r>
    <r>
      <rPr>
        <sz val="11"/>
        <rFont val="ＭＳ Ｐゴシック"/>
        <family val="3"/>
        <charset val="128"/>
      </rPr>
      <t>事業費（円）</t>
    </r>
    <rPh sb="1" eb="3">
      <t>ヘンコウ</t>
    </rPh>
    <rPh sb="4" eb="7">
      <t>ジギョウヒ</t>
    </rPh>
    <rPh sb="8" eb="9">
      <t>エン</t>
    </rPh>
    <phoneticPr fontId="14"/>
  </si>
  <si>
    <t>入力シート（学校用）</t>
    <rPh sb="0" eb="2">
      <t>ニュウリョク</t>
    </rPh>
    <rPh sb="6" eb="9">
      <t>ガッコウヨウ</t>
    </rPh>
    <phoneticPr fontId="21"/>
  </si>
  <si>
    <t>※事業所名（例：○○学園高等学校・特別養護老人ホーム△△）、 事業所の代表者の職・氏名（例：校長○○○○・施設長△△△△）、事業所の所在地を記入してください。</t>
    <rPh sb="1" eb="4">
      <t>ジギョウショ</t>
    </rPh>
    <rPh sb="4" eb="5">
      <t>メイ</t>
    </rPh>
    <rPh sb="12" eb="16">
      <t>コウトウガッコウ</t>
    </rPh>
    <rPh sb="17" eb="23">
      <t>トクベツヨウゴロウジン</t>
    </rPh>
    <rPh sb="31" eb="34">
      <t>ジギョウショ</t>
    </rPh>
    <rPh sb="46" eb="48">
      <t>コウチョウ</t>
    </rPh>
    <rPh sb="53" eb="56">
      <t>シセツチョウ</t>
    </rPh>
    <rPh sb="62" eb="65">
      <t>ジギョウショ</t>
    </rPh>
    <phoneticPr fontId="21"/>
  </si>
  <si>
    <r>
      <rPr>
        <b/>
        <sz val="11"/>
        <rFont val="ＭＳ Ｐゴシック"/>
        <family val="3"/>
        <charset val="128"/>
      </rPr>
      <t>（変更）</t>
    </r>
    <r>
      <rPr>
        <sz val="11"/>
        <rFont val="ＭＳ Ｐゴシック"/>
        <family val="3"/>
        <charset val="128"/>
      </rPr>
      <t>完了予定日</t>
    </r>
    <rPh sb="1" eb="3">
      <t>ヘンコウ</t>
    </rPh>
    <rPh sb="4" eb="6">
      <t>カンリョウ</t>
    </rPh>
    <rPh sb="5" eb="6">
      <t>リョウ</t>
    </rPh>
    <rPh sb="6" eb="8">
      <t>ヨテイ</t>
    </rPh>
    <rPh sb="8" eb="9">
      <t>ビ</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</si>
</sst>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yyyy&quot;年&quot;\([$-411]ggge&quot;年&quot;\)m&quot;月&quot;d&quot;日&quot;"/>
    <numFmt numFmtId="178" formatCode="0.0"/>
  </numFmts>
  <fonts count="33"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u/>
      <sz val="9"/>
      <name val="ＭＳ Ｐゴシック"/>
      <family val="3"/>
      <charset val="128"/>
    </font>
    <font>
      <u/>
      <sz val="11"/>
      <name val="ＭＳ Ｐゴシック"/>
      <family val="3"/>
      <charset val="128"/>
    </font>
    <font>
      <sz val="11"/>
      <color theme="1"/>
      <name val="ＭＳ 明朝"/>
      <family val="1"/>
      <charset val="128"/>
    </font>
    <font>
      <sz val="6"/>
      <name val="ＭＳ Ｐゴシック"/>
      <family val="2"/>
      <charset val="128"/>
      <scheme val="minor"/>
    </font>
    <font>
      <sz val="10"/>
      <color theme="1"/>
      <name val="ＭＳ 明朝"/>
      <family val="1"/>
      <charset val="128"/>
    </font>
    <font>
      <u/>
      <sz val="11"/>
      <color theme="10"/>
      <name val="ＭＳ Ｐゴシック"/>
      <family val="2"/>
      <charset val="128"/>
      <scheme val="minor"/>
    </font>
    <font>
      <sz val="16"/>
      <color theme="1"/>
      <name val="ＭＳ 明朝"/>
      <family val="1"/>
      <charset val="128"/>
    </font>
    <font>
      <sz val="12"/>
      <color theme="1"/>
      <name val="ＭＳ 明朝"/>
      <family val="1"/>
      <charset val="128"/>
    </font>
    <font>
      <sz val="10.5"/>
      <color theme="1"/>
      <name val="ＭＳ 明朝"/>
      <family val="1"/>
      <charset val="128"/>
    </font>
    <font>
      <sz val="10"/>
      <name val="ＭＳ 明朝"/>
      <family val="1"/>
    </font>
    <font>
      <sz val="6"/>
      <name val="ＭＳ Ｐゴシック"/>
      <family val="3"/>
    </font>
    <font>
      <sz val="11"/>
      <name val="ＭＳ Ｐゴシック"/>
      <family val="2"/>
      <charset val="128"/>
      <scheme val="minor"/>
    </font>
    <font>
      <sz val="8"/>
      <color theme="1"/>
      <name val="ＭＳ Ｐゴシック"/>
      <family val="3"/>
      <charset val="128"/>
      <scheme val="minor"/>
    </font>
    <font>
      <sz val="8"/>
      <name val="ＭＳ 明朝"/>
      <family val="1"/>
    </font>
    <font>
      <sz val="8"/>
      <name val="ＭＳ 明朝"/>
      <family val="1"/>
      <charset val="128"/>
    </font>
    <font>
      <u/>
      <sz val="12"/>
      <name val="ＭＳ Ｐゴシック"/>
      <family val="3"/>
      <charset val="128"/>
    </font>
    <font>
      <sz val="9"/>
      <color theme="1"/>
      <name val="ＭＳ Ｐゴシック"/>
      <family val="3"/>
      <charset val="128"/>
      <scheme val="minor"/>
    </font>
    <font>
      <b/>
      <sz val="11"/>
      <color rgb="FFFF5050"/>
      <name val="ＭＳ Ｐゴシック"/>
      <family val="3"/>
      <charset val="128"/>
    </font>
    <font>
      <sz val="10"/>
      <color rgb="FFFF5050"/>
      <name val="ＭＳ Ｐゴシック"/>
      <family val="3"/>
      <charset val="128"/>
    </font>
    <font>
      <b/>
      <sz val="11"/>
      <name val="ＭＳ Ｐゴシック"/>
      <family val="3"/>
      <charset val="128"/>
    </font>
    <font>
      <sz val="14"/>
      <color theme="1"/>
      <name val="ＭＳ 明朝"/>
      <family val="1"/>
      <charset val="128"/>
    </font>
    <font>
      <b/>
      <sz val="12"/>
      <name val="ＭＳ Ｐゴシック"/>
      <family val="3"/>
      <charset val="128"/>
    </font>
  </fonts>
  <fills count="9">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FF00"/>
        <bgColor indexed="64"/>
      </patternFill>
    </fill>
    <fill>
      <patternFill patternType="solid">
        <fgColor rgb="FFFFC000"/>
        <bgColor indexed="64"/>
      </patternFill>
    </fill>
  </fills>
  <borders count="4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dotted">
        <color indexed="64"/>
      </bottom>
      <diagonal/>
    </border>
    <border>
      <left/>
      <right/>
      <top style="dotted">
        <color indexed="64"/>
      </top>
      <bottom style="dotted">
        <color indexed="64"/>
      </bottom>
      <diagonal/>
    </border>
  </borders>
  <cellStyleXfs count="4">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326">
    <xf numFmtId="0" fontId="0" fillId="0" borderId="0" xfId="0"/>
    <xf numFmtId="0" fontId="4" fillId="0" borderId="0" xfId="0" applyFont="1" applyAlignment="1">
      <alignment horizontal="center" shrinkToFit="1"/>
    </xf>
    <xf numFmtId="0" fontId="4" fillId="0" borderId="0" xfId="0" applyFont="1" applyAlignment="1">
      <alignment horizontal="center" vertical="center" shrinkToFit="1"/>
    </xf>
    <xf numFmtId="0" fontId="4" fillId="0" borderId="0" xfId="0" applyFont="1" applyAlignment="1">
      <alignment horizontal="center"/>
    </xf>
    <xf numFmtId="0" fontId="0" fillId="0" borderId="0" xfId="0" applyAlignment="1">
      <alignment horizontal="left"/>
    </xf>
    <xf numFmtId="0" fontId="4" fillId="0" borderId="0" xfId="0" applyFont="1" applyAlignment="1">
      <alignment horizontal="left" shrinkToFit="1"/>
    </xf>
    <xf numFmtId="0" fontId="4" fillId="0" borderId="1" xfId="0" applyFont="1" applyBorder="1" applyAlignment="1">
      <alignment horizontal="center" shrinkToFit="1"/>
    </xf>
    <xf numFmtId="0" fontId="4" fillId="0" borderId="2" xfId="0" applyFont="1" applyBorder="1" applyAlignment="1">
      <alignment horizontal="center" shrinkToFit="1"/>
    </xf>
    <xf numFmtId="0" fontId="4" fillId="0" borderId="3" xfId="0" applyFont="1" applyBorder="1" applyAlignment="1">
      <alignment horizont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3" fillId="0" borderId="6" xfId="0" applyFont="1" applyBorder="1" applyAlignment="1">
      <alignment horizontal="right" vertical="center" shrinkToFit="1"/>
    </xf>
    <xf numFmtId="0" fontId="3" fillId="0" borderId="7" xfId="0" applyFont="1" applyBorder="1" applyAlignment="1">
      <alignment horizontal="right"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wrapText="1" shrinkToFit="1"/>
    </xf>
    <xf numFmtId="0" fontId="4" fillId="0" borderId="19" xfId="0" applyFont="1" applyBorder="1" applyAlignment="1">
      <alignment horizontal="center" shrinkToFit="1"/>
    </xf>
    <xf numFmtId="0" fontId="4" fillId="0" borderId="15" xfId="0" applyFont="1" applyBorder="1" applyAlignment="1">
      <alignment horizontal="center"/>
    </xf>
    <xf numFmtId="0" fontId="6" fillId="0" borderId="1" xfId="0" applyFont="1" applyBorder="1" applyAlignment="1">
      <alignment horizontal="center" shrinkToFit="1"/>
    </xf>
    <xf numFmtId="0" fontId="6" fillId="0" borderId="0" xfId="0" applyFont="1" applyAlignment="1">
      <alignment horizontal="center" shrinkToFit="1"/>
    </xf>
    <xf numFmtId="0" fontId="6" fillId="0" borderId="17" xfId="0" applyFont="1" applyBorder="1" applyAlignment="1">
      <alignment horizontal="center" shrinkToFit="1"/>
    </xf>
    <xf numFmtId="0" fontId="5" fillId="0" borderId="0" xfId="0" applyFont="1" applyAlignment="1">
      <alignment horizontal="center" shrinkToFit="1"/>
    </xf>
    <xf numFmtId="0" fontId="0" fillId="0" borderId="0" xfId="0"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2" xfId="0" applyBorder="1"/>
    <xf numFmtId="0" fontId="0" fillId="0" borderId="2" xfId="0" applyBorder="1" applyAlignment="1">
      <alignment horizontal="right"/>
    </xf>
    <xf numFmtId="0" fontId="0" fillId="0" borderId="1" xfId="0" applyBorder="1" applyAlignment="1">
      <alignment horizontal="center" vertical="center"/>
    </xf>
    <xf numFmtId="0" fontId="4" fillId="0" borderId="20" xfId="0" applyFont="1" applyBorder="1" applyAlignment="1">
      <alignment horizontal="center" shrinkToFit="1"/>
    </xf>
    <xf numFmtId="0" fontId="8" fillId="0" borderId="0" xfId="0" applyFont="1" applyAlignment="1">
      <alignment horizontal="left"/>
    </xf>
    <xf numFmtId="0" fontId="2" fillId="0" borderId="0" xfId="0" applyFont="1" applyAlignment="1">
      <alignment horizontal="center"/>
    </xf>
    <xf numFmtId="0" fontId="2" fillId="0" borderId="0" xfId="0" applyFont="1"/>
    <xf numFmtId="0" fontId="4" fillId="0" borderId="21" xfId="0" applyFont="1" applyBorder="1" applyAlignment="1">
      <alignment horizontal="center" vertical="center" shrinkToFit="1"/>
    </xf>
    <xf numFmtId="0" fontId="6" fillId="0" borderId="22" xfId="0" applyFont="1" applyBorder="1" applyAlignment="1">
      <alignment horizontal="center" shrinkToFit="1"/>
    </xf>
    <xf numFmtId="0" fontId="6" fillId="0" borderId="23" xfId="0" applyFont="1" applyBorder="1" applyAlignment="1">
      <alignment horizontal="center" shrinkToFit="1"/>
    </xf>
    <xf numFmtId="0" fontId="9" fillId="0" borderId="0" xfId="0" applyFont="1" applyAlignment="1">
      <alignment horizontal="left"/>
    </xf>
    <xf numFmtId="0" fontId="1" fillId="0" borderId="0" xfId="0" applyFont="1" applyAlignment="1">
      <alignment horizontal="center"/>
    </xf>
    <xf numFmtId="0" fontId="1" fillId="0" borderId="0" xfId="0" applyFont="1"/>
    <xf numFmtId="0" fontId="8" fillId="0" borderId="0" xfId="0" applyFont="1"/>
    <xf numFmtId="0" fontId="4" fillId="0" borderId="19" xfId="0" applyFont="1" applyBorder="1" applyAlignment="1">
      <alignment horizontal="center" vertical="center" shrinkToFit="1"/>
    </xf>
    <xf numFmtId="0" fontId="4" fillId="0" borderId="23" xfId="0" applyFont="1" applyBorder="1" applyAlignment="1">
      <alignment horizontal="center" shrinkToFit="1"/>
    </xf>
    <xf numFmtId="0" fontId="7" fillId="0" borderId="0" xfId="0" applyFont="1" applyAlignment="1">
      <alignment horizontal="center" shrinkToFit="1"/>
    </xf>
    <xf numFmtId="0" fontId="10" fillId="0" borderId="0" xfId="0" applyFont="1" applyAlignment="1">
      <alignment horizontal="left" vertical="center"/>
    </xf>
    <xf numFmtId="0" fontId="10" fillId="0" borderId="0" xfId="0" applyFont="1" applyAlignment="1">
      <alignment horizontal="left"/>
    </xf>
    <xf numFmtId="0" fontId="4" fillId="0" borderId="18" xfId="0" applyFont="1" applyBorder="1" applyAlignment="1">
      <alignment horizontal="center" vertical="center" wrapText="1" shrinkToFit="1"/>
    </xf>
    <xf numFmtId="0" fontId="10" fillId="0" borderId="0" xfId="0" applyFont="1"/>
    <xf numFmtId="0" fontId="11" fillId="0" borderId="0" xfId="0" applyFont="1"/>
    <xf numFmtId="0" fontId="12" fillId="0" borderId="0" xfId="0" applyFont="1"/>
    <xf numFmtId="0" fontId="0" fillId="0" borderId="0" xfId="0" applyAlignment="1">
      <alignment horizontal="center"/>
    </xf>
    <xf numFmtId="0" fontId="4" fillId="0" borderId="2" xfId="0" applyFont="1" applyBorder="1" applyAlignment="1">
      <alignment horizontal="center" vertical="center" shrinkToFit="1"/>
    </xf>
    <xf numFmtId="0" fontId="7" fillId="0" borderId="0" xfId="0" applyFont="1" applyAlignment="1">
      <alignment horizontal="center"/>
    </xf>
    <xf numFmtId="0" fontId="4" fillId="0" borderId="37" xfId="0" applyFont="1" applyBorder="1" applyAlignment="1">
      <alignment horizontal="center" shrinkToFit="1"/>
    </xf>
    <xf numFmtId="0" fontId="4" fillId="0" borderId="22" xfId="0" applyFont="1" applyBorder="1" applyAlignment="1">
      <alignment horizontal="center" shrinkToFit="1"/>
    </xf>
    <xf numFmtId="0" fontId="3" fillId="0" borderId="34" xfId="0" applyFont="1" applyBorder="1" applyAlignment="1">
      <alignment horizontal="right" vertical="center" shrinkToFit="1"/>
    </xf>
    <xf numFmtId="0" fontId="3" fillId="0" borderId="39" xfId="0" applyFont="1" applyBorder="1" applyAlignment="1">
      <alignment horizontal="right" vertical="center" shrinkToFit="1"/>
    </xf>
    <xf numFmtId="38" fontId="4" fillId="0" borderId="0" xfId="1" applyFont="1" applyAlignment="1">
      <alignment horizontal="center" vertical="center" shrinkToFit="1"/>
    </xf>
    <xf numFmtId="38" fontId="4" fillId="0" borderId="9" xfId="1" applyFont="1" applyBorder="1" applyAlignment="1">
      <alignment horizontal="center" vertical="center" shrinkToFit="1"/>
    </xf>
    <xf numFmtId="38" fontId="4" fillId="0" borderId="38" xfId="1" applyFont="1" applyBorder="1" applyAlignment="1">
      <alignment horizontal="center" vertical="center" shrinkToFit="1"/>
    </xf>
    <xf numFmtId="38" fontId="4" fillId="0" borderId="10" xfId="1" applyFont="1" applyBorder="1" applyAlignment="1">
      <alignment horizontal="center" vertical="center" shrinkToFit="1"/>
    </xf>
    <xf numFmtId="38" fontId="4" fillId="0" borderId="13" xfId="1" applyFont="1" applyBorder="1" applyAlignment="1">
      <alignment horizontal="center" vertical="center" shrinkToFit="1"/>
    </xf>
    <xf numFmtId="38" fontId="0" fillId="0" borderId="1" xfId="1" applyFont="1" applyBorder="1" applyAlignment="1">
      <alignment horizontal="center" vertical="center"/>
    </xf>
    <xf numFmtId="38" fontId="4" fillId="0" borderId="10" xfId="0" applyNumberFormat="1" applyFont="1" applyBorder="1" applyAlignment="1">
      <alignment horizontal="center" vertical="center" shrinkToFit="1"/>
    </xf>
    <xf numFmtId="0" fontId="10" fillId="0" borderId="1" xfId="0" applyFont="1" applyBorder="1" applyAlignment="1">
      <alignment vertical="top" wrapText="1"/>
    </xf>
    <xf numFmtId="38" fontId="0" fillId="0" borderId="1" xfId="0" applyNumberFormat="1" applyBorder="1" applyAlignment="1">
      <alignment horizontal="center" vertical="center"/>
    </xf>
    <xf numFmtId="0" fontId="7" fillId="0" borderId="0" xfId="0" applyFont="1" applyAlignment="1">
      <alignment shrinkToFit="1"/>
    </xf>
    <xf numFmtId="0" fontId="5" fillId="0" borderId="0" xfId="0" applyFont="1" applyAlignment="1">
      <alignment horizontal="center"/>
    </xf>
    <xf numFmtId="0" fontId="4" fillId="0" borderId="20" xfId="0" applyFont="1" applyBorder="1" applyAlignment="1">
      <alignment horizontal="left" shrinkToFit="1"/>
    </xf>
    <xf numFmtId="0" fontId="5" fillId="0" borderId="0" xfId="0" applyFont="1" applyAlignment="1">
      <alignment horizontal="center" vertical="center" shrinkToFit="1"/>
    </xf>
    <xf numFmtId="0" fontId="10" fillId="0" borderId="20" xfId="0" applyFont="1" applyBorder="1" applyAlignment="1">
      <alignment horizontal="left" shrinkToFit="1"/>
    </xf>
    <xf numFmtId="176" fontId="4" fillId="0" borderId="2" xfId="2" applyNumberFormat="1" applyFont="1" applyBorder="1" applyAlignment="1">
      <alignment horizontal="center" vertical="center" shrinkToFit="1"/>
    </xf>
    <xf numFmtId="9" fontId="4" fillId="0" borderId="21" xfId="2" applyFont="1" applyBorder="1" applyAlignment="1">
      <alignment horizontal="center" vertical="center" shrinkToFit="1"/>
    </xf>
    <xf numFmtId="176" fontId="4" fillId="0" borderId="21" xfId="2" applyNumberFormat="1" applyFont="1" applyBorder="1" applyAlignment="1">
      <alignment horizontal="center" vertical="center" shrinkToFit="1"/>
    </xf>
    <xf numFmtId="0" fontId="4" fillId="0" borderId="24" xfId="0" applyFont="1" applyBorder="1" applyAlignment="1">
      <alignment horizontal="left" vertical="top" wrapText="1" shrinkToFit="1"/>
    </xf>
    <xf numFmtId="0" fontId="4" fillId="0" borderId="25" xfId="0" applyFont="1" applyBorder="1" applyAlignment="1">
      <alignment vertical="top" wrapText="1" shrinkToFit="1"/>
    </xf>
    <xf numFmtId="0" fontId="0" fillId="0" borderId="0" xfId="0" applyAlignment="1">
      <alignment vertical="center"/>
    </xf>
    <xf numFmtId="0" fontId="13" fillId="0" borderId="0" xfId="0" applyFont="1" applyAlignment="1">
      <alignment vertical="center"/>
    </xf>
    <xf numFmtId="0" fontId="15" fillId="0" borderId="0" xfId="0" applyFont="1" applyAlignment="1">
      <alignment horizontal="right"/>
    </xf>
    <xf numFmtId="0" fontId="15" fillId="0" borderId="0" xfId="0" applyFont="1" applyAlignment="1">
      <alignment horizontal="right" vertical="top"/>
    </xf>
    <xf numFmtId="0" fontId="15" fillId="0" borderId="0" xfId="0" applyFont="1" applyAlignment="1">
      <alignment vertical="top"/>
    </xf>
    <xf numFmtId="0" fontId="15" fillId="0" borderId="0" xfId="0" applyFont="1" applyAlignment="1">
      <alignment horizontal="left" vertical="top"/>
    </xf>
    <xf numFmtId="0" fontId="13" fillId="0" borderId="40" xfId="0" applyFont="1" applyBorder="1" applyAlignment="1">
      <alignment vertical="center"/>
    </xf>
    <xf numFmtId="0" fontId="13" fillId="0" borderId="42" xfId="0" applyFont="1" applyBorder="1" applyAlignment="1">
      <alignment vertical="center"/>
    </xf>
    <xf numFmtId="0" fontId="13" fillId="0" borderId="41" xfId="0" applyFont="1" applyBorder="1" applyAlignment="1">
      <alignment vertical="center"/>
    </xf>
    <xf numFmtId="0" fontId="13" fillId="0" borderId="35" xfId="0" applyFont="1" applyBorder="1" applyAlignment="1">
      <alignment vertical="center"/>
    </xf>
    <xf numFmtId="0" fontId="13" fillId="0" borderId="36" xfId="0" applyFont="1" applyBorder="1" applyAlignment="1">
      <alignment vertical="center"/>
    </xf>
    <xf numFmtId="0" fontId="13" fillId="0" borderId="28" xfId="0" applyFont="1" applyBorder="1" applyAlignment="1">
      <alignment vertical="center"/>
    </xf>
    <xf numFmtId="0" fontId="13" fillId="0" borderId="22" xfId="0" applyFont="1" applyBorder="1" applyAlignment="1">
      <alignment vertical="center"/>
    </xf>
    <xf numFmtId="0" fontId="13" fillId="0" borderId="20" xfId="0" applyFont="1" applyBorder="1" applyAlignment="1">
      <alignment vertical="center"/>
    </xf>
    <xf numFmtId="0" fontId="13" fillId="0" borderId="37" xfId="0" applyFont="1" applyBorder="1" applyAlignment="1">
      <alignment vertical="center"/>
    </xf>
    <xf numFmtId="0" fontId="13" fillId="0" borderId="20" xfId="0" applyFont="1" applyBorder="1" applyAlignment="1">
      <alignment vertical="top"/>
    </xf>
    <xf numFmtId="0" fontId="19" fillId="0" borderId="0" xfId="0" applyFont="1" applyAlignment="1">
      <alignment vertical="center"/>
    </xf>
    <xf numFmtId="0" fontId="19" fillId="0" borderId="36" xfId="0" applyFont="1" applyBorder="1" applyAlignment="1">
      <alignment vertical="center"/>
    </xf>
    <xf numFmtId="0" fontId="19" fillId="0" borderId="0" xfId="0" applyFont="1" applyAlignment="1">
      <alignment vertical="center" shrinkToFit="1"/>
    </xf>
    <xf numFmtId="0" fontId="19" fillId="0" borderId="36" xfId="0" applyFont="1" applyBorder="1" applyAlignment="1">
      <alignment vertical="center" shrinkToFit="1"/>
    </xf>
    <xf numFmtId="0" fontId="19" fillId="0" borderId="20" xfId="0" applyFont="1" applyBorder="1" applyAlignment="1">
      <alignment vertical="center"/>
    </xf>
    <xf numFmtId="0" fontId="19" fillId="0" borderId="37" xfId="0" applyFont="1" applyBorder="1" applyAlignment="1">
      <alignment vertical="center"/>
    </xf>
    <xf numFmtId="0" fontId="13" fillId="0" borderId="0" xfId="0" applyFont="1" applyAlignment="1">
      <alignment vertical="top"/>
    </xf>
    <xf numFmtId="0" fontId="19" fillId="0" borderId="42" xfId="0" applyFont="1" applyBorder="1" applyAlignment="1">
      <alignment vertical="center"/>
    </xf>
    <xf numFmtId="0" fontId="13" fillId="0" borderId="0" xfId="0" applyFont="1" applyAlignment="1">
      <alignment vertical="center" wrapText="1"/>
    </xf>
    <xf numFmtId="0" fontId="0" fillId="2" borderId="28" xfId="0" applyFill="1" applyBorder="1" applyAlignment="1">
      <alignment vertical="center"/>
    </xf>
    <xf numFmtId="0" fontId="0" fillId="0" borderId="30" xfId="0" applyBorder="1" applyAlignment="1">
      <alignment vertical="center"/>
    </xf>
    <xf numFmtId="0" fontId="22" fillId="5" borderId="2" xfId="0" applyFont="1" applyFill="1" applyBorder="1" applyAlignment="1">
      <alignment vertical="center"/>
    </xf>
    <xf numFmtId="0" fontId="0" fillId="4" borderId="2" xfId="0" applyFill="1" applyBorder="1" applyAlignment="1">
      <alignment horizontal="center" vertical="center"/>
    </xf>
    <xf numFmtId="38" fontId="0" fillId="2" borderId="4" xfId="1" applyFont="1" applyFill="1" applyBorder="1" applyAlignment="1">
      <alignment vertical="center"/>
    </xf>
    <xf numFmtId="38" fontId="0" fillId="4" borderId="4" xfId="1" applyFont="1" applyFill="1" applyBorder="1" applyAlignment="1">
      <alignment vertical="center"/>
    </xf>
    <xf numFmtId="38" fontId="0" fillId="5" borderId="30" xfId="1" applyFont="1" applyFill="1" applyBorder="1" applyAlignment="1">
      <alignment vertical="center"/>
    </xf>
    <xf numFmtId="0" fontId="0" fillId="4" borderId="4" xfId="0" applyFill="1" applyBorder="1" applyAlignment="1">
      <alignment horizontal="center" vertical="center"/>
    </xf>
    <xf numFmtId="0" fontId="0" fillId="4" borderId="4" xfId="0" applyFill="1" applyBorder="1" applyAlignment="1">
      <alignment vertical="center"/>
    </xf>
    <xf numFmtId="177" fontId="0" fillId="0" borderId="0" xfId="0" applyNumberFormat="1" applyAlignment="1">
      <alignment horizontal="center" vertical="center"/>
    </xf>
    <xf numFmtId="0" fontId="20" fillId="0" borderId="0" xfId="0" applyFont="1" applyAlignment="1">
      <alignment horizontal="center" vertical="center"/>
    </xf>
    <xf numFmtId="0" fontId="23" fillId="0" borderId="0" xfId="0" applyFont="1" applyAlignment="1">
      <alignment vertical="center" wrapText="1" shrinkToFit="1"/>
    </xf>
    <xf numFmtId="38" fontId="0" fillId="0" borderId="0" xfId="1" applyFont="1" applyFill="1" applyBorder="1" applyAlignment="1">
      <alignment vertical="center"/>
    </xf>
    <xf numFmtId="38" fontId="0" fillId="0" borderId="0" xfId="1" applyFont="1" applyFill="1" applyBorder="1" applyAlignment="1">
      <alignment horizontal="right" vertical="center"/>
    </xf>
    <xf numFmtId="0" fontId="0" fillId="0" borderId="0" xfId="0" applyAlignment="1">
      <alignment vertical="center" wrapText="1"/>
    </xf>
    <xf numFmtId="0" fontId="0" fillId="0" borderId="29" xfId="0" applyBorder="1" applyAlignment="1">
      <alignment vertical="center"/>
    </xf>
    <xf numFmtId="0" fontId="0" fillId="0" borderId="20" xfId="0" applyBorder="1" applyAlignment="1">
      <alignment vertical="center"/>
    </xf>
    <xf numFmtId="0" fontId="0" fillId="0" borderId="37" xfId="0" applyBorder="1" applyAlignment="1">
      <alignment vertical="center"/>
    </xf>
    <xf numFmtId="0" fontId="0" fillId="0" borderId="36" xfId="0" applyBorder="1" applyAlignment="1">
      <alignment vertical="center"/>
    </xf>
    <xf numFmtId="38" fontId="0" fillId="5" borderId="30" xfId="1" applyFont="1" applyFill="1" applyBorder="1" applyAlignment="1">
      <alignment horizontal="center" vertical="center"/>
    </xf>
    <xf numFmtId="0" fontId="0" fillId="4" borderId="4" xfId="0" applyFill="1" applyBorder="1" applyAlignment="1">
      <alignment horizontal="left" vertical="center" shrinkToFit="1"/>
    </xf>
    <xf numFmtId="0" fontId="6" fillId="4" borderId="4" xfId="0" applyFont="1" applyFill="1" applyBorder="1" applyAlignment="1">
      <alignment horizontal="left" vertical="center" wrapText="1" shrinkToFit="1"/>
    </xf>
    <xf numFmtId="0" fontId="0" fillId="0" borderId="1" xfId="0" applyBorder="1" applyAlignment="1">
      <alignment horizontal="center" vertical="top" wrapText="1"/>
    </xf>
    <xf numFmtId="0" fontId="10" fillId="0" borderId="0" xfId="0" applyFont="1" applyAlignment="1">
      <alignment vertical="top"/>
    </xf>
    <xf numFmtId="0" fontId="8" fillId="0" borderId="0" xfId="0" applyFont="1" applyAlignment="1">
      <alignment vertical="center"/>
    </xf>
    <xf numFmtId="0" fontId="8" fillId="0" borderId="0" xfId="0" applyFont="1" applyAlignment="1">
      <alignment vertical="top"/>
    </xf>
    <xf numFmtId="0" fontId="0" fillId="2" borderId="4" xfId="0" applyFill="1" applyBorder="1" applyAlignment="1">
      <alignment vertical="center"/>
    </xf>
    <xf numFmtId="0" fontId="26" fillId="0" borderId="0" xfId="0" applyFont="1" applyAlignment="1">
      <alignment vertical="center"/>
    </xf>
    <xf numFmtId="0" fontId="0" fillId="3" borderId="4" xfId="0" applyFill="1" applyBorder="1" applyAlignment="1">
      <alignment vertical="center"/>
    </xf>
    <xf numFmtId="178" fontId="22" fillId="5" borderId="2" xfId="0" applyNumberFormat="1" applyFont="1" applyFill="1" applyBorder="1" applyAlignment="1">
      <alignment vertical="center"/>
    </xf>
    <xf numFmtId="178" fontId="22" fillId="5" borderId="4" xfId="0" applyNumberFormat="1" applyFont="1" applyFill="1" applyBorder="1" applyAlignment="1">
      <alignment vertical="center"/>
    </xf>
    <xf numFmtId="176" fontId="4" fillId="0" borderId="13" xfId="2" applyNumberFormat="1" applyFont="1" applyBorder="1" applyAlignment="1">
      <alignment horizontal="center" vertical="center" shrinkToFit="1"/>
    </xf>
    <xf numFmtId="176" fontId="4" fillId="0" borderId="2" xfId="2" applyNumberFormat="1" applyFont="1" applyBorder="1" applyAlignment="1">
      <alignment horizontal="center" shrinkToFit="1"/>
    </xf>
    <xf numFmtId="0" fontId="27" fillId="4" borderId="4" xfId="0" applyFont="1" applyFill="1" applyBorder="1" applyAlignment="1">
      <alignment horizontal="center" vertical="center" wrapText="1" shrinkToFit="1"/>
    </xf>
    <xf numFmtId="0" fontId="27" fillId="4" borderId="4" xfId="0" applyFont="1" applyFill="1" applyBorder="1" applyAlignment="1">
      <alignment vertical="center" wrapText="1" shrinkToFit="1"/>
    </xf>
    <xf numFmtId="0" fontId="28"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8" fillId="0" borderId="0" xfId="0" applyFont="1" applyAlignment="1">
      <alignment vertical="center" wrapText="1"/>
    </xf>
    <xf numFmtId="0" fontId="18" fillId="0" borderId="0" xfId="0" applyFont="1" applyAlignment="1">
      <alignment vertical="center"/>
    </xf>
    <xf numFmtId="0" fontId="13" fillId="0" borderId="42" xfId="0" applyFont="1" applyBorder="1"/>
    <xf numFmtId="0" fontId="13" fillId="0" borderId="0" xfId="0" applyFont="1"/>
    <xf numFmtId="0" fontId="24" fillId="4" borderId="4"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0" xfId="0" applyFont="1" applyFill="1" applyBorder="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5" fillId="0" borderId="20" xfId="0" applyFont="1" applyBorder="1" applyAlignment="1">
      <alignment horizontal="center" shrinkToFit="1"/>
    </xf>
    <xf numFmtId="0" fontId="5" fillId="0" borderId="20" xfId="0" applyFont="1" applyBorder="1" applyAlignment="1">
      <alignment horizontal="center" vertical="center" shrinkToFit="1"/>
    </xf>
    <xf numFmtId="38" fontId="0" fillId="2" borderId="4" xfId="1" applyFont="1" applyFill="1" applyBorder="1" applyAlignment="1" applyProtection="1">
      <alignment vertical="center"/>
    </xf>
    <xf numFmtId="38" fontId="0" fillId="2" borderId="4" xfId="1" applyFont="1" applyFill="1" applyBorder="1" applyAlignment="1">
      <alignment horizontal="center" vertical="center"/>
    </xf>
    <xf numFmtId="0" fontId="32" fillId="7" borderId="40" xfId="0" applyFont="1" applyFill="1" applyBorder="1" applyAlignment="1">
      <alignment horizontal="center" vertical="center" shrinkToFit="1"/>
    </xf>
    <xf numFmtId="0" fontId="32" fillId="7" borderId="42" xfId="0" applyFont="1" applyFill="1" applyBorder="1" applyAlignment="1">
      <alignment horizontal="center" vertical="center" shrinkToFit="1"/>
    </xf>
    <xf numFmtId="0" fontId="32" fillId="7" borderId="41" xfId="0" applyFont="1" applyFill="1" applyBorder="1" applyAlignment="1">
      <alignment horizontal="center" vertical="center" shrinkToFit="1"/>
    </xf>
    <xf numFmtId="0" fontId="32" fillId="7" borderId="22" xfId="0" applyFont="1" applyFill="1" applyBorder="1" applyAlignment="1">
      <alignment horizontal="center" vertical="center" shrinkToFit="1"/>
    </xf>
    <xf numFmtId="0" fontId="32" fillId="7" borderId="20" xfId="0" applyFont="1" applyFill="1" applyBorder="1" applyAlignment="1">
      <alignment horizontal="center" vertical="center" shrinkToFit="1"/>
    </xf>
    <xf numFmtId="0" fontId="32" fillId="7" borderId="37" xfId="0" applyFont="1" applyFill="1" applyBorder="1" applyAlignment="1">
      <alignment horizontal="center" vertical="center" shrinkToFit="1"/>
    </xf>
    <xf numFmtId="0" fontId="10" fillId="4" borderId="4" xfId="0" applyFont="1" applyFill="1" applyBorder="1" applyAlignment="1">
      <alignment horizontal="left" vertical="center" wrapText="1"/>
    </xf>
    <xf numFmtId="0" fontId="0" fillId="2" borderId="28" xfId="0" applyFill="1" applyBorder="1" applyAlignment="1">
      <alignment horizontal="left" vertical="top" wrapText="1"/>
    </xf>
    <xf numFmtId="0" fontId="0" fillId="2" borderId="29" xfId="0" applyFill="1" applyBorder="1" applyAlignment="1">
      <alignment horizontal="left" vertical="top" wrapText="1"/>
    </xf>
    <xf numFmtId="0" fontId="0" fillId="2" borderId="37" xfId="0" applyFill="1" applyBorder="1" applyAlignment="1">
      <alignment horizontal="left" vertical="top" wrapText="1"/>
    </xf>
    <xf numFmtId="0" fontId="10" fillId="8" borderId="40" xfId="0" applyFont="1" applyFill="1" applyBorder="1" applyAlignment="1">
      <alignment horizontal="center" vertical="center" wrapText="1"/>
    </xf>
    <xf numFmtId="0" fontId="0" fillId="8" borderId="42" xfId="0" applyFill="1" applyBorder="1" applyAlignment="1">
      <alignment horizontal="center" vertical="center"/>
    </xf>
    <xf numFmtId="0" fontId="0" fillId="8" borderId="41" xfId="0" applyFill="1" applyBorder="1" applyAlignment="1">
      <alignment horizontal="center" vertical="center"/>
    </xf>
    <xf numFmtId="0" fontId="0" fillId="4" borderId="4" xfId="0" applyFill="1" applyBorder="1" applyAlignment="1">
      <alignment horizontal="left" vertical="center" shrinkToFit="1"/>
    </xf>
    <xf numFmtId="177" fontId="0" fillId="2" borderId="28" xfId="0" applyNumberFormat="1" applyFill="1" applyBorder="1" applyAlignment="1">
      <alignment horizontal="center" vertical="center"/>
    </xf>
    <xf numFmtId="177" fontId="0" fillId="2" borderId="29" xfId="0" applyNumberFormat="1" applyFill="1" applyBorder="1" applyAlignment="1">
      <alignment horizontal="center" vertical="center"/>
    </xf>
    <xf numFmtId="177" fontId="0" fillId="2" borderId="30" xfId="0" applyNumberFormat="1" applyFill="1" applyBorder="1" applyAlignment="1">
      <alignment horizontal="center" vertical="center"/>
    </xf>
    <xf numFmtId="177" fontId="0" fillId="2" borderId="41" xfId="0" applyNumberFormat="1" applyFill="1" applyBorder="1" applyAlignment="1">
      <alignment horizontal="center" vertical="center"/>
    </xf>
    <xf numFmtId="0" fontId="20" fillId="4" borderId="1" xfId="0" applyFont="1" applyFill="1" applyBorder="1" applyAlignment="1">
      <alignment horizontal="left" vertical="center" wrapText="1"/>
    </xf>
    <xf numFmtId="0" fontId="20" fillId="4" borderId="4" xfId="0" applyFont="1" applyFill="1" applyBorder="1" applyAlignment="1">
      <alignment horizontal="left" vertical="center"/>
    </xf>
    <xf numFmtId="0" fontId="20" fillId="4" borderId="4" xfId="0" applyFont="1" applyFill="1" applyBorder="1" applyAlignment="1">
      <alignment horizontal="left" vertical="center" wrapText="1"/>
    </xf>
    <xf numFmtId="38" fontId="0" fillId="2" borderId="22"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28" xfId="1" applyFont="1" applyFill="1" applyBorder="1" applyAlignment="1">
      <alignment horizontal="right" vertical="center"/>
    </xf>
    <xf numFmtId="38" fontId="0" fillId="2" borderId="30" xfId="1" applyFont="1" applyFill="1" applyBorder="1" applyAlignment="1">
      <alignment horizontal="right" vertical="center"/>
    </xf>
    <xf numFmtId="38" fontId="0" fillId="5" borderId="40" xfId="1" applyFont="1" applyFill="1" applyBorder="1" applyAlignment="1">
      <alignment horizontal="right" vertical="center"/>
    </xf>
    <xf numFmtId="38" fontId="0" fillId="5" borderId="41" xfId="1" applyFont="1" applyFill="1" applyBorder="1" applyAlignment="1">
      <alignment horizontal="right" vertical="center"/>
    </xf>
    <xf numFmtId="0" fontId="0" fillId="2" borderId="28" xfId="0" applyFill="1" applyBorder="1" applyAlignment="1">
      <alignment horizontal="center" vertical="center"/>
    </xf>
    <xf numFmtId="0" fontId="0" fillId="2" borderId="30" xfId="0" applyFill="1" applyBorder="1" applyAlignment="1">
      <alignment horizontal="center"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0" fillId="2" borderId="28" xfId="0" applyFill="1" applyBorder="1" applyAlignment="1">
      <alignment horizontal="left" vertical="center" wrapText="1"/>
    </xf>
    <xf numFmtId="0" fontId="0" fillId="4" borderId="4" xfId="0" applyFill="1" applyBorder="1" applyAlignment="1">
      <alignment horizontal="center" vertical="center" textRotation="255" wrapText="1" shrinkToFit="1"/>
    </xf>
    <xf numFmtId="0" fontId="0" fillId="2" borderId="22" xfId="0" applyFill="1" applyBorder="1" applyAlignment="1">
      <alignment horizontal="center" vertical="center"/>
    </xf>
    <xf numFmtId="0" fontId="0" fillId="2" borderId="37" xfId="0" applyFill="1" applyBorder="1" applyAlignment="1">
      <alignment horizontal="center" vertical="center"/>
    </xf>
    <xf numFmtId="0" fontId="0" fillId="3" borderId="40" xfId="0" applyFill="1" applyBorder="1" applyAlignment="1">
      <alignment horizontal="center" vertical="center"/>
    </xf>
    <xf numFmtId="0" fontId="0" fillId="3" borderId="42" xfId="0" applyFill="1" applyBorder="1" applyAlignment="1">
      <alignment horizontal="center" vertical="center"/>
    </xf>
    <xf numFmtId="0" fontId="0" fillId="3" borderId="41" xfId="0" applyFill="1" applyBorder="1" applyAlignment="1">
      <alignment horizontal="center" vertical="center"/>
    </xf>
    <xf numFmtId="0" fontId="0" fillId="6" borderId="40" xfId="0" applyFill="1" applyBorder="1" applyAlignment="1">
      <alignment horizontal="center" vertical="center"/>
    </xf>
    <xf numFmtId="0" fontId="0" fillId="6" borderId="42" xfId="0" applyFill="1" applyBorder="1" applyAlignment="1">
      <alignment horizontal="center" vertical="center"/>
    </xf>
    <xf numFmtId="0" fontId="0" fillId="6" borderId="41" xfId="0"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20" fillId="4" borderId="4" xfId="0" applyFont="1" applyFill="1" applyBorder="1" applyAlignment="1">
      <alignment horizontal="center" vertical="center"/>
    </xf>
    <xf numFmtId="0" fontId="10" fillId="4" borderId="2" xfId="0" applyFont="1" applyFill="1" applyBorder="1" applyAlignment="1">
      <alignment horizontal="left" vertical="center" wrapText="1"/>
    </xf>
    <xf numFmtId="0" fontId="0" fillId="4" borderId="1" xfId="0" applyFill="1" applyBorder="1" applyAlignment="1">
      <alignment horizontal="left" vertical="center" wrapText="1"/>
    </xf>
    <xf numFmtId="0" fontId="0" fillId="2" borderId="30" xfId="0" applyFill="1" applyBorder="1" applyAlignment="1">
      <alignment horizontal="left" vertical="top" wrapText="1"/>
    </xf>
    <xf numFmtId="0" fontId="0" fillId="4" borderId="1" xfId="0" applyFill="1" applyBorder="1" applyAlignment="1">
      <alignment horizontal="left" vertical="center"/>
    </xf>
    <xf numFmtId="0" fontId="20" fillId="4" borderId="40" xfId="0" applyFont="1" applyFill="1" applyBorder="1" applyAlignment="1">
      <alignment horizontal="left" vertical="center" wrapText="1"/>
    </xf>
    <xf numFmtId="0" fontId="20" fillId="4" borderId="35" xfId="0" applyFont="1" applyFill="1" applyBorder="1" applyAlignment="1">
      <alignment horizontal="left" vertical="center" wrapText="1"/>
    </xf>
    <xf numFmtId="0" fontId="20" fillId="4" borderId="22" xfId="0" applyFont="1" applyFill="1" applyBorder="1" applyAlignment="1">
      <alignment horizontal="left" vertical="center" wrapText="1"/>
    </xf>
    <xf numFmtId="0" fontId="20" fillId="4" borderId="40" xfId="0" applyFont="1" applyFill="1" applyBorder="1" applyAlignment="1">
      <alignment horizontal="left" vertical="center"/>
    </xf>
    <xf numFmtId="0" fontId="20" fillId="4" borderId="41" xfId="0" applyFont="1" applyFill="1" applyBorder="1" applyAlignment="1">
      <alignment horizontal="left" vertical="center"/>
    </xf>
    <xf numFmtId="0" fontId="20" fillId="4" borderId="1" xfId="0" applyFont="1" applyFill="1" applyBorder="1" applyAlignment="1">
      <alignment horizontal="center" vertical="center"/>
    </xf>
    <xf numFmtId="0" fontId="20" fillId="4" borderId="4" xfId="0" applyFont="1" applyFill="1" applyBorder="1" applyAlignment="1">
      <alignment horizontal="center" vertical="center" wrapText="1"/>
    </xf>
    <xf numFmtId="38" fontId="0" fillId="5" borderId="28" xfId="1" applyFont="1" applyFill="1" applyBorder="1" applyAlignment="1">
      <alignment horizontal="right" vertical="center"/>
    </xf>
    <xf numFmtId="38" fontId="0" fillId="5" borderId="30" xfId="1" applyFont="1" applyFill="1" applyBorder="1" applyAlignment="1">
      <alignment horizontal="right" vertical="center"/>
    </xf>
    <xf numFmtId="0" fontId="0" fillId="6" borderId="28"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8" fillId="0" borderId="0" xfId="0" applyFont="1" applyAlignment="1">
      <alignment horizontal="left" vertical="top" wrapText="1"/>
    </xf>
    <xf numFmtId="38" fontId="0" fillId="2" borderId="22" xfId="1" applyFont="1" applyFill="1" applyBorder="1" applyAlignment="1" applyProtection="1">
      <alignment horizontal="right" vertical="center"/>
    </xf>
    <xf numFmtId="38" fontId="0" fillId="2" borderId="37" xfId="1" applyFont="1" applyFill="1" applyBorder="1" applyAlignment="1" applyProtection="1">
      <alignment horizontal="right" vertical="center"/>
    </xf>
    <xf numFmtId="38" fontId="0" fillId="2" borderId="28" xfId="1" applyFont="1" applyFill="1" applyBorder="1" applyAlignment="1" applyProtection="1">
      <alignment horizontal="right" vertical="center"/>
    </xf>
    <xf numFmtId="38" fontId="0" fillId="2" borderId="30" xfId="1" applyFont="1" applyFill="1" applyBorder="1" applyAlignment="1" applyProtection="1">
      <alignment horizontal="right" vertical="center"/>
    </xf>
    <xf numFmtId="0" fontId="10" fillId="7" borderId="40" xfId="0" applyFont="1" applyFill="1" applyBorder="1" applyAlignment="1">
      <alignment horizontal="left" vertical="center" shrinkToFit="1"/>
    </xf>
    <xf numFmtId="0" fontId="10" fillId="7" borderId="42" xfId="0" applyFont="1" applyFill="1" applyBorder="1" applyAlignment="1">
      <alignment horizontal="left" vertical="center" shrinkToFit="1"/>
    </xf>
    <xf numFmtId="0" fontId="10" fillId="7" borderId="41" xfId="0" applyFont="1" applyFill="1" applyBorder="1" applyAlignment="1">
      <alignment horizontal="left" vertical="center" shrinkToFit="1"/>
    </xf>
    <xf numFmtId="0" fontId="10" fillId="7" borderId="35" xfId="0" applyFont="1" applyFill="1" applyBorder="1" applyAlignment="1">
      <alignment horizontal="left" vertical="center" shrinkToFit="1"/>
    </xf>
    <xf numFmtId="0" fontId="10" fillId="7" borderId="0" xfId="0" applyFont="1" applyFill="1" applyAlignment="1">
      <alignment horizontal="left" vertical="center" shrinkToFit="1"/>
    </xf>
    <xf numFmtId="0" fontId="10" fillId="7" borderId="36" xfId="0" applyFont="1" applyFill="1" applyBorder="1" applyAlignment="1">
      <alignment horizontal="left" vertical="center" shrinkToFit="1"/>
    </xf>
    <xf numFmtId="0" fontId="10" fillId="7" borderId="22" xfId="0" applyFont="1" applyFill="1" applyBorder="1" applyAlignment="1">
      <alignment horizontal="left" vertical="center" shrinkToFit="1"/>
    </xf>
    <xf numFmtId="0" fontId="10" fillId="7" borderId="20" xfId="0" applyFont="1" applyFill="1" applyBorder="1" applyAlignment="1">
      <alignment horizontal="left" vertical="center" shrinkToFit="1"/>
    </xf>
    <xf numFmtId="0" fontId="10" fillId="7" borderId="37" xfId="0" applyFont="1" applyFill="1" applyBorder="1" applyAlignment="1">
      <alignment horizontal="left" vertical="center" shrinkToFit="1"/>
    </xf>
    <xf numFmtId="0" fontId="0" fillId="4" borderId="4" xfId="0" applyFill="1" applyBorder="1" applyAlignment="1">
      <alignment horizontal="left" vertical="center"/>
    </xf>
    <xf numFmtId="0" fontId="13" fillId="0" borderId="42" xfId="0" applyFont="1" applyBorder="1" applyAlignment="1">
      <alignment horizontal="distributed" vertical="center"/>
    </xf>
    <xf numFmtId="0" fontId="19" fillId="0" borderId="0" xfId="0" applyFont="1" applyAlignment="1">
      <alignment horizontal="left" vertical="center"/>
    </xf>
    <xf numFmtId="0" fontId="19" fillId="0" borderId="0" xfId="0" applyFont="1" applyAlignment="1">
      <alignment vertical="center" shrinkToFit="1"/>
    </xf>
    <xf numFmtId="0" fontId="13" fillId="0" borderId="0" xfId="0" applyFont="1" applyAlignment="1">
      <alignment vertical="top" wrapText="1"/>
    </xf>
    <xf numFmtId="0" fontId="18" fillId="0" borderId="0" xfId="0" applyFont="1" applyAlignment="1">
      <alignment horizontal="left" vertical="center" wrapText="1"/>
    </xf>
    <xf numFmtId="0" fontId="13" fillId="0" borderId="20" xfId="0" applyFont="1" applyBorder="1" applyAlignment="1">
      <alignment horizontal="center" vertical="center" wrapText="1"/>
    </xf>
    <xf numFmtId="0" fontId="13" fillId="0" borderId="42" xfId="0" applyFont="1" applyBorder="1" applyAlignment="1">
      <alignment horizontal="distributed"/>
    </xf>
    <xf numFmtId="177" fontId="18" fillId="0" borderId="42" xfId="0" applyNumberFormat="1" applyFont="1" applyBorder="1" applyAlignment="1">
      <alignment horizontal="center" vertical="center" shrinkToFit="1"/>
    </xf>
    <xf numFmtId="177" fontId="18" fillId="0" borderId="20" xfId="0" applyNumberFormat="1" applyFont="1" applyBorder="1" applyAlignment="1">
      <alignment horizontal="center" vertical="center" shrinkToFit="1"/>
    </xf>
    <xf numFmtId="0" fontId="13" fillId="0" borderId="20" xfId="0" applyFont="1" applyBorder="1" applyAlignment="1">
      <alignment vertical="top"/>
    </xf>
    <xf numFmtId="0" fontId="13" fillId="0" borderId="29" xfId="0" applyFont="1" applyBorder="1" applyAlignment="1">
      <alignment horizontal="distributed" vertical="center"/>
    </xf>
    <xf numFmtId="0" fontId="13" fillId="0" borderId="29" xfId="0" applyFont="1" applyBorder="1" applyAlignment="1">
      <alignment horizontal="left" vertical="center" indent="1" shrinkToFit="1"/>
    </xf>
    <xf numFmtId="0" fontId="13" fillId="0" borderId="30" xfId="0" applyFont="1" applyBorder="1" applyAlignment="1">
      <alignment horizontal="left" vertical="center" indent="1" shrinkToFit="1"/>
    </xf>
    <xf numFmtId="0" fontId="13" fillId="0" borderId="42" xfId="0" applyFont="1" applyBorder="1" applyAlignment="1">
      <alignment horizontal="left" vertical="center" indent="1" shrinkToFit="1"/>
    </xf>
    <xf numFmtId="0" fontId="13" fillId="0" borderId="41" xfId="0" applyFont="1" applyBorder="1" applyAlignment="1">
      <alignment horizontal="left" vertical="center" indent="1" shrinkToFit="1"/>
    </xf>
    <xf numFmtId="0" fontId="13" fillId="0" borderId="20" xfId="0" applyFont="1" applyBorder="1" applyAlignment="1">
      <alignment horizontal="distributed" vertical="center"/>
    </xf>
    <xf numFmtId="0" fontId="13" fillId="0" borderId="20" xfId="0" applyFont="1" applyBorder="1" applyAlignment="1">
      <alignment horizontal="left" vertical="center" indent="1" shrinkToFit="1"/>
    </xf>
    <xf numFmtId="0" fontId="13" fillId="0" borderId="37" xfId="0" applyFont="1" applyBorder="1" applyAlignment="1">
      <alignment horizontal="left" vertical="center" indent="1" shrinkToFit="1"/>
    </xf>
    <xf numFmtId="38" fontId="18" fillId="0" borderId="42" xfId="1" applyFont="1" applyBorder="1" applyAlignment="1">
      <alignment horizontal="center" vertical="center"/>
    </xf>
    <xf numFmtId="38" fontId="18" fillId="0" borderId="20" xfId="1" applyFont="1" applyBorder="1" applyAlignment="1">
      <alignment horizontal="center" vertical="center"/>
    </xf>
    <xf numFmtId="0" fontId="18" fillId="0" borderId="42" xfId="0" applyFont="1" applyBorder="1" applyAlignment="1">
      <alignment horizontal="center"/>
    </xf>
    <xf numFmtId="0" fontId="18" fillId="0" borderId="41" xfId="0" applyFont="1" applyBorder="1" applyAlignment="1">
      <alignment horizontal="center"/>
    </xf>
    <xf numFmtId="0" fontId="18" fillId="0" borderId="20" xfId="0" applyFont="1" applyBorder="1" applyAlignment="1">
      <alignment horizontal="center"/>
    </xf>
    <xf numFmtId="0" fontId="18" fillId="0" borderId="37" xfId="0" applyFont="1" applyBorder="1" applyAlignment="1">
      <alignment horizontal="center"/>
    </xf>
    <xf numFmtId="0" fontId="18" fillId="0" borderId="0" xfId="0" applyFont="1" applyAlignment="1">
      <alignment horizontal="distributed" shrinkToFit="1"/>
    </xf>
    <xf numFmtId="0" fontId="13" fillId="0" borderId="43" xfId="0" applyFont="1" applyBorder="1" applyAlignment="1">
      <alignment horizontal="left" wrapText="1" indent="1"/>
    </xf>
    <xf numFmtId="0" fontId="13" fillId="0" borderId="44" xfId="0" applyFont="1" applyBorder="1" applyAlignment="1">
      <alignment horizontal="left" wrapText="1" indent="1"/>
    </xf>
    <xf numFmtId="0" fontId="18" fillId="0" borderId="0" xfId="0" applyFont="1" applyAlignment="1">
      <alignment horizontal="distributed" vertical="center"/>
    </xf>
    <xf numFmtId="0" fontId="15" fillId="0" borderId="0" xfId="0" applyFont="1" applyAlignment="1">
      <alignment horizontal="left"/>
    </xf>
    <xf numFmtId="0" fontId="16" fillId="0" borderId="0" xfId="3" applyAlignment="1">
      <alignment horizontal="left" vertical="top" shrinkToFit="1"/>
    </xf>
    <xf numFmtId="0" fontId="15" fillId="0" borderId="0" xfId="0" applyFont="1" applyAlignment="1">
      <alignment horizontal="left" vertical="top" shrinkToFit="1"/>
    </xf>
    <xf numFmtId="0" fontId="17" fillId="0" borderId="0" xfId="0" applyFont="1" applyAlignment="1">
      <alignment horizontal="distributed" vertical="center"/>
    </xf>
    <xf numFmtId="177" fontId="18" fillId="0" borderId="42" xfId="0" applyNumberFormat="1" applyFont="1" applyBorder="1" applyAlignment="1">
      <alignment horizontal="right" vertical="center" shrinkToFit="1"/>
    </xf>
    <xf numFmtId="0" fontId="7" fillId="0" borderId="0" xfId="0" applyFont="1" applyAlignment="1">
      <alignment horizontal="center" shrinkToFit="1"/>
    </xf>
    <xf numFmtId="0" fontId="4" fillId="0" borderId="24"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10" xfId="0" applyFont="1" applyBorder="1" applyAlignment="1">
      <alignment horizontal="center" vertical="center" shrinkToFit="1"/>
    </xf>
    <xf numFmtId="0" fontId="4" fillId="0" borderId="2" xfId="0" applyFont="1" applyBorder="1" applyAlignment="1">
      <alignment horizontal="center" vertical="center" wrapText="1" shrinkToFit="1"/>
    </xf>
    <xf numFmtId="0" fontId="0" fillId="0" borderId="3" xfId="0" applyBorder="1" applyAlignment="1">
      <alignment horizontal="center" vertical="center" wrapText="1" shrinkToFit="1"/>
    </xf>
    <xf numFmtId="0" fontId="4" fillId="0" borderId="5" xfId="0" applyFont="1" applyBorder="1" applyAlignment="1">
      <alignment horizontal="center" vertical="center" shrinkToFit="1"/>
    </xf>
    <xf numFmtId="0" fontId="0" fillId="0" borderId="27" xfId="0" applyBorder="1" applyAlignment="1">
      <alignment horizontal="center" vertical="center" shrinkToFit="1"/>
    </xf>
    <xf numFmtId="0" fontId="0" fillId="0" borderId="19" xfId="0" applyBorder="1" applyAlignment="1">
      <alignment horizontal="center" vertical="center"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8" xfId="0" applyFont="1" applyBorder="1" applyAlignment="1">
      <alignment horizontal="center" shrinkToFit="1"/>
    </xf>
    <xf numFmtId="0" fontId="4" fillId="0" borderId="29" xfId="0" applyFont="1" applyBorder="1" applyAlignment="1">
      <alignment horizontal="center" shrinkToFit="1"/>
    </xf>
    <xf numFmtId="0" fontId="4" fillId="0" borderId="30" xfId="0" applyFont="1" applyBorder="1" applyAlignment="1">
      <alignment horizontal="center" shrinkToFit="1"/>
    </xf>
    <xf numFmtId="0" fontId="4" fillId="0" borderId="31" xfId="0" applyFont="1"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4" fillId="0" borderId="2" xfId="0" applyFont="1" applyBorder="1" applyAlignment="1">
      <alignment horizontal="center" vertical="center" shrinkToFit="1"/>
    </xf>
    <xf numFmtId="0" fontId="0" fillId="0" borderId="3" xfId="0" applyBorder="1" applyAlignment="1">
      <alignment horizontal="center" vertical="center" shrinkToFit="1"/>
    </xf>
    <xf numFmtId="0" fontId="4" fillId="0" borderId="2" xfId="0" applyFont="1" applyBorder="1" applyAlignment="1">
      <alignment horizontal="center" vertical="center" wrapText="1"/>
    </xf>
    <xf numFmtId="0" fontId="0" fillId="0" borderId="3" xfId="0" applyBorder="1" applyAlignment="1">
      <alignment horizontal="center" vertical="center" wrapText="1"/>
    </xf>
    <xf numFmtId="0" fontId="4" fillId="0" borderId="7" xfId="0" applyFont="1" applyBorder="1" applyAlignment="1">
      <alignment horizontal="center" vertical="center" textRotation="255" wrapText="1" shrinkToFit="1"/>
    </xf>
    <xf numFmtId="0" fontId="0" fillId="0" borderId="26" xfId="0" applyBorder="1" applyAlignment="1">
      <alignment horizontal="center" vertical="center" textRotation="255" wrapText="1" shrinkToFit="1"/>
    </xf>
    <xf numFmtId="0" fontId="0" fillId="0" borderId="23" xfId="0" applyBorder="1" applyAlignment="1">
      <alignment horizontal="center" vertical="center" textRotation="255" wrapText="1" shrinkToFit="1"/>
    </xf>
    <xf numFmtId="0" fontId="0" fillId="0" borderId="0" xfId="0" applyAlignment="1">
      <alignment horizontal="left" indent="1" shrinkToFit="1"/>
    </xf>
    <xf numFmtId="0" fontId="0" fillId="0" borderId="20" xfId="0" applyBorder="1" applyAlignment="1">
      <alignment horizontal="left" indent="1" shrinkToFit="1"/>
    </xf>
    <xf numFmtId="0" fontId="4" fillId="0" borderId="20" xfId="0" applyFont="1" applyBorder="1" applyAlignment="1">
      <alignment horizontal="left" indent="1"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xf>
    <xf numFmtId="0" fontId="0" fillId="0" borderId="0" xfId="0" applyAlignment="1">
      <alignment horizontal="left" vertical="center" indent="1" shrinkToFit="1"/>
    </xf>
    <xf numFmtId="0" fontId="0" fillId="0" borderId="20" xfId="0" applyBorder="1" applyAlignment="1">
      <alignment horizontal="left" vertical="center" indent="1" shrinkToFit="1"/>
    </xf>
    <xf numFmtId="0" fontId="13" fillId="0" borderId="0" xfId="0" applyFont="1" applyAlignment="1">
      <alignment horizontal="distributed" vertical="top"/>
    </xf>
    <xf numFmtId="0" fontId="13" fillId="0" borderId="0" xfId="0" applyFont="1" applyAlignment="1">
      <alignment horizontal="left" vertical="top" wrapText="1" indent="1" shrinkToFit="1"/>
    </xf>
    <xf numFmtId="0" fontId="13" fillId="0" borderId="36" xfId="0" applyFont="1" applyBorder="1" applyAlignment="1">
      <alignment horizontal="left" vertical="top" wrapText="1" indent="1" shrinkToFit="1"/>
    </xf>
    <xf numFmtId="0" fontId="18" fillId="0" borderId="0" xfId="0" applyFont="1" applyAlignment="1">
      <alignment horizontal="center" vertical="center" wrapText="1"/>
    </xf>
    <xf numFmtId="0" fontId="10" fillId="0" borderId="20" xfId="0" applyFont="1" applyBorder="1" applyAlignment="1">
      <alignment horizontal="left" indent="1" shrinkToFit="1"/>
    </xf>
    <xf numFmtId="0" fontId="4" fillId="0" borderId="6" xfId="0" applyFont="1" applyBorder="1" applyAlignment="1">
      <alignment horizontal="center" vertical="center" textRotation="255"/>
    </xf>
    <xf numFmtId="0" fontId="0" fillId="0" borderId="3" xfId="0" applyBorder="1" applyAlignment="1">
      <alignment horizontal="center" vertical="center" textRotation="255"/>
    </xf>
    <xf numFmtId="0" fontId="4" fillId="0" borderId="27"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34" xfId="0" applyFont="1" applyBorder="1" applyAlignment="1">
      <alignment horizontal="center" vertical="center" textRotation="255" shrinkToFit="1"/>
    </xf>
    <xf numFmtId="0" fontId="4" fillId="0" borderId="35" xfId="0" applyFont="1" applyBorder="1" applyAlignment="1">
      <alignment horizontal="center" vertical="center" textRotation="255" shrinkToFit="1"/>
    </xf>
    <xf numFmtId="0" fontId="4" fillId="0" borderId="6" xfId="0" applyFont="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3" xfId="0" applyBorder="1"/>
    <xf numFmtId="0" fontId="4" fillId="0" borderId="7" xfId="0" applyFont="1" applyBorder="1" applyAlignment="1">
      <alignment horizontal="center" vertical="center" textRotation="255"/>
    </xf>
    <xf numFmtId="0" fontId="0" fillId="0" borderId="26" xfId="0" applyBorder="1" applyAlignment="1">
      <alignment horizontal="center" vertical="center" textRotation="255"/>
    </xf>
    <xf numFmtId="0" fontId="4" fillId="0" borderId="33" xfId="0" applyFont="1" applyBorder="1" applyAlignment="1">
      <alignment horizontal="center"/>
    </xf>
    <xf numFmtId="0" fontId="4" fillId="0" borderId="3" xfId="0" applyFont="1" applyBorder="1" applyAlignment="1">
      <alignment horizontal="center" vertical="center" wrapText="1"/>
    </xf>
    <xf numFmtId="0" fontId="4" fillId="0" borderId="3" xfId="0" applyFont="1" applyBorder="1" applyAlignment="1">
      <alignment horizontal="center" vertical="center" shrinkToFit="1"/>
    </xf>
    <xf numFmtId="177" fontId="18" fillId="0" borderId="0" xfId="0" applyNumberFormat="1" applyFont="1" applyAlignment="1">
      <alignment horizontal="center" vertical="center" shrinkToFit="1"/>
    </xf>
    <xf numFmtId="0" fontId="31" fillId="0" borderId="0" xfId="0" applyFont="1" applyAlignment="1">
      <alignment horizontal="distributed" vertical="center"/>
    </xf>
    <xf numFmtId="0" fontId="13" fillId="0" borderId="20" xfId="0" applyFont="1" applyBorder="1" applyAlignment="1">
      <alignment vertical="center" wrapText="1"/>
    </xf>
    <xf numFmtId="177" fontId="18" fillId="0" borderId="0" xfId="0" applyNumberFormat="1" applyFont="1" applyAlignment="1">
      <alignment horizontal="distributed" vertical="center" shrinkToFit="1"/>
    </xf>
  </cellXfs>
  <cellStyles count="4">
    <cellStyle name="パーセント" xfId="2" builtinId="5"/>
    <cellStyle name="ハイパーリンク" xfId="3" builtinId="8"/>
    <cellStyle name="桁区切り" xfId="1" builtinId="6"/>
    <cellStyle name="標準" xfId="0" builtinId="0"/>
  </cellStyles>
  <dxfs count="1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99FF"/>
        </patternFill>
      </fill>
    </dxf>
    <dxf>
      <font>
        <color theme="1"/>
      </font>
      <fill>
        <patternFill>
          <bgColor rgb="FFFF99FF"/>
        </patternFill>
      </fill>
    </dxf>
  </dxfs>
  <tableStyles count="0" defaultTableStyle="TableStyleMedium2" defaultPivotStyle="PivotStyleLight16"/>
  <colors>
    <mruColors>
      <color rgb="FFFFFFCC"/>
      <color rgb="FFCCFFFF"/>
      <color rgb="FFFFCCCC"/>
      <color rgb="FFFF5050"/>
      <color rgb="FFFF99FF"/>
      <color rgb="FF99FFCC"/>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BD4B-D93C-4031-A410-9E24B79ABE1C}">
  <sheetPr>
    <tabColor rgb="FFFFFF00"/>
  </sheetPr>
  <dimension ref="B1:W56"/>
  <sheetViews>
    <sheetView showGridLines="0" tabSelected="1" zoomScaleNormal="100" workbookViewId="0">
      <selection activeCell="D9" sqref="D9:N9"/>
    </sheetView>
  </sheetViews>
  <sheetFormatPr defaultRowHeight="13.5" x14ac:dyDescent="0.15"/>
  <cols>
    <col min="1" max="1" width="1.625" style="84" customWidth="1"/>
    <col min="2" max="2" width="5.625" style="123" customWidth="1"/>
    <col min="3" max="3" width="20.625" style="84" customWidth="1"/>
    <col min="4" max="5" width="8.625" style="84" customWidth="1"/>
    <col min="6" max="7" width="6.625" style="84" customWidth="1"/>
    <col min="8" max="8" width="2.625" style="84" customWidth="1"/>
    <col min="9" max="9" width="5.625" style="84" customWidth="1"/>
    <col min="10" max="10" width="20.625" style="84" customWidth="1"/>
    <col min="11" max="12" width="8.625" style="84" customWidth="1"/>
    <col min="13" max="14" width="6.625" style="84" customWidth="1"/>
    <col min="15" max="15" width="2.625" style="84" customWidth="1"/>
    <col min="16" max="16" width="5.625" style="84" customWidth="1"/>
    <col min="17" max="17" width="20.625" style="84" customWidth="1"/>
    <col min="18" max="19" width="8.625" style="84" customWidth="1"/>
    <col min="20" max="21" width="6.625" style="84" customWidth="1"/>
    <col min="22" max="16384" width="9" style="84"/>
  </cols>
  <sheetData>
    <row r="1" spans="2:14" x14ac:dyDescent="0.15">
      <c r="L1" s="160" t="s">
        <v>275</v>
      </c>
      <c r="M1" s="161"/>
      <c r="N1" s="162"/>
    </row>
    <row r="2" spans="2:14" ht="20.100000000000001" customHeight="1" x14ac:dyDescent="0.15">
      <c r="B2" s="135"/>
      <c r="C2" s="136" t="s">
        <v>210</v>
      </c>
      <c r="L2" s="163"/>
      <c r="M2" s="164"/>
      <c r="N2" s="165"/>
    </row>
    <row r="3" spans="2:14" ht="20.100000000000001" customHeight="1" x14ac:dyDescent="0.15">
      <c r="B3" s="137"/>
      <c r="C3" s="136" t="s">
        <v>211</v>
      </c>
    </row>
    <row r="5" spans="2:14" ht="24.95" customHeight="1" x14ac:dyDescent="0.15">
      <c r="B5" s="193" t="s">
        <v>158</v>
      </c>
      <c r="C5" s="117" t="s">
        <v>202</v>
      </c>
      <c r="D5" s="189"/>
      <c r="E5" s="190"/>
      <c r="F5" s="190"/>
      <c r="G5" s="190"/>
      <c r="H5" s="190"/>
      <c r="I5" s="190"/>
      <c r="J5" s="190"/>
      <c r="K5" s="190"/>
      <c r="L5" s="190"/>
      <c r="M5" s="190"/>
      <c r="N5" s="191"/>
    </row>
    <row r="6" spans="2:14" ht="24.95" customHeight="1" x14ac:dyDescent="0.15">
      <c r="B6" s="193"/>
      <c r="C6" s="117" t="s">
        <v>133</v>
      </c>
      <c r="D6" s="189"/>
      <c r="E6" s="190"/>
      <c r="F6" s="190"/>
      <c r="G6" s="190"/>
      <c r="H6" s="190"/>
      <c r="I6" s="190"/>
      <c r="J6" s="190"/>
      <c r="K6" s="190"/>
      <c r="L6" s="190"/>
      <c r="M6" s="190"/>
      <c r="N6" s="191"/>
    </row>
    <row r="7" spans="2:14" ht="39.950000000000003" customHeight="1" x14ac:dyDescent="0.15">
      <c r="B7" s="193"/>
      <c r="C7" s="117" t="s">
        <v>204</v>
      </c>
      <c r="D7" s="192"/>
      <c r="E7" s="190"/>
      <c r="F7" s="190"/>
      <c r="G7" s="190"/>
      <c r="H7" s="190"/>
      <c r="I7" s="190"/>
      <c r="J7" s="190"/>
      <c r="K7" s="190"/>
      <c r="L7" s="190"/>
      <c r="M7" s="190"/>
      <c r="N7" s="191"/>
    </row>
    <row r="8" spans="2:14" ht="15" customHeight="1" x14ac:dyDescent="0.15">
      <c r="B8" s="132" t="s">
        <v>203</v>
      </c>
    </row>
    <row r="9" spans="2:14" ht="24.95" customHeight="1" x14ac:dyDescent="0.15">
      <c r="B9" s="193" t="s">
        <v>159</v>
      </c>
      <c r="C9" s="117" t="s">
        <v>160</v>
      </c>
      <c r="D9" s="189"/>
      <c r="E9" s="190"/>
      <c r="F9" s="190"/>
      <c r="G9" s="190"/>
      <c r="H9" s="190"/>
      <c r="I9" s="190"/>
      <c r="J9" s="190"/>
      <c r="K9" s="190"/>
      <c r="L9" s="190"/>
      <c r="M9" s="190"/>
      <c r="N9" s="191"/>
    </row>
    <row r="10" spans="2:14" ht="24.95" customHeight="1" x14ac:dyDescent="0.15">
      <c r="B10" s="193"/>
      <c r="C10" s="117" t="s">
        <v>133</v>
      </c>
      <c r="D10" s="189"/>
      <c r="E10" s="190"/>
      <c r="F10" s="190"/>
      <c r="G10" s="190"/>
      <c r="H10" s="190"/>
      <c r="I10" s="190"/>
      <c r="J10" s="190"/>
      <c r="K10" s="190"/>
      <c r="L10" s="190"/>
      <c r="M10" s="190"/>
      <c r="N10" s="191"/>
    </row>
    <row r="11" spans="2:14" ht="24.95" customHeight="1" x14ac:dyDescent="0.15">
      <c r="B11" s="193"/>
      <c r="C11" s="117" t="s">
        <v>205</v>
      </c>
      <c r="D11" s="189"/>
      <c r="E11" s="190"/>
      <c r="F11" s="190"/>
      <c r="G11" s="190"/>
      <c r="H11" s="190"/>
      <c r="I11" s="190"/>
      <c r="J11" s="190"/>
      <c r="K11" s="190"/>
      <c r="L11" s="190"/>
      <c r="M11" s="190"/>
      <c r="N11" s="191"/>
    </row>
    <row r="12" spans="2:14" ht="15" customHeight="1" x14ac:dyDescent="0.15">
      <c r="B12" s="132" t="s">
        <v>276</v>
      </c>
    </row>
    <row r="13" spans="2:14" ht="24.95" customHeight="1" x14ac:dyDescent="0.15">
      <c r="B13" s="193" t="s">
        <v>161</v>
      </c>
      <c r="C13" s="117" t="s">
        <v>162</v>
      </c>
      <c r="D13" s="189"/>
      <c r="E13" s="190"/>
      <c r="F13" s="190"/>
      <c r="G13" s="190"/>
      <c r="H13" s="190"/>
      <c r="I13" s="190"/>
      <c r="J13" s="190"/>
      <c r="K13" s="190"/>
      <c r="L13" s="190"/>
      <c r="M13" s="190"/>
      <c r="N13" s="191"/>
    </row>
    <row r="14" spans="2:14" ht="24.95" customHeight="1" x14ac:dyDescent="0.15">
      <c r="B14" s="193"/>
      <c r="C14" s="117" t="s">
        <v>207</v>
      </c>
      <c r="D14" s="189"/>
      <c r="E14" s="190"/>
      <c r="F14" s="190"/>
      <c r="G14" s="190"/>
      <c r="H14" s="190"/>
      <c r="I14" s="190"/>
      <c r="J14" s="190"/>
      <c r="K14" s="190"/>
      <c r="L14" s="190"/>
      <c r="M14" s="190"/>
      <c r="N14" s="191"/>
    </row>
    <row r="15" spans="2:14" ht="24.95" customHeight="1" x14ac:dyDescent="0.15">
      <c r="B15" s="193"/>
      <c r="C15" s="117" t="s">
        <v>208</v>
      </c>
      <c r="D15" s="189"/>
      <c r="E15" s="190"/>
      <c r="F15" s="190"/>
      <c r="G15" s="190"/>
      <c r="H15" s="190"/>
      <c r="I15" s="190"/>
      <c r="J15" s="190"/>
      <c r="K15" s="190"/>
      <c r="L15" s="190"/>
      <c r="M15" s="190"/>
      <c r="N15" s="191"/>
    </row>
    <row r="16" spans="2:14" ht="15" customHeight="1" x14ac:dyDescent="0.15">
      <c r="B16" s="132" t="s">
        <v>206</v>
      </c>
    </row>
    <row r="17" spans="2:23" ht="24.95" customHeight="1" x14ac:dyDescent="0.15">
      <c r="B17" s="193" t="s">
        <v>163</v>
      </c>
      <c r="C17" s="117" t="s">
        <v>164</v>
      </c>
      <c r="D17" s="189"/>
      <c r="E17" s="190"/>
      <c r="F17" s="190"/>
      <c r="G17" s="190"/>
      <c r="H17" s="190"/>
      <c r="I17" s="190"/>
      <c r="J17" s="190"/>
      <c r="K17" s="190"/>
      <c r="L17" s="190"/>
      <c r="M17" s="190"/>
      <c r="N17" s="191"/>
    </row>
    <row r="18" spans="2:23" ht="24.95" customHeight="1" x14ac:dyDescent="0.15">
      <c r="B18" s="193"/>
      <c r="C18" s="117" t="s">
        <v>165</v>
      </c>
      <c r="D18" s="189"/>
      <c r="E18" s="190"/>
      <c r="F18" s="190"/>
      <c r="G18" s="190"/>
      <c r="H18" s="190"/>
      <c r="I18" s="190"/>
      <c r="J18" s="190"/>
      <c r="K18" s="190"/>
      <c r="L18" s="190"/>
      <c r="M18" s="190"/>
      <c r="N18" s="191"/>
    </row>
    <row r="19" spans="2:23" ht="24.95" customHeight="1" x14ac:dyDescent="0.15">
      <c r="B19" s="193"/>
      <c r="C19" s="117" t="s">
        <v>205</v>
      </c>
      <c r="D19" s="189"/>
      <c r="E19" s="190"/>
      <c r="F19" s="190"/>
      <c r="G19" s="190"/>
      <c r="H19" s="190"/>
      <c r="I19" s="190"/>
      <c r="J19" s="190"/>
      <c r="K19" s="190"/>
      <c r="L19" s="190"/>
      <c r="M19" s="190"/>
      <c r="N19" s="191"/>
    </row>
    <row r="20" spans="2:23" ht="15" customHeight="1" x14ac:dyDescent="0.15">
      <c r="B20" s="132" t="s">
        <v>209</v>
      </c>
    </row>
    <row r="21" spans="2:23" ht="15" customHeight="1" x14ac:dyDescent="0.15">
      <c r="B21" s="144" t="s">
        <v>230</v>
      </c>
      <c r="P21" s="144" t="s">
        <v>239</v>
      </c>
    </row>
    <row r="22" spans="2:23" ht="18" customHeight="1" x14ac:dyDescent="0.15">
      <c r="B22" s="144" t="s">
        <v>231</v>
      </c>
      <c r="P22" s="170" t="s">
        <v>229</v>
      </c>
      <c r="Q22" s="171"/>
      <c r="R22" s="171"/>
      <c r="S22" s="171"/>
      <c r="T22" s="171"/>
      <c r="U22" s="172"/>
    </row>
    <row r="23" spans="2:23" ht="18" customHeight="1" x14ac:dyDescent="0.15">
      <c r="B23" s="199" t="s">
        <v>190</v>
      </c>
      <c r="C23" s="200"/>
      <c r="D23" s="200"/>
      <c r="E23" s="200"/>
      <c r="F23" s="200"/>
      <c r="G23" s="201"/>
      <c r="H23" s="31"/>
      <c r="I23" s="196" t="s">
        <v>192</v>
      </c>
      <c r="J23" s="197"/>
      <c r="K23" s="197"/>
      <c r="L23" s="197"/>
      <c r="M23" s="197"/>
      <c r="N23" s="198"/>
      <c r="P23" s="173" t="s">
        <v>236</v>
      </c>
      <c r="Q23" s="173"/>
      <c r="R23" s="174"/>
      <c r="S23" s="175"/>
      <c r="T23" s="175"/>
      <c r="U23" s="176"/>
    </row>
    <row r="24" spans="2:23" ht="18" customHeight="1" x14ac:dyDescent="0.15">
      <c r="B24" s="173" t="s">
        <v>199</v>
      </c>
      <c r="C24" s="173"/>
      <c r="D24" s="174"/>
      <c r="E24" s="175"/>
      <c r="F24" s="175"/>
      <c r="G24" s="176"/>
      <c r="H24" s="118"/>
      <c r="I24" s="173" t="s">
        <v>200</v>
      </c>
      <c r="J24" s="173"/>
      <c r="K24" s="174"/>
      <c r="L24" s="175"/>
      <c r="M24" s="175"/>
      <c r="N24" s="176"/>
      <c r="P24" s="173" t="s">
        <v>238</v>
      </c>
      <c r="Q24" s="173"/>
      <c r="R24" s="174"/>
      <c r="S24" s="175"/>
      <c r="T24" s="175"/>
      <c r="U24" s="176"/>
    </row>
    <row r="25" spans="2:23" ht="18" customHeight="1" x14ac:dyDescent="0.15">
      <c r="B25" s="173" t="s">
        <v>215</v>
      </c>
      <c r="C25" s="173"/>
      <c r="D25" s="174"/>
      <c r="E25" s="175"/>
      <c r="F25" s="175"/>
      <c r="G25" s="176"/>
      <c r="H25" s="118"/>
      <c r="I25" s="173" t="s">
        <v>154</v>
      </c>
      <c r="J25" s="173"/>
      <c r="K25" s="174"/>
      <c r="L25" s="175"/>
      <c r="M25" s="175"/>
      <c r="N25" s="176"/>
      <c r="P25" s="173" t="s">
        <v>234</v>
      </c>
      <c r="Q25" s="173"/>
      <c r="R25" s="174"/>
      <c r="S25" s="175"/>
      <c r="T25" s="175"/>
      <c r="U25" s="176"/>
    </row>
    <row r="26" spans="2:23" ht="18" customHeight="1" x14ac:dyDescent="0.15">
      <c r="B26" s="173" t="s">
        <v>267</v>
      </c>
      <c r="C26" s="173"/>
      <c r="D26" s="174"/>
      <c r="E26" s="175"/>
      <c r="F26" s="175"/>
      <c r="G26" s="177"/>
      <c r="H26" s="118"/>
      <c r="I26" s="173" t="s">
        <v>268</v>
      </c>
      <c r="J26" s="173"/>
      <c r="K26" s="174"/>
      <c r="L26" s="175"/>
      <c r="M26" s="175"/>
      <c r="N26" s="177"/>
      <c r="P26" s="173" t="s">
        <v>277</v>
      </c>
      <c r="Q26" s="173"/>
      <c r="R26" s="174"/>
      <c r="S26" s="175"/>
      <c r="T26" s="175"/>
      <c r="U26" s="177"/>
    </row>
    <row r="27" spans="2:23" ht="18" customHeight="1" x14ac:dyDescent="0.15">
      <c r="B27" s="173" t="s">
        <v>266</v>
      </c>
      <c r="C27" s="173"/>
      <c r="D27" s="159"/>
      <c r="E27" s="159"/>
      <c r="F27" s="159"/>
      <c r="G27" s="159"/>
      <c r="I27" s="173" t="s">
        <v>266</v>
      </c>
      <c r="J27" s="173"/>
      <c r="K27" s="159"/>
      <c r="L27" s="159"/>
      <c r="M27" s="159"/>
      <c r="N27" s="159"/>
      <c r="P27" s="173" t="s">
        <v>274</v>
      </c>
      <c r="Q27" s="173"/>
      <c r="R27" s="159"/>
      <c r="S27" s="159"/>
      <c r="T27" s="159"/>
      <c r="U27" s="159"/>
    </row>
    <row r="28" spans="2:23" ht="18" customHeight="1" x14ac:dyDescent="0.15">
      <c r="B28" s="173" t="s">
        <v>245</v>
      </c>
      <c r="C28" s="173"/>
      <c r="D28" s="159"/>
      <c r="E28" s="159"/>
      <c r="F28" s="159"/>
      <c r="G28" s="159"/>
      <c r="I28" s="173" t="s">
        <v>245</v>
      </c>
      <c r="J28" s="173"/>
      <c r="K28" s="159"/>
      <c r="L28" s="159"/>
      <c r="M28" s="159"/>
      <c r="N28" s="159"/>
      <c r="P28" s="173" t="s">
        <v>235</v>
      </c>
      <c r="Q28" s="173"/>
      <c r="R28" s="159"/>
      <c r="S28" s="159"/>
      <c r="T28" s="159"/>
      <c r="U28" s="159"/>
    </row>
    <row r="29" spans="2:23" ht="45" customHeight="1" x14ac:dyDescent="0.15">
      <c r="B29" s="134" t="s">
        <v>246</v>
      </c>
      <c r="I29" s="166" t="s">
        <v>232</v>
      </c>
      <c r="J29" s="166"/>
      <c r="K29" s="167"/>
      <c r="L29" s="168"/>
      <c r="M29" s="168"/>
      <c r="N29" s="169"/>
      <c r="P29" s="166" t="s">
        <v>237</v>
      </c>
      <c r="Q29" s="166"/>
      <c r="R29" s="167"/>
      <c r="S29" s="168"/>
      <c r="T29" s="168"/>
      <c r="U29" s="169"/>
    </row>
    <row r="30" spans="2:23" ht="13.5" customHeight="1" x14ac:dyDescent="0.15">
      <c r="I30" s="134" t="s">
        <v>244</v>
      </c>
      <c r="P30" s="227" t="s">
        <v>242</v>
      </c>
      <c r="Q30" s="228"/>
      <c r="R30" s="228"/>
      <c r="S30" s="228"/>
      <c r="T30" s="228"/>
      <c r="U30" s="229"/>
      <c r="V30" s="154"/>
      <c r="W30" s="154"/>
    </row>
    <row r="31" spans="2:23" ht="18" customHeight="1" x14ac:dyDescent="0.15">
      <c r="B31" s="199" t="s">
        <v>193</v>
      </c>
      <c r="C31" s="200"/>
      <c r="D31" s="200"/>
      <c r="E31" s="200"/>
      <c r="F31" s="200"/>
      <c r="G31" s="201"/>
      <c r="H31" s="31"/>
      <c r="I31" s="202" t="s">
        <v>194</v>
      </c>
      <c r="J31" s="203"/>
      <c r="K31" s="203"/>
      <c r="L31" s="203"/>
      <c r="M31" s="203"/>
      <c r="N31" s="204"/>
      <c r="P31" s="230" t="s">
        <v>243</v>
      </c>
      <c r="Q31" s="231"/>
      <c r="R31" s="231"/>
      <c r="S31" s="231"/>
      <c r="T31" s="231"/>
      <c r="U31" s="232"/>
      <c r="V31" s="154"/>
      <c r="W31" s="154"/>
    </row>
    <row r="32" spans="2:23" ht="18" customHeight="1" x14ac:dyDescent="0.15">
      <c r="B32" s="179" t="s">
        <v>166</v>
      </c>
      <c r="C32" s="179"/>
      <c r="D32" s="187"/>
      <c r="E32" s="188"/>
      <c r="F32" s="124" t="s">
        <v>167</v>
      </c>
      <c r="G32" s="110"/>
      <c r="I32" s="179" t="s">
        <v>166</v>
      </c>
      <c r="J32" s="179"/>
      <c r="K32" s="194"/>
      <c r="L32" s="195"/>
      <c r="M32" s="125" t="s">
        <v>167</v>
      </c>
      <c r="N32" s="126"/>
      <c r="P32" s="230" t="s">
        <v>240</v>
      </c>
      <c r="Q32" s="231"/>
      <c r="R32" s="231"/>
      <c r="S32" s="231"/>
      <c r="T32" s="231"/>
      <c r="U32" s="232"/>
      <c r="V32" s="154"/>
      <c r="W32" s="154"/>
    </row>
    <row r="33" spans="2:23" ht="18" customHeight="1" x14ac:dyDescent="0.15">
      <c r="B33" s="179" t="s">
        <v>168</v>
      </c>
      <c r="C33" s="179"/>
      <c r="D33" s="187"/>
      <c r="E33" s="188"/>
      <c r="F33" s="215" t="s">
        <v>169</v>
      </c>
      <c r="G33" s="215"/>
      <c r="H33" s="119"/>
      <c r="I33" s="179" t="s">
        <v>168</v>
      </c>
      <c r="J33" s="179"/>
      <c r="K33" s="187"/>
      <c r="L33" s="188"/>
      <c r="M33" s="215" t="s">
        <v>169</v>
      </c>
      <c r="N33" s="215"/>
      <c r="P33" s="233" t="s">
        <v>241</v>
      </c>
      <c r="Q33" s="234"/>
      <c r="R33" s="234"/>
      <c r="S33" s="234"/>
      <c r="T33" s="234"/>
      <c r="U33" s="235"/>
      <c r="V33" s="154"/>
      <c r="W33" s="154"/>
    </row>
    <row r="34" spans="2:23" ht="18" customHeight="1" x14ac:dyDescent="0.15">
      <c r="B34" s="179" t="s">
        <v>170</v>
      </c>
      <c r="C34" s="179"/>
      <c r="D34" s="187"/>
      <c r="E34" s="188"/>
      <c r="F34" s="111" t="str">
        <f>IF(D33="","",D34/D33*100)</f>
        <v/>
      </c>
      <c r="G34" s="112" t="s">
        <v>171</v>
      </c>
      <c r="H34" s="31"/>
      <c r="I34" s="179" t="s">
        <v>170</v>
      </c>
      <c r="J34" s="179"/>
      <c r="K34" s="187"/>
      <c r="L34" s="188"/>
      <c r="M34" s="138" t="str">
        <f>IF(K33="","",K34/K33*100)</f>
        <v/>
      </c>
      <c r="N34" s="112" t="s">
        <v>171</v>
      </c>
      <c r="P34" s="154"/>
      <c r="Q34" s="154"/>
      <c r="R34" s="154"/>
      <c r="S34" s="154"/>
      <c r="T34" s="154"/>
      <c r="U34" s="154"/>
      <c r="V34" s="154"/>
      <c r="W34" s="154"/>
    </row>
    <row r="35" spans="2:23" ht="30" customHeight="1" x14ac:dyDescent="0.15">
      <c r="B35" s="213" t="s">
        <v>172</v>
      </c>
      <c r="C35" s="214"/>
      <c r="D35" s="142" t="s">
        <v>173</v>
      </c>
      <c r="E35" s="142" t="s">
        <v>174</v>
      </c>
      <c r="F35" s="143" t="s">
        <v>175</v>
      </c>
      <c r="G35" s="143" t="s">
        <v>176</v>
      </c>
      <c r="H35" s="120"/>
      <c r="I35" s="213" t="s">
        <v>172</v>
      </c>
      <c r="J35" s="214"/>
      <c r="K35" s="142" t="s">
        <v>173</v>
      </c>
      <c r="L35" s="142" t="s">
        <v>174</v>
      </c>
      <c r="M35" s="143" t="s">
        <v>175</v>
      </c>
      <c r="N35" s="143" t="s">
        <v>176</v>
      </c>
      <c r="P35" s="155"/>
      <c r="Q35" s="154"/>
      <c r="R35" s="154"/>
      <c r="S35" s="154"/>
      <c r="T35" s="154"/>
      <c r="U35" s="154"/>
      <c r="V35" s="154"/>
      <c r="W35" s="154"/>
    </row>
    <row r="36" spans="2:23" ht="18" customHeight="1" x14ac:dyDescent="0.15">
      <c r="B36" s="210" t="s">
        <v>177</v>
      </c>
      <c r="C36" s="151" t="s">
        <v>178</v>
      </c>
      <c r="D36" s="109"/>
      <c r="E36" s="158"/>
      <c r="F36" s="114">
        <v>454</v>
      </c>
      <c r="G36" s="115" t="str">
        <f>IF(D36="","",D36*F36)</f>
        <v/>
      </c>
      <c r="H36" s="121"/>
      <c r="I36" s="210" t="s">
        <v>177</v>
      </c>
      <c r="J36" s="151" t="s">
        <v>178</v>
      </c>
      <c r="K36" s="109"/>
      <c r="L36" s="113"/>
      <c r="M36" s="114">
        <v>454</v>
      </c>
      <c r="N36" s="115" t="str">
        <f>IF(K36="","",K36*M36)</f>
        <v/>
      </c>
      <c r="P36" s="123"/>
    </row>
    <row r="37" spans="2:23" ht="18" customHeight="1" x14ac:dyDescent="0.15">
      <c r="B37" s="211"/>
      <c r="C37" s="152" t="s">
        <v>212</v>
      </c>
      <c r="D37" s="109"/>
      <c r="E37" s="158"/>
      <c r="F37" s="114">
        <v>478</v>
      </c>
      <c r="G37" s="115" t="str">
        <f t="shared" ref="G37:G41" si="0">IF(D37="","",D37*F37)</f>
        <v/>
      </c>
      <c r="H37" s="121"/>
      <c r="I37" s="211"/>
      <c r="J37" s="152" t="s">
        <v>212</v>
      </c>
      <c r="K37" s="109"/>
      <c r="L37" s="113"/>
      <c r="M37" s="114">
        <v>478</v>
      </c>
      <c r="N37" s="115" t="str">
        <f t="shared" ref="N37:N41" si="1">IF(K37="","",K37*M37)</f>
        <v/>
      </c>
    </row>
    <row r="38" spans="2:23" ht="18" customHeight="1" x14ac:dyDescent="0.15">
      <c r="B38" s="211"/>
      <c r="C38" s="152" t="s">
        <v>182</v>
      </c>
      <c r="D38" s="109"/>
      <c r="E38" s="158"/>
      <c r="F38" s="114">
        <v>506</v>
      </c>
      <c r="G38" s="115" t="str">
        <f t="shared" si="0"/>
        <v/>
      </c>
      <c r="H38" s="121"/>
      <c r="I38" s="211"/>
      <c r="J38" s="152" t="s">
        <v>182</v>
      </c>
      <c r="K38" s="109"/>
      <c r="L38" s="158"/>
      <c r="M38" s="114">
        <v>506</v>
      </c>
      <c r="N38" s="115" t="str">
        <f t="shared" si="1"/>
        <v/>
      </c>
    </row>
    <row r="39" spans="2:23" ht="18" customHeight="1" x14ac:dyDescent="0.15">
      <c r="B39" s="212"/>
      <c r="C39" s="153"/>
      <c r="D39" s="115">
        <f>SUM(D36:D38)</f>
        <v>0</v>
      </c>
      <c r="E39" s="115">
        <f t="shared" ref="E39:G39" si="2">SUM(E36:E38)</f>
        <v>0</v>
      </c>
      <c r="F39" s="128" t="s">
        <v>191</v>
      </c>
      <c r="G39" s="115">
        <f t="shared" si="2"/>
        <v>0</v>
      </c>
      <c r="H39" s="121"/>
      <c r="I39" s="212"/>
      <c r="J39" s="153"/>
      <c r="K39" s="115">
        <f>SUM(K36:K38)</f>
        <v>0</v>
      </c>
      <c r="L39" s="115">
        <f t="shared" ref="L39" si="3">SUM(L36:L38)</f>
        <v>0</v>
      </c>
      <c r="M39" s="128" t="s">
        <v>191</v>
      </c>
      <c r="N39" s="115">
        <f t="shared" ref="N39" si="4">SUM(N36:N38)</f>
        <v>0</v>
      </c>
    </row>
    <row r="40" spans="2:23" ht="18" customHeight="1" x14ac:dyDescent="0.15">
      <c r="B40" s="178" t="s">
        <v>179</v>
      </c>
      <c r="C40" s="209"/>
      <c r="D40" s="109"/>
      <c r="E40" s="113"/>
      <c r="F40" s="114">
        <v>506</v>
      </c>
      <c r="G40" s="115" t="str">
        <f t="shared" si="0"/>
        <v/>
      </c>
      <c r="H40" s="121"/>
      <c r="I40" s="178" t="s">
        <v>179</v>
      </c>
      <c r="J40" s="209"/>
      <c r="K40" s="109"/>
      <c r="L40" s="158"/>
      <c r="M40" s="114">
        <v>506</v>
      </c>
      <c r="N40" s="115" t="str">
        <f t="shared" si="1"/>
        <v/>
      </c>
    </row>
    <row r="41" spans="2:23" ht="18" customHeight="1" x14ac:dyDescent="0.15">
      <c r="B41" s="180" t="s">
        <v>180</v>
      </c>
      <c r="C41" s="236"/>
      <c r="D41" s="109"/>
      <c r="E41" s="113"/>
      <c r="F41" s="114">
        <v>506</v>
      </c>
      <c r="G41" s="115" t="str">
        <f t="shared" si="0"/>
        <v/>
      </c>
      <c r="H41" s="121"/>
      <c r="I41" s="180" t="s">
        <v>180</v>
      </c>
      <c r="J41" s="236"/>
      <c r="K41" s="109"/>
      <c r="L41" s="113"/>
      <c r="M41" s="114">
        <v>506</v>
      </c>
      <c r="N41" s="115" t="str">
        <f t="shared" si="1"/>
        <v/>
      </c>
      <c r="P41" s="123"/>
    </row>
    <row r="42" spans="2:23" ht="18" customHeight="1" x14ac:dyDescent="0.15">
      <c r="B42" s="179" t="s">
        <v>214</v>
      </c>
      <c r="C42" s="179"/>
      <c r="D42" s="217">
        <f>SUM(E39:E41)</f>
        <v>0</v>
      </c>
      <c r="E42" s="218"/>
      <c r="F42" s="217">
        <f>SUM(G39:G41)</f>
        <v>0</v>
      </c>
      <c r="G42" s="218"/>
      <c r="H42" s="122"/>
      <c r="I42" s="179" t="s">
        <v>181</v>
      </c>
      <c r="J42" s="179"/>
      <c r="K42" s="217">
        <f>SUM(L39:L41)</f>
        <v>0</v>
      </c>
      <c r="L42" s="218"/>
      <c r="M42" s="217">
        <f>SUM(N39:N41)</f>
        <v>0</v>
      </c>
      <c r="N42" s="218"/>
      <c r="P42" s="123"/>
    </row>
    <row r="43" spans="2:23" ht="18" customHeight="1" x14ac:dyDescent="0.15">
      <c r="B43" s="39" t="s">
        <v>263</v>
      </c>
      <c r="I43" s="202" t="s">
        <v>195</v>
      </c>
      <c r="J43" s="203"/>
      <c r="K43" s="203"/>
      <c r="L43" s="203"/>
      <c r="M43" s="203"/>
      <c r="N43" s="204"/>
      <c r="P43" s="123"/>
    </row>
    <row r="44" spans="2:23" ht="18" customHeight="1" x14ac:dyDescent="0.15">
      <c r="B44" s="133" t="s">
        <v>264</v>
      </c>
      <c r="I44" s="206" t="s">
        <v>25</v>
      </c>
      <c r="J44" s="129" t="s">
        <v>121</v>
      </c>
      <c r="K44" s="187"/>
      <c r="L44" s="188"/>
      <c r="M44" s="205" t="s">
        <v>196</v>
      </c>
      <c r="N44" s="205"/>
      <c r="P44" s="123"/>
    </row>
    <row r="45" spans="2:23" ht="21" x14ac:dyDescent="0.15">
      <c r="B45" s="134" t="s">
        <v>265</v>
      </c>
      <c r="I45" s="207"/>
      <c r="J45" s="130" t="s">
        <v>122</v>
      </c>
      <c r="K45" s="187"/>
      <c r="L45" s="188"/>
      <c r="M45" s="139" t="str">
        <f>IF(K34="","",(K44+K45)/K34*100)</f>
        <v/>
      </c>
      <c r="N45" s="116" t="s">
        <v>171</v>
      </c>
      <c r="P45" s="123"/>
    </row>
    <row r="46" spans="2:23" ht="45" customHeight="1" x14ac:dyDescent="0.15">
      <c r="B46" s="222" t="s">
        <v>213</v>
      </c>
      <c r="C46" s="222"/>
      <c r="D46" s="222"/>
      <c r="E46" s="222"/>
      <c r="F46" s="222"/>
      <c r="G46" s="222"/>
      <c r="I46" s="216" t="s">
        <v>183</v>
      </c>
      <c r="J46" s="216"/>
      <c r="K46" s="167"/>
      <c r="L46" s="168"/>
      <c r="M46" s="168"/>
      <c r="N46" s="208"/>
      <c r="P46" s="123"/>
    </row>
    <row r="47" spans="2:23" x14ac:dyDescent="0.15">
      <c r="I47" s="123"/>
      <c r="P47" s="123"/>
    </row>
    <row r="48" spans="2:23" ht="18" customHeight="1" x14ac:dyDescent="0.15">
      <c r="B48" s="219" t="s">
        <v>197</v>
      </c>
      <c r="C48" s="220"/>
      <c r="D48" s="220"/>
      <c r="E48" s="220"/>
      <c r="F48" s="220"/>
      <c r="G48" s="221"/>
      <c r="H48" s="31"/>
      <c r="I48" s="202" t="s">
        <v>198</v>
      </c>
      <c r="J48" s="203"/>
      <c r="K48" s="203"/>
      <c r="L48" s="203"/>
      <c r="M48" s="203"/>
      <c r="N48" s="204"/>
      <c r="P48" s="123"/>
    </row>
    <row r="49" spans="2:16" ht="18" customHeight="1" x14ac:dyDescent="0.15">
      <c r="B49" s="178" t="s">
        <v>269</v>
      </c>
      <c r="C49" s="178"/>
      <c r="D49" s="181"/>
      <c r="E49" s="182"/>
      <c r="F49" s="84" t="s">
        <v>184</v>
      </c>
      <c r="G49" s="127"/>
      <c r="I49" s="180" t="s">
        <v>272</v>
      </c>
      <c r="J49" s="180"/>
      <c r="K49" s="223"/>
      <c r="L49" s="224"/>
      <c r="M49" s="84" t="s">
        <v>184</v>
      </c>
      <c r="N49" s="127"/>
      <c r="P49" s="123"/>
    </row>
    <row r="50" spans="2:16" ht="18" customHeight="1" x14ac:dyDescent="0.15">
      <c r="B50" s="179" t="s">
        <v>270</v>
      </c>
      <c r="C50" s="179"/>
      <c r="D50" s="183"/>
      <c r="E50" s="184"/>
      <c r="F50" s="84" t="s">
        <v>184</v>
      </c>
      <c r="G50" s="127"/>
      <c r="I50" s="179" t="s">
        <v>273</v>
      </c>
      <c r="J50" s="179"/>
      <c r="K50" s="225"/>
      <c r="L50" s="226"/>
      <c r="M50" s="84" t="s">
        <v>184</v>
      </c>
      <c r="N50" s="127"/>
      <c r="P50" s="123"/>
    </row>
    <row r="51" spans="2:16" ht="18" customHeight="1" x14ac:dyDescent="0.15">
      <c r="B51" s="180" t="s">
        <v>271</v>
      </c>
      <c r="C51" s="180"/>
      <c r="D51" s="183"/>
      <c r="E51" s="184"/>
      <c r="F51" s="84" t="s">
        <v>184</v>
      </c>
      <c r="G51" s="127"/>
      <c r="I51" s="180" t="s">
        <v>189</v>
      </c>
      <c r="J51" s="180"/>
      <c r="K51" s="225"/>
      <c r="L51" s="226"/>
      <c r="M51" s="84" t="s">
        <v>184</v>
      </c>
      <c r="N51" s="127"/>
      <c r="P51" s="123"/>
    </row>
    <row r="52" spans="2:16" ht="18" customHeight="1" x14ac:dyDescent="0.15">
      <c r="B52" s="180" t="s">
        <v>185</v>
      </c>
      <c r="C52" s="180"/>
      <c r="D52" s="217" t="str">
        <f>IF(D50="","",D50-D51)</f>
        <v/>
      </c>
      <c r="E52" s="218"/>
      <c r="F52" s="84" t="s">
        <v>184</v>
      </c>
      <c r="G52" s="127"/>
      <c r="I52" s="180" t="s">
        <v>185</v>
      </c>
      <c r="J52" s="180"/>
      <c r="K52" s="217" t="str">
        <f>IF(K50="","",K50-K51)</f>
        <v/>
      </c>
      <c r="L52" s="218"/>
      <c r="M52" s="84" t="s">
        <v>184</v>
      </c>
      <c r="N52" s="127"/>
      <c r="P52" s="123"/>
    </row>
    <row r="53" spans="2:16" ht="18" customHeight="1" x14ac:dyDescent="0.15">
      <c r="B53" s="180" t="s">
        <v>186</v>
      </c>
      <c r="C53" s="180"/>
      <c r="D53" s="217">
        <f>IF(F42="","",F42)</f>
        <v>0</v>
      </c>
      <c r="E53" s="218"/>
      <c r="F53" s="84" t="s">
        <v>184</v>
      </c>
      <c r="G53" s="127"/>
      <c r="I53" s="180" t="s">
        <v>186</v>
      </c>
      <c r="J53" s="180"/>
      <c r="K53" s="217">
        <f>IF(M42="","",M42)</f>
        <v>0</v>
      </c>
      <c r="L53" s="218"/>
      <c r="M53" s="84" t="s">
        <v>184</v>
      </c>
      <c r="N53" s="127"/>
      <c r="P53" s="123"/>
    </row>
    <row r="54" spans="2:16" ht="18" customHeight="1" x14ac:dyDescent="0.15">
      <c r="B54" s="180" t="s">
        <v>187</v>
      </c>
      <c r="C54" s="180"/>
      <c r="D54" s="217">
        <f>MIN(D50,D52,D53)</f>
        <v>0</v>
      </c>
      <c r="E54" s="218"/>
      <c r="F54" s="84" t="s">
        <v>184</v>
      </c>
      <c r="G54" s="127"/>
      <c r="I54" s="180" t="s">
        <v>187</v>
      </c>
      <c r="J54" s="180"/>
      <c r="K54" s="217">
        <f>MIN(K50,K52,K53)</f>
        <v>0</v>
      </c>
      <c r="L54" s="218"/>
      <c r="M54" s="84" t="s">
        <v>184</v>
      </c>
      <c r="N54" s="127"/>
      <c r="P54" s="123"/>
    </row>
    <row r="55" spans="2:16" ht="18" customHeight="1" x14ac:dyDescent="0.15">
      <c r="B55" s="180" t="s">
        <v>188</v>
      </c>
      <c r="C55" s="180"/>
      <c r="D55" s="185">
        <f>ROUNDDOWN(D54*2/3,0)</f>
        <v>0</v>
      </c>
      <c r="E55" s="186"/>
      <c r="F55" s="84" t="s">
        <v>184</v>
      </c>
      <c r="G55" s="127"/>
      <c r="I55" s="180" t="s">
        <v>188</v>
      </c>
      <c r="J55" s="180"/>
      <c r="K55" s="185">
        <f>ROUNDDOWN(K54*2/3,0)</f>
        <v>0</v>
      </c>
      <c r="L55" s="186"/>
      <c r="M55" s="84" t="s">
        <v>184</v>
      </c>
      <c r="N55" s="127"/>
      <c r="P55" s="123"/>
    </row>
    <row r="56" spans="2:16" ht="45" customHeight="1" x14ac:dyDescent="0.15">
      <c r="B56" s="216" t="s">
        <v>183</v>
      </c>
      <c r="C56" s="216"/>
      <c r="D56" s="167"/>
      <c r="E56" s="168"/>
      <c r="F56" s="168"/>
      <c r="G56" s="208"/>
      <c r="I56" s="216" t="s">
        <v>183</v>
      </c>
      <c r="J56" s="216"/>
      <c r="K56" s="167"/>
      <c r="L56" s="168"/>
      <c r="M56" s="168"/>
      <c r="N56" s="208"/>
    </row>
  </sheetData>
  <sheetProtection sheet="1" formatCells="0" formatColumns="0" formatRows="0"/>
  <protectedRanges>
    <protectedRange sqref="D27:G28 K27:N28 R27:U28" name="範囲3"/>
    <protectedRange sqref="D5:N7 D9:N11 D13:N15 D17:N19 D24:G26 K27:M28 D27:F28 K29:N29 D32:E34 D36:E38 D40:E41 K32:L34 K36:L38 K40:L41 K44:L45 K46:N46 D49:E51 D56:G56 K56:N56 K24:N26 K49:L51 P5:U7 R27:T28 R23:U26 P9:U10 R29:U29" name="範囲1"/>
    <protectedRange sqref="R23:U26 R27:T28 R29:U29" name="範囲2"/>
  </protectedRanges>
  <mergeCells count="132">
    <mergeCell ref="P30:U30"/>
    <mergeCell ref="P31:U31"/>
    <mergeCell ref="P32:U32"/>
    <mergeCell ref="P33:U33"/>
    <mergeCell ref="I24:J24"/>
    <mergeCell ref="I29:J29"/>
    <mergeCell ref="K29:N29"/>
    <mergeCell ref="I42:J42"/>
    <mergeCell ref="B41:C41"/>
    <mergeCell ref="B42:C42"/>
    <mergeCell ref="F42:G42"/>
    <mergeCell ref="K42:L42"/>
    <mergeCell ref="M42:N42"/>
    <mergeCell ref="B34:C34"/>
    <mergeCell ref="D34:E34"/>
    <mergeCell ref="I35:J35"/>
    <mergeCell ref="I40:J40"/>
    <mergeCell ref="I41:J41"/>
    <mergeCell ref="I25:J25"/>
    <mergeCell ref="D42:E42"/>
    <mergeCell ref="P24:Q24"/>
    <mergeCell ref="R24:U24"/>
    <mergeCell ref="P28:Q28"/>
    <mergeCell ref="R27:U27"/>
    <mergeCell ref="I52:J52"/>
    <mergeCell ref="I53:J53"/>
    <mergeCell ref="I54:J54"/>
    <mergeCell ref="I55:J55"/>
    <mergeCell ref="I56:J56"/>
    <mergeCell ref="B48:G48"/>
    <mergeCell ref="I48:N48"/>
    <mergeCell ref="I46:J46"/>
    <mergeCell ref="K46:N46"/>
    <mergeCell ref="B46:G46"/>
    <mergeCell ref="K49:L49"/>
    <mergeCell ref="K50:L50"/>
    <mergeCell ref="K51:L51"/>
    <mergeCell ref="I49:J49"/>
    <mergeCell ref="I50:J50"/>
    <mergeCell ref="I51:J51"/>
    <mergeCell ref="D54:E54"/>
    <mergeCell ref="K54:L54"/>
    <mergeCell ref="K55:L55"/>
    <mergeCell ref="K56:N56"/>
    <mergeCell ref="B52:C52"/>
    <mergeCell ref="B53:C53"/>
    <mergeCell ref="B54:C54"/>
    <mergeCell ref="B55:C55"/>
    <mergeCell ref="I43:N43"/>
    <mergeCell ref="K44:L44"/>
    <mergeCell ref="M44:N44"/>
    <mergeCell ref="K45:L45"/>
    <mergeCell ref="I44:I45"/>
    <mergeCell ref="D56:G56"/>
    <mergeCell ref="B40:C40"/>
    <mergeCell ref="K24:N24"/>
    <mergeCell ref="D24:G24"/>
    <mergeCell ref="B26:C26"/>
    <mergeCell ref="B36:B39"/>
    <mergeCell ref="I36:I39"/>
    <mergeCell ref="B35:C35"/>
    <mergeCell ref="B33:C33"/>
    <mergeCell ref="D33:E33"/>
    <mergeCell ref="F33:G33"/>
    <mergeCell ref="K33:L33"/>
    <mergeCell ref="M33:N33"/>
    <mergeCell ref="B56:C56"/>
    <mergeCell ref="D51:E51"/>
    <mergeCell ref="K52:L52"/>
    <mergeCell ref="K53:L53"/>
    <mergeCell ref="D52:E52"/>
    <mergeCell ref="D53:E53"/>
    <mergeCell ref="B9:B11"/>
    <mergeCell ref="K32:L32"/>
    <mergeCell ref="B32:C32"/>
    <mergeCell ref="D32:E32"/>
    <mergeCell ref="B25:C25"/>
    <mergeCell ref="D25:G25"/>
    <mergeCell ref="K25:N25"/>
    <mergeCell ref="D26:G26"/>
    <mergeCell ref="K26:N26"/>
    <mergeCell ref="B27:C27"/>
    <mergeCell ref="B28:C28"/>
    <mergeCell ref="I23:N23"/>
    <mergeCell ref="B23:G23"/>
    <mergeCell ref="B31:G31"/>
    <mergeCell ref="I31:N31"/>
    <mergeCell ref="B13:B15"/>
    <mergeCell ref="B17:B19"/>
    <mergeCell ref="I26:J26"/>
    <mergeCell ref="I27:J27"/>
    <mergeCell ref="B24:C24"/>
    <mergeCell ref="D27:G27"/>
    <mergeCell ref="D28:G28"/>
    <mergeCell ref="K27:N27"/>
    <mergeCell ref="K28:N28"/>
    <mergeCell ref="B49:C49"/>
    <mergeCell ref="B50:C50"/>
    <mergeCell ref="B51:C51"/>
    <mergeCell ref="D49:E49"/>
    <mergeCell ref="D50:E50"/>
    <mergeCell ref="D55:E55"/>
    <mergeCell ref="K34:L34"/>
    <mergeCell ref="D5:N5"/>
    <mergeCell ref="D6:N6"/>
    <mergeCell ref="D7:N7"/>
    <mergeCell ref="D9:N9"/>
    <mergeCell ref="D10:N10"/>
    <mergeCell ref="D11:N11"/>
    <mergeCell ref="D13:N13"/>
    <mergeCell ref="D14:N14"/>
    <mergeCell ref="D15:N15"/>
    <mergeCell ref="D17:N17"/>
    <mergeCell ref="D18:N18"/>
    <mergeCell ref="D19:N19"/>
    <mergeCell ref="I28:J28"/>
    <mergeCell ref="I32:J32"/>
    <mergeCell ref="I33:J33"/>
    <mergeCell ref="I34:J34"/>
    <mergeCell ref="B5:B7"/>
    <mergeCell ref="R28:U28"/>
    <mergeCell ref="L1:N2"/>
    <mergeCell ref="P29:Q29"/>
    <mergeCell ref="R29:U29"/>
    <mergeCell ref="P22:U22"/>
    <mergeCell ref="P23:Q23"/>
    <mergeCell ref="R23:U23"/>
    <mergeCell ref="P25:Q25"/>
    <mergeCell ref="R25:U25"/>
    <mergeCell ref="P26:Q26"/>
    <mergeCell ref="R26:U26"/>
    <mergeCell ref="P27:Q27"/>
  </mergeCells>
  <phoneticPr fontId="21"/>
  <conditionalFormatting sqref="D28">
    <cfRule type="cellIs" dxfId="14" priority="3" operator="notEqual">
      <formula>$D$55</formula>
    </cfRule>
  </conditionalFormatting>
  <conditionalFormatting sqref="K28">
    <cfRule type="cellIs" dxfId="13" priority="2" operator="notEqual">
      <formula>$K$55</formula>
    </cfRule>
  </conditionalFormatting>
  <printOptions horizontalCentered="1"/>
  <pageMargins left="0.39370078740157483" right="0.39370078740157483" top="0.78740157480314965" bottom="0.59055118110236227" header="0.51181102362204722" footer="0.51181102362204722"/>
  <pageSetup paperSize="9" scale="68" orientation="portrait" horizontalDpi="300" verticalDpi="300" r:id="rId1"/>
  <headerFooter alignWithMargins="0"/>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B30E-623E-4763-8F17-BF8ACE573B72}">
  <sheetPr>
    <tabColor rgb="FFCCFFFF"/>
  </sheetPr>
  <dimension ref="B2:AF467"/>
  <sheetViews>
    <sheetView zoomScaleNormal="100" zoomScaleSheetLayoutView="154" workbookViewId="0">
      <selection activeCell="U5" sqref="U5"/>
    </sheetView>
  </sheetViews>
  <sheetFormatPr defaultRowHeight="13.5" x14ac:dyDescent="0.15"/>
  <cols>
    <col min="1" max="1" width="0.875" style="85" customWidth="1"/>
    <col min="2" max="2" width="2.625" style="85" customWidth="1"/>
    <col min="3" max="3" width="5.625" style="85" customWidth="1"/>
    <col min="4" max="23" width="3.625" style="85" customWidth="1"/>
    <col min="24" max="24" width="5.625" style="85" customWidth="1"/>
    <col min="25" max="25" width="2.625" style="85" customWidth="1"/>
    <col min="26" max="26" width="0.875" style="85" customWidth="1"/>
    <col min="27" max="33" width="4.625" style="85" customWidth="1"/>
    <col min="34" max="36" width="10.625" style="85" customWidth="1"/>
    <col min="37" max="103" width="4.625" style="85" customWidth="1"/>
    <col min="104" max="16384" width="9" style="85"/>
  </cols>
  <sheetData>
    <row r="2" spans="2:32" ht="15" customHeight="1" x14ac:dyDescent="0.15">
      <c r="B2" s="85" t="s">
        <v>126</v>
      </c>
      <c r="R2" s="86" t="s">
        <v>127</v>
      </c>
      <c r="S2" s="265" t="str">
        <f>IF(入力用シート!D13="","",入力用シート!D13)</f>
        <v/>
      </c>
      <c r="T2" s="265"/>
      <c r="U2" s="265"/>
      <c r="V2" s="265"/>
      <c r="W2" s="265"/>
      <c r="X2" s="265"/>
      <c r="Y2" s="265"/>
    </row>
    <row r="3" spans="2:32" ht="15" customHeight="1" x14ac:dyDescent="0.15">
      <c r="R3" s="87" t="s">
        <v>128</v>
      </c>
      <c r="S3" s="265" t="str">
        <f>IF(入力用シート!D14="","",入力用シート!D14)</f>
        <v/>
      </c>
      <c r="T3" s="265"/>
      <c r="U3" s="265"/>
      <c r="V3" s="265"/>
      <c r="W3" s="265"/>
      <c r="X3" s="265"/>
      <c r="Y3" s="265"/>
    </row>
    <row r="4" spans="2:32" ht="15" customHeight="1" x14ac:dyDescent="0.15">
      <c r="Q4" s="88"/>
      <c r="S4" s="266" t="str">
        <f>IF(入力用シート!D15="","",入力用シート!D15)</f>
        <v/>
      </c>
      <c r="T4" s="267"/>
      <c r="U4" s="267"/>
      <c r="V4" s="267"/>
      <c r="W4" s="267"/>
      <c r="X4" s="267"/>
      <c r="Y4" s="267"/>
    </row>
    <row r="5" spans="2:32" ht="30" customHeight="1" x14ac:dyDescent="0.15">
      <c r="R5" s="87"/>
      <c r="S5" s="87"/>
      <c r="T5" s="87"/>
      <c r="U5" s="89"/>
      <c r="V5" s="89"/>
      <c r="W5" s="89"/>
      <c r="X5" s="89"/>
      <c r="Y5" s="89"/>
      <c r="AE5" s="88"/>
      <c r="AF5" s="88"/>
    </row>
    <row r="6" spans="2:32" ht="24.95" customHeight="1" x14ac:dyDescent="0.15">
      <c r="I6" s="268" t="s">
        <v>129</v>
      </c>
      <c r="J6" s="268"/>
      <c r="K6" s="268"/>
      <c r="L6" s="268"/>
      <c r="M6" s="268"/>
      <c r="N6" s="268"/>
      <c r="O6" s="268"/>
      <c r="P6" s="268"/>
      <c r="Q6" s="268"/>
      <c r="R6" s="268"/>
    </row>
    <row r="7" spans="2:32" ht="9.9499999999999993" customHeight="1" x14ac:dyDescent="0.15"/>
    <row r="8" spans="2:32" ht="24.95" customHeight="1" x14ac:dyDescent="0.15">
      <c r="B8" s="90"/>
      <c r="C8" s="91"/>
      <c r="D8" s="91"/>
      <c r="E8" s="91"/>
      <c r="F8" s="91"/>
      <c r="G8" s="91"/>
      <c r="H8" s="91"/>
      <c r="I8" s="91"/>
      <c r="J8" s="91"/>
      <c r="K8" s="91"/>
      <c r="L8" s="91"/>
      <c r="M8" s="91"/>
      <c r="N8" s="91"/>
      <c r="O8" s="91"/>
      <c r="P8" s="91"/>
      <c r="Q8" s="91"/>
      <c r="R8" s="269" t="str">
        <f>IF(入力用シート!D24="","年　　月　　日",入力用シート!D24)</f>
        <v>年　　月　　日</v>
      </c>
      <c r="S8" s="269"/>
      <c r="T8" s="269"/>
      <c r="U8" s="269"/>
      <c r="V8" s="269"/>
      <c r="W8" s="269"/>
      <c r="X8" s="269"/>
      <c r="Y8" s="92"/>
    </row>
    <row r="9" spans="2:32" ht="24.95" customHeight="1" x14ac:dyDescent="0.15">
      <c r="B9" s="93"/>
      <c r="D9" s="264" t="s">
        <v>130</v>
      </c>
      <c r="E9" s="264"/>
      <c r="F9" s="264"/>
      <c r="G9" s="264"/>
      <c r="H9" s="264"/>
      <c r="I9" s="264"/>
      <c r="J9" s="264"/>
      <c r="Y9" s="94"/>
    </row>
    <row r="10" spans="2:32" ht="27.95" customHeight="1" x14ac:dyDescent="0.15">
      <c r="B10" s="93"/>
      <c r="L10" s="261" t="s">
        <v>131</v>
      </c>
      <c r="M10" s="261"/>
      <c r="N10" s="261"/>
      <c r="O10" s="262" t="str">
        <f>IF(入力用シート!D7="","",入力用シート!D7)</f>
        <v/>
      </c>
      <c r="P10" s="262"/>
      <c r="Q10" s="262"/>
      <c r="R10" s="262"/>
      <c r="S10" s="262"/>
      <c r="T10" s="262"/>
      <c r="U10" s="262"/>
      <c r="V10" s="262"/>
      <c r="W10" s="262"/>
      <c r="X10" s="262"/>
      <c r="Y10" s="94"/>
    </row>
    <row r="11" spans="2:32" ht="27.95" customHeight="1" x14ac:dyDescent="0.15">
      <c r="B11" s="93"/>
      <c r="L11" s="261" t="s">
        <v>132</v>
      </c>
      <c r="M11" s="261"/>
      <c r="N11" s="261"/>
      <c r="O11" s="263" t="str">
        <f>IF(入力用シート!D5="","",入力用シート!D5)</f>
        <v/>
      </c>
      <c r="P11" s="263"/>
      <c r="Q11" s="263"/>
      <c r="R11" s="263"/>
      <c r="S11" s="263"/>
      <c r="T11" s="263"/>
      <c r="U11" s="263"/>
      <c r="V11" s="263"/>
      <c r="W11" s="263"/>
      <c r="X11" s="263"/>
      <c r="Y11" s="94"/>
    </row>
    <row r="12" spans="2:32" ht="27.95" customHeight="1" x14ac:dyDescent="0.15">
      <c r="B12" s="93"/>
      <c r="L12" s="261" t="s">
        <v>133</v>
      </c>
      <c r="M12" s="261"/>
      <c r="N12" s="261"/>
      <c r="O12" s="263" t="str">
        <f>IF(入力用シート!D6="","",入力用シート!D6)</f>
        <v/>
      </c>
      <c r="P12" s="263"/>
      <c r="Q12" s="263"/>
      <c r="R12" s="263"/>
      <c r="S12" s="263"/>
      <c r="T12" s="263"/>
      <c r="U12" s="263"/>
      <c r="V12" s="263"/>
      <c r="W12" s="263"/>
      <c r="X12" s="263"/>
      <c r="Y12" s="94"/>
    </row>
    <row r="13" spans="2:32" ht="9.9499999999999993" customHeight="1" x14ac:dyDescent="0.15">
      <c r="B13" s="93"/>
      <c r="Y13" s="94"/>
    </row>
    <row r="14" spans="2:32" ht="36" customHeight="1" x14ac:dyDescent="0.15">
      <c r="B14" s="93"/>
      <c r="C14" s="241" t="s">
        <v>216</v>
      </c>
      <c r="D14" s="241"/>
      <c r="E14" s="241"/>
      <c r="F14" s="241"/>
      <c r="G14" s="241"/>
      <c r="H14" s="241"/>
      <c r="I14" s="241"/>
      <c r="J14" s="241"/>
      <c r="K14" s="241"/>
      <c r="L14" s="241"/>
      <c r="M14" s="241"/>
      <c r="N14" s="241"/>
      <c r="O14" s="241"/>
      <c r="P14" s="241"/>
      <c r="Q14" s="241"/>
      <c r="R14" s="241"/>
      <c r="S14" s="241"/>
      <c r="T14" s="241"/>
      <c r="U14" s="241"/>
      <c r="V14" s="241"/>
      <c r="W14" s="241"/>
      <c r="X14" s="241"/>
      <c r="Y14" s="94"/>
    </row>
    <row r="15" spans="2:32" ht="9.9499999999999993" customHeight="1" x14ac:dyDescent="0.15">
      <c r="B15" s="93"/>
      <c r="Y15" s="94"/>
    </row>
    <row r="16" spans="2:32" ht="30" customHeight="1" x14ac:dyDescent="0.15">
      <c r="B16" s="95"/>
      <c r="C16" s="247" t="s">
        <v>134</v>
      </c>
      <c r="D16" s="247"/>
      <c r="E16" s="247"/>
      <c r="F16" s="247"/>
      <c r="G16" s="248" t="s">
        <v>247</v>
      </c>
      <c r="H16" s="248"/>
      <c r="I16" s="248"/>
      <c r="J16" s="248"/>
      <c r="K16" s="248"/>
      <c r="L16" s="248"/>
      <c r="M16" s="248"/>
      <c r="N16" s="248"/>
      <c r="O16" s="248"/>
      <c r="P16" s="248"/>
      <c r="Q16" s="248"/>
      <c r="R16" s="248"/>
      <c r="S16" s="248"/>
      <c r="T16" s="248"/>
      <c r="U16" s="248"/>
      <c r="V16" s="248"/>
      <c r="W16" s="248"/>
      <c r="X16" s="248"/>
      <c r="Y16" s="249"/>
    </row>
    <row r="17" spans="2:25" ht="30" customHeight="1" x14ac:dyDescent="0.15">
      <c r="B17" s="90"/>
      <c r="C17" s="237" t="s">
        <v>136</v>
      </c>
      <c r="D17" s="237"/>
      <c r="E17" s="237"/>
      <c r="F17" s="237"/>
      <c r="G17" s="250" t="str">
        <f>IF(入力用シート!D9="","",入力用シート!D9)</f>
        <v/>
      </c>
      <c r="H17" s="250"/>
      <c r="I17" s="250"/>
      <c r="J17" s="250"/>
      <c r="K17" s="250"/>
      <c r="L17" s="250"/>
      <c r="M17" s="250"/>
      <c r="N17" s="250"/>
      <c r="O17" s="250"/>
      <c r="P17" s="250"/>
      <c r="Q17" s="250"/>
      <c r="R17" s="250"/>
      <c r="S17" s="250"/>
      <c r="T17" s="250"/>
      <c r="U17" s="250"/>
      <c r="V17" s="250"/>
      <c r="W17" s="250"/>
      <c r="X17" s="250"/>
      <c r="Y17" s="251"/>
    </row>
    <row r="18" spans="2:25" ht="24.95" customHeight="1" x14ac:dyDescent="0.15">
      <c r="B18" s="96"/>
      <c r="C18" s="252" t="s">
        <v>137</v>
      </c>
      <c r="D18" s="252"/>
      <c r="E18" s="252"/>
      <c r="F18" s="252"/>
      <c r="G18" s="253" t="str">
        <f>IF(入力用シート!D11="","",入力用シート!D11)</f>
        <v/>
      </c>
      <c r="H18" s="253"/>
      <c r="I18" s="253"/>
      <c r="J18" s="253"/>
      <c r="K18" s="253"/>
      <c r="L18" s="253"/>
      <c r="M18" s="253"/>
      <c r="N18" s="253"/>
      <c r="O18" s="253"/>
      <c r="P18" s="253"/>
      <c r="Q18" s="253"/>
      <c r="R18" s="253"/>
      <c r="S18" s="253"/>
      <c r="T18" s="253"/>
      <c r="U18" s="253"/>
      <c r="V18" s="253"/>
      <c r="W18" s="253"/>
      <c r="X18" s="253"/>
      <c r="Y18" s="254"/>
    </row>
    <row r="19" spans="2:25" ht="24.95" customHeight="1" x14ac:dyDescent="0.15">
      <c r="B19" s="90"/>
      <c r="C19" s="237" t="s">
        <v>138</v>
      </c>
      <c r="D19" s="237"/>
      <c r="E19" s="237"/>
      <c r="F19" s="237"/>
      <c r="G19" s="250" t="str">
        <f>IF(入力用シート!D18="","",入力用シート!D18)</f>
        <v/>
      </c>
      <c r="H19" s="250"/>
      <c r="I19" s="250"/>
      <c r="J19" s="250"/>
      <c r="K19" s="250"/>
      <c r="L19" s="250"/>
      <c r="M19" s="250"/>
      <c r="N19" s="250"/>
      <c r="O19" s="250"/>
      <c r="P19" s="250"/>
      <c r="Q19" s="250"/>
      <c r="R19" s="250"/>
      <c r="S19" s="250"/>
      <c r="T19" s="250"/>
      <c r="U19" s="250"/>
      <c r="V19" s="250"/>
      <c r="W19" s="250"/>
      <c r="X19" s="250"/>
      <c r="Y19" s="251"/>
    </row>
    <row r="20" spans="2:25" ht="24.95" customHeight="1" x14ac:dyDescent="0.15">
      <c r="B20" s="96"/>
      <c r="C20" s="97"/>
      <c r="D20" s="97"/>
      <c r="E20" s="97"/>
      <c r="F20" s="97"/>
      <c r="G20" s="253" t="str">
        <f>IF(入力用シート!D19="","",入力用シート!D19)</f>
        <v/>
      </c>
      <c r="H20" s="253"/>
      <c r="I20" s="253"/>
      <c r="J20" s="253"/>
      <c r="K20" s="253"/>
      <c r="L20" s="253"/>
      <c r="M20" s="253"/>
      <c r="N20" s="253"/>
      <c r="O20" s="253"/>
      <c r="P20" s="253"/>
      <c r="Q20" s="253"/>
      <c r="R20" s="253"/>
      <c r="S20" s="253"/>
      <c r="T20" s="253"/>
      <c r="U20" s="253"/>
      <c r="V20" s="253"/>
      <c r="W20" s="253"/>
      <c r="X20" s="253"/>
      <c r="Y20" s="254"/>
    </row>
    <row r="21" spans="2:25" ht="20.100000000000001" customHeight="1" x14ac:dyDescent="0.15">
      <c r="B21" s="90"/>
      <c r="C21" s="237" t="s">
        <v>139</v>
      </c>
      <c r="D21" s="237"/>
      <c r="E21" s="237"/>
      <c r="F21" s="237"/>
      <c r="G21" s="255" t="str">
        <f>IF(入力用シート!D27="","",入力用シート!D27)</f>
        <v/>
      </c>
      <c r="H21" s="255"/>
      <c r="I21" s="255"/>
      <c r="J21" s="255"/>
      <c r="K21" s="255"/>
      <c r="L21" s="257" t="s">
        <v>140</v>
      </c>
      <c r="M21" s="258"/>
      <c r="N21" s="237" t="s">
        <v>141</v>
      </c>
      <c r="O21" s="237"/>
      <c r="P21" s="237"/>
      <c r="Q21" s="237"/>
      <c r="R21" s="255" t="str">
        <f>IF(入力用シート!D28="","",入力用シート!D28)</f>
        <v/>
      </c>
      <c r="S21" s="255"/>
      <c r="T21" s="255"/>
      <c r="U21" s="255"/>
      <c r="V21" s="255"/>
      <c r="W21" s="257" t="s">
        <v>140</v>
      </c>
      <c r="X21" s="257"/>
      <c r="Y21" s="258"/>
    </row>
    <row r="22" spans="2:25" ht="20.100000000000001" customHeight="1" x14ac:dyDescent="0.15">
      <c r="B22" s="96"/>
      <c r="C22" s="97"/>
      <c r="D22" s="97"/>
      <c r="E22" s="97"/>
      <c r="F22" s="97"/>
      <c r="G22" s="256"/>
      <c r="H22" s="256"/>
      <c r="I22" s="256"/>
      <c r="J22" s="256"/>
      <c r="K22" s="256"/>
      <c r="L22" s="259"/>
      <c r="M22" s="260"/>
      <c r="N22" s="96"/>
      <c r="O22" s="97"/>
      <c r="P22" s="97"/>
      <c r="Q22" s="97"/>
      <c r="R22" s="256"/>
      <c r="S22" s="256"/>
      <c r="T22" s="256"/>
      <c r="U22" s="256"/>
      <c r="V22" s="256"/>
      <c r="W22" s="259"/>
      <c r="X22" s="259"/>
      <c r="Y22" s="260"/>
    </row>
    <row r="23" spans="2:25" ht="24.95" customHeight="1" x14ac:dyDescent="0.15">
      <c r="B23" s="90"/>
      <c r="C23" s="237" t="s">
        <v>142</v>
      </c>
      <c r="D23" s="237"/>
      <c r="E23" s="237"/>
      <c r="F23" s="237"/>
      <c r="G23" s="91"/>
      <c r="H23" s="91"/>
      <c r="I23" s="91"/>
      <c r="J23" s="91"/>
      <c r="K23" s="91"/>
      <c r="L23" s="91"/>
      <c r="M23" s="91"/>
      <c r="N23" s="91"/>
      <c r="O23" s="91"/>
      <c r="P23" s="91"/>
      <c r="Q23" s="91"/>
      <c r="R23" s="91"/>
      <c r="S23" s="91"/>
      <c r="T23" s="91"/>
      <c r="U23" s="91"/>
      <c r="V23" s="91"/>
      <c r="W23" s="91"/>
      <c r="X23" s="91"/>
      <c r="Y23" s="92"/>
    </row>
    <row r="24" spans="2:25" ht="36" customHeight="1" x14ac:dyDescent="0.15">
      <c r="B24" s="96"/>
      <c r="C24" s="242" t="s">
        <v>217</v>
      </c>
      <c r="D24" s="242"/>
      <c r="E24" s="242"/>
      <c r="F24" s="242"/>
      <c r="G24" s="242"/>
      <c r="H24" s="242"/>
      <c r="I24" s="242"/>
      <c r="J24" s="242"/>
      <c r="K24" s="242"/>
      <c r="L24" s="242"/>
      <c r="M24" s="242"/>
      <c r="N24" s="242"/>
      <c r="O24" s="242"/>
      <c r="P24" s="242"/>
      <c r="Q24" s="242"/>
      <c r="R24" s="242"/>
      <c r="S24" s="242"/>
      <c r="T24" s="242"/>
      <c r="U24" s="242"/>
      <c r="V24" s="242"/>
      <c r="W24" s="242"/>
      <c r="X24" s="242"/>
      <c r="Y24" s="98"/>
    </row>
    <row r="25" spans="2:25" ht="20.100000000000001" customHeight="1" x14ac:dyDescent="0.15">
      <c r="B25" s="90"/>
      <c r="C25" s="243" t="s">
        <v>144</v>
      </c>
      <c r="D25" s="243"/>
      <c r="E25" s="243"/>
      <c r="F25" s="243"/>
      <c r="G25" s="91"/>
      <c r="H25" s="244" t="str">
        <f>IF(入力用シート!D25="","年　　　月　　　日",入力用シート!D25)</f>
        <v>年　　　月　　　日</v>
      </c>
      <c r="I25" s="244"/>
      <c r="J25" s="244"/>
      <c r="K25" s="244"/>
      <c r="L25" s="244"/>
      <c r="M25" s="244"/>
      <c r="N25" s="244"/>
      <c r="O25" s="244"/>
      <c r="P25" s="244"/>
      <c r="Q25" s="244"/>
      <c r="R25" s="244"/>
      <c r="S25" s="244"/>
      <c r="T25" s="91"/>
      <c r="U25" s="91"/>
      <c r="V25" s="91"/>
      <c r="W25" s="91"/>
      <c r="X25" s="91"/>
      <c r="Y25" s="92"/>
    </row>
    <row r="26" spans="2:25" ht="20.100000000000001" customHeight="1" x14ac:dyDescent="0.15">
      <c r="B26" s="96"/>
      <c r="C26" s="246" t="s">
        <v>145</v>
      </c>
      <c r="D26" s="246"/>
      <c r="E26" s="246"/>
      <c r="F26" s="246"/>
      <c r="G26" s="97"/>
      <c r="H26" s="245"/>
      <c r="I26" s="245"/>
      <c r="J26" s="245"/>
      <c r="K26" s="245"/>
      <c r="L26" s="245"/>
      <c r="M26" s="245"/>
      <c r="N26" s="245"/>
      <c r="O26" s="245"/>
      <c r="P26" s="245"/>
      <c r="Q26" s="245"/>
      <c r="R26" s="245"/>
      <c r="S26" s="245"/>
      <c r="T26" s="97"/>
      <c r="U26" s="97"/>
      <c r="V26" s="97"/>
      <c r="W26" s="97"/>
      <c r="X26" s="97"/>
      <c r="Y26" s="98"/>
    </row>
    <row r="27" spans="2:25" ht="20.100000000000001" customHeight="1" x14ac:dyDescent="0.15">
      <c r="B27" s="90"/>
      <c r="C27" s="243" t="s">
        <v>146</v>
      </c>
      <c r="D27" s="243"/>
      <c r="E27" s="243"/>
      <c r="F27" s="243"/>
      <c r="G27" s="91"/>
      <c r="H27" s="244" t="str">
        <f>IF(入力用シート!D26="","年　　　月　　　日",入力用シート!D26)</f>
        <v>年　　　月　　　日</v>
      </c>
      <c r="I27" s="244"/>
      <c r="J27" s="244"/>
      <c r="K27" s="244"/>
      <c r="L27" s="244"/>
      <c r="M27" s="244"/>
      <c r="N27" s="244"/>
      <c r="O27" s="244"/>
      <c r="P27" s="244"/>
      <c r="Q27" s="244"/>
      <c r="R27" s="244"/>
      <c r="S27" s="244"/>
      <c r="T27" s="91"/>
      <c r="U27" s="91"/>
      <c r="V27" s="91"/>
      <c r="W27" s="91"/>
      <c r="X27" s="91"/>
      <c r="Y27" s="92"/>
    </row>
    <row r="28" spans="2:25" ht="20.100000000000001" customHeight="1" x14ac:dyDescent="0.15">
      <c r="B28" s="96"/>
      <c r="C28" s="246" t="s">
        <v>145</v>
      </c>
      <c r="D28" s="246"/>
      <c r="E28" s="246"/>
      <c r="F28" s="246"/>
      <c r="G28" s="97"/>
      <c r="H28" s="245"/>
      <c r="I28" s="245"/>
      <c r="J28" s="245"/>
      <c r="K28" s="245"/>
      <c r="L28" s="245"/>
      <c r="M28" s="245"/>
      <c r="N28" s="245"/>
      <c r="O28" s="245"/>
      <c r="P28" s="245"/>
      <c r="Q28" s="245"/>
      <c r="R28" s="245"/>
      <c r="S28" s="245"/>
      <c r="T28" s="97"/>
      <c r="U28" s="97"/>
      <c r="V28" s="97"/>
      <c r="W28" s="97"/>
      <c r="X28" s="97"/>
      <c r="Y28" s="98"/>
    </row>
    <row r="29" spans="2:25" ht="24.95" customHeight="1" x14ac:dyDescent="0.15">
      <c r="B29" s="90"/>
      <c r="C29" s="237" t="s">
        <v>147</v>
      </c>
      <c r="D29" s="237"/>
      <c r="E29" s="237"/>
      <c r="F29" s="237"/>
      <c r="G29" s="91"/>
      <c r="H29" s="91"/>
      <c r="I29" s="91"/>
      <c r="J29" s="91"/>
      <c r="K29" s="91"/>
      <c r="L29" s="91"/>
      <c r="M29" s="91"/>
      <c r="N29" s="91"/>
      <c r="O29" s="91"/>
      <c r="P29" s="91"/>
      <c r="Q29" s="91"/>
      <c r="R29" s="91"/>
      <c r="S29" s="91"/>
      <c r="T29" s="91"/>
      <c r="U29" s="91"/>
      <c r="V29" s="91"/>
      <c r="W29" s="91"/>
      <c r="X29" s="91"/>
      <c r="Y29" s="92"/>
    </row>
    <row r="30" spans="2:25" ht="20.100000000000001" customHeight="1" x14ac:dyDescent="0.15">
      <c r="B30" s="93"/>
      <c r="C30" s="100"/>
      <c r="D30" s="100" t="s">
        <v>218</v>
      </c>
      <c r="E30" s="100"/>
      <c r="F30" s="100"/>
      <c r="G30" s="100"/>
      <c r="H30" s="100"/>
      <c r="I30" s="100"/>
      <c r="J30" s="100"/>
      <c r="K30" s="100"/>
      <c r="L30" s="100"/>
      <c r="M30" s="100" t="s">
        <v>219</v>
      </c>
      <c r="N30" s="100"/>
      <c r="O30" s="100"/>
      <c r="P30" s="100"/>
      <c r="Q30" s="100"/>
      <c r="R30" s="100"/>
      <c r="S30" s="100"/>
      <c r="T30" s="100"/>
      <c r="U30" s="100"/>
      <c r="V30" s="100"/>
      <c r="W30" s="100"/>
      <c r="X30" s="100"/>
      <c r="Y30" s="101"/>
    </row>
    <row r="31" spans="2:25" ht="20.100000000000001" customHeight="1" x14ac:dyDescent="0.15">
      <c r="B31" s="93"/>
      <c r="C31" s="100"/>
      <c r="D31" s="238" t="s">
        <v>220</v>
      </c>
      <c r="E31" s="238"/>
      <c r="F31" s="238"/>
      <c r="G31" s="238"/>
      <c r="H31" s="238"/>
      <c r="I31" s="238"/>
      <c r="J31" s="238"/>
      <c r="K31" s="238"/>
      <c r="L31" s="238"/>
      <c r="M31" s="102" t="s">
        <v>148</v>
      </c>
      <c r="N31" s="239"/>
      <c r="O31" s="239"/>
      <c r="P31" s="239"/>
      <c r="Q31" s="239"/>
      <c r="R31" s="239"/>
      <c r="S31" s="239"/>
      <c r="T31" s="239"/>
      <c r="U31" s="239"/>
      <c r="V31" s="239"/>
      <c r="W31" s="239"/>
      <c r="X31" s="85" t="s">
        <v>149</v>
      </c>
      <c r="Y31" s="103"/>
    </row>
    <row r="32" spans="2:25" ht="20.100000000000001" customHeight="1" x14ac:dyDescent="0.15">
      <c r="B32" s="96"/>
      <c r="C32" s="104" t="s">
        <v>221</v>
      </c>
      <c r="D32" s="104"/>
      <c r="E32" s="104"/>
      <c r="F32" s="104"/>
      <c r="G32" s="104"/>
      <c r="H32" s="104"/>
      <c r="I32" s="104"/>
      <c r="J32" s="104"/>
      <c r="K32" s="104"/>
      <c r="L32" s="104"/>
      <c r="M32" s="104"/>
      <c r="N32" s="104"/>
      <c r="O32" s="104"/>
      <c r="P32" s="104"/>
      <c r="Q32" s="104"/>
      <c r="R32" s="104"/>
      <c r="S32" s="104"/>
      <c r="T32" s="104"/>
      <c r="U32" s="104"/>
      <c r="V32" s="104"/>
      <c r="W32" s="104"/>
      <c r="X32" s="104"/>
      <c r="Y32" s="105"/>
    </row>
    <row r="33" spans="2:25" ht="9.9499999999999993" customHeight="1" x14ac:dyDescent="0.15">
      <c r="B33" s="93"/>
      <c r="Y33" s="94"/>
    </row>
    <row r="34" spans="2:25" ht="20.100000000000001" customHeight="1" x14ac:dyDescent="0.15">
      <c r="B34" s="93"/>
      <c r="C34" s="85" t="s">
        <v>150</v>
      </c>
      <c r="Y34" s="94"/>
    </row>
    <row r="35" spans="2:25" ht="9.9499999999999993" customHeight="1" x14ac:dyDescent="0.15">
      <c r="B35" s="93"/>
      <c r="Y35" s="94"/>
    </row>
    <row r="36" spans="2:25" ht="36" customHeight="1" x14ac:dyDescent="0.15">
      <c r="B36" s="93"/>
      <c r="C36" s="106" t="s">
        <v>151</v>
      </c>
      <c r="D36" s="240" t="s">
        <v>248</v>
      </c>
      <c r="E36" s="240"/>
      <c r="F36" s="240"/>
      <c r="G36" s="240"/>
      <c r="H36" s="240"/>
      <c r="I36" s="240"/>
      <c r="J36" s="240"/>
      <c r="K36" s="240"/>
      <c r="L36" s="240"/>
      <c r="M36" s="240"/>
      <c r="N36" s="240"/>
      <c r="O36" s="240"/>
      <c r="P36" s="240"/>
      <c r="Q36" s="240"/>
      <c r="R36" s="240"/>
      <c r="S36" s="240"/>
      <c r="T36" s="240"/>
      <c r="U36" s="240"/>
      <c r="V36" s="240"/>
      <c r="W36" s="240"/>
      <c r="X36" s="240"/>
      <c r="Y36" s="94"/>
    </row>
    <row r="37" spans="2:25" ht="36" customHeight="1" x14ac:dyDescent="0.15">
      <c r="B37" s="93"/>
      <c r="C37" s="106" t="s">
        <v>151</v>
      </c>
      <c r="D37" s="240" t="s">
        <v>249</v>
      </c>
      <c r="E37" s="240"/>
      <c r="F37" s="240"/>
      <c r="G37" s="240"/>
      <c r="H37" s="240"/>
      <c r="I37" s="240"/>
      <c r="J37" s="240"/>
      <c r="K37" s="240"/>
      <c r="L37" s="240"/>
      <c r="M37" s="240"/>
      <c r="N37" s="240"/>
      <c r="O37" s="240"/>
      <c r="P37" s="240"/>
      <c r="Q37" s="240"/>
      <c r="R37" s="240"/>
      <c r="S37" s="240"/>
      <c r="T37" s="240"/>
      <c r="U37" s="240"/>
      <c r="V37" s="240"/>
      <c r="W37" s="240"/>
      <c r="X37" s="240"/>
      <c r="Y37" s="94"/>
    </row>
    <row r="38" spans="2:25" ht="5.0999999999999996" customHeight="1" x14ac:dyDescent="0.15">
      <c r="B38" s="96"/>
      <c r="C38" s="97"/>
      <c r="D38" s="97"/>
      <c r="E38" s="97"/>
      <c r="F38" s="97"/>
      <c r="G38" s="97"/>
      <c r="H38" s="97"/>
      <c r="I38" s="97"/>
      <c r="J38" s="97"/>
      <c r="K38" s="97"/>
      <c r="L38" s="97"/>
      <c r="M38" s="97"/>
      <c r="N38" s="97"/>
      <c r="O38" s="97"/>
      <c r="P38" s="97"/>
      <c r="Q38" s="97"/>
      <c r="R38" s="97"/>
      <c r="S38" s="97"/>
      <c r="T38" s="97"/>
      <c r="U38" s="97"/>
      <c r="V38" s="97"/>
      <c r="W38" s="97"/>
      <c r="X38" s="97"/>
      <c r="Y38" s="98"/>
    </row>
    <row r="39" spans="2:25" ht="20.100000000000001" customHeight="1" x14ac:dyDescent="0.15"/>
    <row r="40" spans="2:25" ht="20.100000000000001" customHeight="1" x14ac:dyDescent="0.15"/>
    <row r="41" spans="2:25" ht="20.100000000000001"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row r="463" ht="24.95" customHeight="1" x14ac:dyDescent="0.15"/>
    <row r="464" ht="24.95" customHeight="1" x14ac:dyDescent="0.15"/>
    <row r="465" ht="24.95" customHeight="1" x14ac:dyDescent="0.15"/>
    <row r="466" ht="24.95" customHeight="1" x14ac:dyDescent="0.15"/>
    <row r="467" ht="24.95" customHeight="1" x14ac:dyDescent="0.15"/>
  </sheetData>
  <sheetProtection sheet="1" objects="1" scenarios="1"/>
  <protectedRanges>
    <protectedRange sqref="R8:X8 O10:X12 G16:Y20 G21:K22 R21:V22 H25:S28 S2:Y4" name="範囲1"/>
  </protectedRanges>
  <mergeCells count="41">
    <mergeCell ref="D9:J9"/>
    <mergeCell ref="S2:Y2"/>
    <mergeCell ref="S3:Y3"/>
    <mergeCell ref="S4:Y4"/>
    <mergeCell ref="I6:R6"/>
    <mergeCell ref="R8:X8"/>
    <mergeCell ref="L10:N10"/>
    <mergeCell ref="O10:X10"/>
    <mergeCell ref="L11:N11"/>
    <mergeCell ref="O11:X11"/>
    <mergeCell ref="L12:N12"/>
    <mergeCell ref="O12:X12"/>
    <mergeCell ref="C27:F27"/>
    <mergeCell ref="H27:S28"/>
    <mergeCell ref="C28:F28"/>
    <mergeCell ref="C19:F19"/>
    <mergeCell ref="G19:Y19"/>
    <mergeCell ref="G20:Y20"/>
    <mergeCell ref="C21:F21"/>
    <mergeCell ref="G21:K22"/>
    <mergeCell ref="L21:M22"/>
    <mergeCell ref="N21:Q21"/>
    <mergeCell ref="R21:V22"/>
    <mergeCell ref="W21:Y22"/>
    <mergeCell ref="C14:X14"/>
    <mergeCell ref="C24:X24"/>
    <mergeCell ref="C23:F23"/>
    <mergeCell ref="C25:F25"/>
    <mergeCell ref="H25:S26"/>
    <mergeCell ref="C26:F26"/>
    <mergeCell ref="C16:F16"/>
    <mergeCell ref="G16:Y16"/>
    <mergeCell ref="C17:F17"/>
    <mergeCell ref="G17:Y17"/>
    <mergeCell ref="C18:F18"/>
    <mergeCell ref="G18:Y18"/>
    <mergeCell ref="C29:F29"/>
    <mergeCell ref="D31:L31"/>
    <mergeCell ref="N31:W31"/>
    <mergeCell ref="D36:X36"/>
    <mergeCell ref="D37:X37"/>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FF"/>
  </sheetPr>
  <dimension ref="A1:N26"/>
  <sheetViews>
    <sheetView showGridLines="0" topLeftCell="A2" zoomScaleNormal="100" workbookViewId="0">
      <selection activeCell="E16" activeCellId="1" sqref="E13 E16"/>
    </sheetView>
  </sheetViews>
  <sheetFormatPr defaultColWidth="9" defaultRowHeight="12.75" x14ac:dyDescent="0.15"/>
  <cols>
    <col min="1" max="1" width="15.125" style="1" customWidth="1"/>
    <col min="2" max="11" width="11.625" style="1" customWidth="1"/>
    <col min="12" max="16384" width="9" style="1"/>
  </cols>
  <sheetData>
    <row r="1" spans="1:14" ht="15" customHeight="1" x14ac:dyDescent="0.15">
      <c r="A1" s="5" t="s">
        <v>102</v>
      </c>
    </row>
    <row r="2" spans="1:14" ht="16.5" customHeight="1" x14ac:dyDescent="0.2">
      <c r="A2" s="270" t="s">
        <v>90</v>
      </c>
      <c r="B2" s="270"/>
      <c r="C2" s="270"/>
      <c r="D2" s="270"/>
      <c r="E2" s="270"/>
      <c r="F2" s="270"/>
      <c r="G2" s="270"/>
      <c r="H2" s="270"/>
      <c r="I2" s="270"/>
      <c r="J2" s="270"/>
      <c r="K2" s="270"/>
    </row>
    <row r="3" spans="1:14" ht="18" customHeight="1" x14ac:dyDescent="0.2">
      <c r="A3" s="51"/>
      <c r="B3" s="51"/>
      <c r="C3" s="51"/>
      <c r="D3" s="51"/>
      <c r="E3" s="51"/>
      <c r="F3" s="51"/>
      <c r="G3" s="51"/>
      <c r="I3" s="294" t="str">
        <f>IF(入力用シート!D5="","",入力用シート!D5)</f>
        <v/>
      </c>
      <c r="J3" s="294"/>
      <c r="K3" s="294"/>
      <c r="L3" s="74"/>
    </row>
    <row r="4" spans="1:14" ht="18" customHeight="1" x14ac:dyDescent="0.2">
      <c r="A4" s="51"/>
      <c r="B4" s="51"/>
      <c r="C4" s="51"/>
      <c r="D4" s="51"/>
      <c r="E4" s="51"/>
      <c r="F4" s="75" t="s">
        <v>201</v>
      </c>
      <c r="G4" s="51"/>
      <c r="I4" s="294" t="str">
        <f>IF(入力用シート!D9="","",入力用シート!D9)</f>
        <v/>
      </c>
      <c r="J4" s="294"/>
      <c r="K4" s="294"/>
      <c r="L4" s="74"/>
    </row>
    <row r="5" spans="1:14" ht="15.75" customHeight="1" x14ac:dyDescent="0.15">
      <c r="A5" s="30"/>
      <c r="B5" s="30"/>
      <c r="C5" s="30"/>
      <c r="D5" s="30"/>
      <c r="E5" s="30"/>
      <c r="H5" s="156" t="s">
        <v>123</v>
      </c>
      <c r="I5" s="295" t="str">
        <f>IF(入力用シート!D10="","",入力用シート!D10)</f>
        <v/>
      </c>
      <c r="J5" s="295"/>
      <c r="K5" s="295"/>
    </row>
    <row r="6" spans="1:14" ht="6" customHeight="1" thickBot="1" x14ac:dyDescent="0.2">
      <c r="A6" s="20"/>
      <c r="B6" s="20"/>
      <c r="C6" s="20"/>
      <c r="D6" s="20"/>
      <c r="E6" s="20"/>
      <c r="K6" s="26"/>
    </row>
    <row r="7" spans="1:14" ht="16.5" customHeight="1" x14ac:dyDescent="0.15">
      <c r="A7" s="276" t="s">
        <v>41</v>
      </c>
      <c r="B7" s="279" t="s">
        <v>42</v>
      </c>
      <c r="C7" s="279" t="s">
        <v>43</v>
      </c>
      <c r="D7" s="279" t="s">
        <v>64</v>
      </c>
      <c r="E7" s="279" t="s">
        <v>65</v>
      </c>
      <c r="F7" s="284" t="s">
        <v>44</v>
      </c>
      <c r="G7" s="285"/>
      <c r="H7" s="285"/>
      <c r="I7" s="285"/>
      <c r="J7" s="286"/>
      <c r="K7" s="291" t="s">
        <v>88</v>
      </c>
      <c r="L7" s="22"/>
    </row>
    <row r="8" spans="1:14" ht="16.5" customHeight="1" x14ac:dyDescent="0.15">
      <c r="A8" s="277"/>
      <c r="B8" s="280"/>
      <c r="C8" s="280"/>
      <c r="D8" s="280"/>
      <c r="E8" s="280"/>
      <c r="F8" s="281" t="s">
        <v>92</v>
      </c>
      <c r="G8" s="282"/>
      <c r="H8" s="283"/>
      <c r="I8" s="287" t="s">
        <v>89</v>
      </c>
      <c r="J8" s="289" t="s">
        <v>125</v>
      </c>
      <c r="K8" s="292"/>
      <c r="L8" s="22"/>
    </row>
    <row r="9" spans="1:14" ht="16.5" customHeight="1" x14ac:dyDescent="0.15">
      <c r="A9" s="277"/>
      <c r="B9" s="280"/>
      <c r="C9" s="280"/>
      <c r="D9" s="280"/>
      <c r="E9" s="280"/>
      <c r="F9" s="274" t="s">
        <v>124</v>
      </c>
      <c r="G9" s="7" t="s">
        <v>30</v>
      </c>
      <c r="H9" s="7" t="s">
        <v>31</v>
      </c>
      <c r="I9" s="288"/>
      <c r="J9" s="290"/>
      <c r="K9" s="292"/>
      <c r="L9" s="22"/>
    </row>
    <row r="10" spans="1:14" ht="16.5" customHeight="1" x14ac:dyDescent="0.15">
      <c r="A10" s="277"/>
      <c r="B10" s="280"/>
      <c r="C10" s="280"/>
      <c r="D10" s="280"/>
      <c r="E10" s="280"/>
      <c r="F10" s="275"/>
      <c r="G10" s="8" t="s">
        <v>32</v>
      </c>
      <c r="H10" s="8" t="s">
        <v>32</v>
      </c>
      <c r="I10" s="288"/>
      <c r="J10" s="290"/>
      <c r="K10" s="292"/>
      <c r="L10" s="22"/>
    </row>
    <row r="11" spans="1:14" ht="16.5" customHeight="1" x14ac:dyDescent="0.15">
      <c r="A11" s="277"/>
      <c r="B11" s="280"/>
      <c r="C11" s="280"/>
      <c r="D11" s="280"/>
      <c r="E11" s="280"/>
      <c r="F11" s="275"/>
      <c r="G11" s="8" t="s">
        <v>33</v>
      </c>
      <c r="H11" s="8" t="s">
        <v>33</v>
      </c>
      <c r="I11" s="288"/>
      <c r="J11" s="290"/>
      <c r="K11" s="292"/>
      <c r="L11" s="22"/>
    </row>
    <row r="12" spans="1:14" s="28" customFormat="1" ht="19.5" customHeight="1" x14ac:dyDescent="0.15">
      <c r="A12" s="278"/>
      <c r="B12" s="27" t="s">
        <v>93</v>
      </c>
      <c r="C12" s="27" t="s">
        <v>34</v>
      </c>
      <c r="D12" s="27" t="s">
        <v>34</v>
      </c>
      <c r="E12" s="27" t="s">
        <v>35</v>
      </c>
      <c r="F12" s="27" t="s">
        <v>34</v>
      </c>
      <c r="G12" s="27" t="s">
        <v>34</v>
      </c>
      <c r="H12" s="27" t="s">
        <v>34</v>
      </c>
      <c r="I12" s="27" t="s">
        <v>34</v>
      </c>
      <c r="J12" s="27" t="s">
        <v>34</v>
      </c>
      <c r="K12" s="293"/>
      <c r="L12" s="29"/>
      <c r="N12" s="1"/>
    </row>
    <row r="13" spans="1:14" ht="30.75" customHeight="1" x14ac:dyDescent="0.15">
      <c r="A13" s="24" t="s">
        <v>73</v>
      </c>
      <c r="B13" s="7">
        <f>IF(入力用シート!D32="",0,入力用シート!D32)</f>
        <v>0</v>
      </c>
      <c r="C13" s="1">
        <f>IF(入力用シート!D33="",0,入力用シート!D33)</f>
        <v>0</v>
      </c>
      <c r="D13" s="7">
        <f>IF(入力用シート!D34="",0,入力用シート!D34)</f>
        <v>0</v>
      </c>
      <c r="E13" s="141">
        <f>IF(D13=0,0,D13/C13)</f>
        <v>0</v>
      </c>
      <c r="F13" s="1">
        <f>IF(入力用シート!D36="",0,入力用シート!D36)</f>
        <v>0</v>
      </c>
      <c r="G13" s="7">
        <f>IF(入力用シート!D37="",0,入力用シート!D37)</f>
        <v>0</v>
      </c>
      <c r="H13" s="1">
        <f>IF(入力用シート!D38="",0,入力用シート!D38)</f>
        <v>0</v>
      </c>
      <c r="I13" s="7">
        <f>IF(入力用シート!D40="",0,入力用シート!D40)</f>
        <v>0</v>
      </c>
      <c r="J13" s="1">
        <f>IF(入力用シート!D41="",0,入力用シート!D41)</f>
        <v>0</v>
      </c>
      <c r="K13" s="271" t="s">
        <v>36</v>
      </c>
      <c r="L13" s="22"/>
    </row>
    <row r="14" spans="1:14" ht="15.75" customHeight="1" x14ac:dyDescent="0.15">
      <c r="A14" s="25" t="s">
        <v>37</v>
      </c>
      <c r="B14" s="6"/>
      <c r="C14" s="38" t="s">
        <v>87</v>
      </c>
      <c r="D14" s="6" t="s">
        <v>87</v>
      </c>
      <c r="E14" s="6" t="s">
        <v>87</v>
      </c>
      <c r="F14" s="62" t="s">
        <v>87</v>
      </c>
      <c r="G14" s="6" t="s">
        <v>87</v>
      </c>
      <c r="H14" s="38" t="s">
        <v>87</v>
      </c>
      <c r="I14" s="6" t="s">
        <v>87</v>
      </c>
      <c r="J14" s="61" t="s">
        <v>87</v>
      </c>
      <c r="K14" s="272"/>
      <c r="L14" s="22"/>
    </row>
    <row r="15" spans="1:14" s="2" customFormat="1" ht="31.5" customHeight="1" thickBot="1" x14ac:dyDescent="0.2">
      <c r="A15" s="21" t="s">
        <v>28</v>
      </c>
      <c r="B15" s="9"/>
      <c r="C15" s="9"/>
      <c r="D15" s="9"/>
      <c r="E15" s="9"/>
      <c r="F15" s="9"/>
      <c r="G15" s="9"/>
      <c r="H15" s="9"/>
      <c r="I15" s="9"/>
      <c r="J15" s="9"/>
      <c r="K15" s="272"/>
      <c r="L15" s="23"/>
      <c r="N15" s="1"/>
    </row>
    <row r="16" spans="1:14" s="2" customFormat="1" ht="31.5" customHeight="1" thickBot="1" x14ac:dyDescent="0.2">
      <c r="A16" s="17" t="s">
        <v>38</v>
      </c>
      <c r="B16" s="18">
        <f>B13+B15</f>
        <v>0</v>
      </c>
      <c r="C16" s="18">
        <f t="shared" ref="C16:J16" si="0">C13+C15</f>
        <v>0</v>
      </c>
      <c r="D16" s="18">
        <f t="shared" si="0"/>
        <v>0</v>
      </c>
      <c r="E16" s="140">
        <f>IF(D16=0,0,D16/C16)</f>
        <v>0</v>
      </c>
      <c r="F16" s="18">
        <f t="shared" si="0"/>
        <v>0</v>
      </c>
      <c r="G16" s="18">
        <f t="shared" si="0"/>
        <v>0</v>
      </c>
      <c r="H16" s="18">
        <f t="shared" si="0"/>
        <v>0</v>
      </c>
      <c r="I16" s="18">
        <f t="shared" si="0"/>
        <v>0</v>
      </c>
      <c r="J16" s="18">
        <f t="shared" si="0"/>
        <v>0</v>
      </c>
      <c r="K16" s="273"/>
      <c r="L16" s="23"/>
      <c r="N16" s="1"/>
    </row>
    <row r="17" spans="1:14" s="2" customFormat="1" ht="9.75" customHeight="1" x14ac:dyDescent="0.15">
      <c r="A17" s="10"/>
      <c r="B17" s="11"/>
      <c r="C17" s="11"/>
      <c r="D17" s="11"/>
      <c r="E17" s="11"/>
      <c r="F17" s="63" t="s">
        <v>45</v>
      </c>
      <c r="G17" s="12" t="s">
        <v>45</v>
      </c>
      <c r="H17" s="64" t="s">
        <v>45</v>
      </c>
      <c r="I17" s="63" t="s">
        <v>45</v>
      </c>
      <c r="J17" s="12" t="s">
        <v>45</v>
      </c>
      <c r="K17" s="13" t="s">
        <v>45</v>
      </c>
      <c r="L17" s="23"/>
      <c r="N17" s="1"/>
    </row>
    <row r="18" spans="1:14" s="2" customFormat="1" ht="31.5" customHeight="1" thickBot="1" x14ac:dyDescent="0.2">
      <c r="A18" s="14" t="s">
        <v>109</v>
      </c>
      <c r="B18" s="15" t="s">
        <v>29</v>
      </c>
      <c r="C18" s="15" t="s">
        <v>29</v>
      </c>
      <c r="D18" s="15" t="s">
        <v>29</v>
      </c>
      <c r="E18" s="15" t="s">
        <v>29</v>
      </c>
      <c r="F18" s="65" t="str">
        <f>IF(入力用シート!E36="","",入力用シート!E36)</f>
        <v/>
      </c>
      <c r="G18" s="66" t="str">
        <f>IF(入力用シート!E37="","",入力用シート!E37)</f>
        <v/>
      </c>
      <c r="H18" s="65" t="str">
        <f>IF(入力用シート!E38="","",入力用シート!E38)</f>
        <v/>
      </c>
      <c r="I18" s="67" t="str">
        <f>IF(入力用シート!E40="","",入力用シート!E40)</f>
        <v/>
      </c>
      <c r="J18" s="66" t="str">
        <f>IF(入力用シート!E41="","",入力用シート!E41)</f>
        <v/>
      </c>
      <c r="K18" s="68">
        <f>SUM(F18:J18)</f>
        <v>0</v>
      </c>
      <c r="L18" s="23"/>
      <c r="N18" s="1"/>
    </row>
    <row r="19" spans="1:14" s="2" customFormat="1" ht="32.25" customHeight="1" thickBot="1" x14ac:dyDescent="0.2">
      <c r="A19" s="17" t="s">
        <v>46</v>
      </c>
      <c r="B19" s="18" t="s">
        <v>39</v>
      </c>
      <c r="C19" s="18" t="s">
        <v>39</v>
      </c>
      <c r="D19" s="18" t="s">
        <v>39</v>
      </c>
      <c r="E19" s="18" t="s">
        <v>39</v>
      </c>
      <c r="F19" s="18">
        <v>454</v>
      </c>
      <c r="G19" s="18">
        <v>478</v>
      </c>
      <c r="H19" s="18">
        <v>506</v>
      </c>
      <c r="I19" s="18">
        <v>506</v>
      </c>
      <c r="J19" s="18">
        <v>506</v>
      </c>
      <c r="K19" s="19"/>
      <c r="L19" s="23"/>
      <c r="N19" s="1"/>
    </row>
    <row r="20" spans="1:14" s="2" customFormat="1" ht="32.25" customHeight="1" thickBot="1" x14ac:dyDescent="0.2">
      <c r="A20" s="17" t="s">
        <v>47</v>
      </c>
      <c r="B20" s="18" t="s">
        <v>40</v>
      </c>
      <c r="C20" s="18" t="s">
        <v>40</v>
      </c>
      <c r="D20" s="18" t="s">
        <v>40</v>
      </c>
      <c r="E20" s="18" t="s">
        <v>40</v>
      </c>
      <c r="F20" s="69">
        <f>IF(F16="","",F16*F19)</f>
        <v>0</v>
      </c>
      <c r="G20" s="69">
        <f t="shared" ref="G20:J20" si="1">IF(G16="","",G16*G19)</f>
        <v>0</v>
      </c>
      <c r="H20" s="69">
        <f t="shared" si="1"/>
        <v>0</v>
      </c>
      <c r="I20" s="69">
        <f t="shared" si="1"/>
        <v>0</v>
      </c>
      <c r="J20" s="69">
        <f t="shared" si="1"/>
        <v>0</v>
      </c>
      <c r="K20" s="68">
        <f>SUM(F20:J20)</f>
        <v>0</v>
      </c>
      <c r="L20" s="23"/>
      <c r="N20" s="1"/>
    </row>
    <row r="21" spans="1:14" s="2" customFormat="1" ht="6" customHeight="1" x14ac:dyDescent="0.15">
      <c r="N21" s="1"/>
    </row>
    <row r="22" spans="1:14" ht="13.5" customHeight="1" x14ac:dyDescent="0.15">
      <c r="A22" s="39" t="s">
        <v>112</v>
      </c>
      <c r="B22" s="45"/>
      <c r="C22" s="45"/>
      <c r="D22" s="45"/>
      <c r="E22" s="45"/>
      <c r="F22" s="45"/>
      <c r="G22" s="45"/>
      <c r="H22" s="45"/>
      <c r="I22" s="45"/>
      <c r="J22" s="45"/>
      <c r="K22" s="5"/>
      <c r="L22" s="5"/>
      <c r="M22" s="5"/>
    </row>
    <row r="23" spans="1:14" ht="13.5" customHeight="1" x14ac:dyDescent="0.15">
      <c r="A23" s="39" t="s">
        <v>119</v>
      </c>
      <c r="B23" s="3"/>
      <c r="C23" s="3"/>
      <c r="D23" s="3"/>
      <c r="E23" s="3"/>
      <c r="F23" s="3"/>
      <c r="G23" s="3"/>
      <c r="H23" s="3"/>
      <c r="I23" s="3"/>
      <c r="J23" s="3"/>
    </row>
    <row r="24" spans="1:14" ht="13.5" customHeight="1" x14ac:dyDescent="0.15">
      <c r="A24" s="39" t="s">
        <v>113</v>
      </c>
      <c r="B24" s="3"/>
      <c r="C24" s="3"/>
      <c r="D24" s="3"/>
      <c r="E24" s="3"/>
      <c r="F24" s="3"/>
      <c r="G24" s="3"/>
      <c r="H24" s="3"/>
    </row>
    <row r="25" spans="1:14" ht="13.5" customHeight="1" x14ac:dyDescent="0.15">
      <c r="A25" s="56"/>
      <c r="B25" s="56"/>
      <c r="C25" s="56"/>
      <c r="D25" s="56"/>
      <c r="E25" s="48"/>
    </row>
    <row r="26" spans="1:14" x14ac:dyDescent="0.15">
      <c r="H26" s="76" t="s">
        <v>91</v>
      </c>
      <c r="I26" s="296" t="str">
        <f>IF(入力用シート!D17="","",入力用シート!D17)</f>
        <v/>
      </c>
      <c r="J26" s="296"/>
      <c r="K26" s="296"/>
    </row>
  </sheetData>
  <sheetProtection sheet="1" objects="1" scenarios="1"/>
  <mergeCells count="17">
    <mergeCell ref="I26:K26"/>
    <mergeCell ref="A2:K2"/>
    <mergeCell ref="K13:K16"/>
    <mergeCell ref="F9:F11"/>
    <mergeCell ref="A7:A12"/>
    <mergeCell ref="B7:B11"/>
    <mergeCell ref="C7:C11"/>
    <mergeCell ref="D7:D11"/>
    <mergeCell ref="F8:H8"/>
    <mergeCell ref="E7:E11"/>
    <mergeCell ref="F7:J7"/>
    <mergeCell ref="I8:I11"/>
    <mergeCell ref="J8:J11"/>
    <mergeCell ref="K7:K12"/>
    <mergeCell ref="I3:K3"/>
    <mergeCell ref="I4:K4"/>
    <mergeCell ref="I5:K5"/>
  </mergeCells>
  <phoneticPr fontId="3"/>
  <conditionalFormatting sqref="B13:D16 F13:K16 B17:K20">
    <cfRule type="cellIs" dxfId="12" priority="3" operator="equal">
      <formula>0</formula>
    </cfRule>
  </conditionalFormatting>
  <conditionalFormatting sqref="I3:K3">
    <cfRule type="expression" dxfId="11" priority="2">
      <formula>$I$3=$I$4</formula>
    </cfRule>
  </conditionalFormatting>
  <conditionalFormatting sqref="E13 E16">
    <cfRule type="cellIs" dxfId="2" priority="1" operator="equal">
      <formula>0</formula>
    </cfRule>
  </conditionalFormatting>
  <printOptions horizontalCentered="1"/>
  <pageMargins left="0.78740157480314965" right="0.39370078740157483" top="0.98425196850393704" bottom="0.59055118110236227"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FF"/>
  </sheetPr>
  <dimension ref="A1:I47"/>
  <sheetViews>
    <sheetView showGridLines="0" zoomScaleNormal="100" workbookViewId="0">
      <selection activeCell="M7" sqref="M7"/>
    </sheetView>
  </sheetViews>
  <sheetFormatPr defaultRowHeight="13.5" x14ac:dyDescent="0.15"/>
  <cols>
    <col min="1" max="1" width="17.875" customWidth="1"/>
    <col min="2" max="9" width="13.625" customWidth="1"/>
  </cols>
  <sheetData>
    <row r="1" spans="1:9" x14ac:dyDescent="0.15">
      <c r="A1" t="s">
        <v>62</v>
      </c>
    </row>
    <row r="2" spans="1:9" ht="27" customHeight="1" x14ac:dyDescent="0.2">
      <c r="A2" s="300" t="s">
        <v>120</v>
      </c>
      <c r="B2" s="300"/>
      <c r="C2" s="300"/>
      <c r="D2" s="300"/>
      <c r="E2" s="300"/>
      <c r="F2" s="300"/>
      <c r="G2" s="300"/>
      <c r="H2" s="300"/>
      <c r="I2" s="300"/>
    </row>
    <row r="3" spans="1:9" ht="27" customHeight="1" x14ac:dyDescent="0.2">
      <c r="A3" s="60"/>
      <c r="B3" s="60"/>
      <c r="C3" s="60"/>
      <c r="D3" s="60"/>
      <c r="E3" s="60"/>
      <c r="F3" s="60"/>
      <c r="G3" s="60"/>
      <c r="H3" s="60"/>
      <c r="I3" s="60"/>
    </row>
    <row r="4" spans="1:9" ht="20.100000000000001" customHeight="1" x14ac:dyDescent="0.2">
      <c r="A4" s="60"/>
      <c r="B4" s="60"/>
      <c r="C4" s="60"/>
      <c r="D4" s="60"/>
      <c r="E4" s="60"/>
      <c r="F4" s="60"/>
      <c r="H4" s="301" t="str">
        <f>IF(入力用シート!D5="","",入力用シート!D5)</f>
        <v/>
      </c>
      <c r="I4" s="301"/>
    </row>
    <row r="5" spans="1:9" ht="20.100000000000001" customHeight="1" x14ac:dyDescent="0.2">
      <c r="A5" s="60"/>
      <c r="B5" s="60"/>
      <c r="C5" s="60"/>
      <c r="D5" s="60"/>
      <c r="E5" s="75" t="s">
        <v>201</v>
      </c>
      <c r="F5" s="60"/>
      <c r="H5" s="301" t="str">
        <f>IF(入力用シート!D9="","",入力用シート!D9)</f>
        <v/>
      </c>
      <c r="I5" s="301"/>
    </row>
    <row r="6" spans="1:9" s="47" customFormat="1" ht="20.100000000000001" customHeight="1" x14ac:dyDescent="0.15">
      <c r="A6" s="46"/>
      <c r="B6" s="46"/>
      <c r="C6" s="46"/>
      <c r="D6" s="46"/>
      <c r="F6" s="58"/>
      <c r="G6" s="157" t="s">
        <v>123</v>
      </c>
      <c r="H6" s="302" t="str">
        <f>IF(入力用シート!D10="","",入力用シート!D10)</f>
        <v/>
      </c>
      <c r="I6" s="302"/>
    </row>
    <row r="7" spans="1:9" ht="9.75" customHeight="1" x14ac:dyDescent="0.15"/>
    <row r="8" spans="1:9" ht="25.5" customHeight="1" x14ac:dyDescent="0.15">
      <c r="A8" s="297" t="s">
        <v>48</v>
      </c>
      <c r="B8" s="32" t="s">
        <v>51</v>
      </c>
      <c r="C8" s="32" t="s">
        <v>103</v>
      </c>
      <c r="D8" s="32" t="s">
        <v>69</v>
      </c>
      <c r="E8" s="32"/>
      <c r="F8" s="32" t="s">
        <v>52</v>
      </c>
      <c r="G8" s="32" t="s">
        <v>104</v>
      </c>
      <c r="H8" s="32" t="s">
        <v>104</v>
      </c>
      <c r="I8" s="32"/>
    </row>
    <row r="9" spans="1:9" x14ac:dyDescent="0.15">
      <c r="A9" s="298"/>
      <c r="B9" s="33"/>
      <c r="C9" s="33"/>
      <c r="D9" s="33"/>
      <c r="E9" s="33" t="s">
        <v>71</v>
      </c>
      <c r="F9" s="33" t="s">
        <v>53</v>
      </c>
      <c r="G9" s="33"/>
      <c r="H9" s="33"/>
      <c r="I9" s="33"/>
    </row>
    <row r="10" spans="1:9" x14ac:dyDescent="0.15">
      <c r="A10" s="298"/>
      <c r="B10" s="33" t="s">
        <v>67</v>
      </c>
      <c r="C10" s="33" t="s">
        <v>68</v>
      </c>
      <c r="D10" s="33" t="s">
        <v>70</v>
      </c>
      <c r="E10" s="33"/>
      <c r="F10" s="33" t="s">
        <v>50</v>
      </c>
      <c r="G10" s="33" t="s">
        <v>54</v>
      </c>
      <c r="H10" s="33" t="s">
        <v>76</v>
      </c>
      <c r="I10" s="33" t="s">
        <v>105</v>
      </c>
    </row>
    <row r="11" spans="1:9" x14ac:dyDescent="0.15">
      <c r="A11" s="298"/>
      <c r="B11" s="33"/>
      <c r="C11" s="33"/>
      <c r="D11" s="33"/>
      <c r="E11" s="33" t="s">
        <v>74</v>
      </c>
      <c r="F11" s="33"/>
      <c r="G11" s="33"/>
      <c r="H11" s="33" t="s">
        <v>75</v>
      </c>
      <c r="I11" s="33"/>
    </row>
    <row r="12" spans="1:9" x14ac:dyDescent="0.15">
      <c r="A12" s="298"/>
      <c r="B12" s="33"/>
      <c r="C12" s="33"/>
      <c r="D12" s="33"/>
      <c r="E12" s="33"/>
      <c r="F12" s="33"/>
      <c r="G12" s="33"/>
      <c r="H12" s="33"/>
      <c r="I12" s="33"/>
    </row>
    <row r="13" spans="1:9" x14ac:dyDescent="0.15">
      <c r="A13" s="298"/>
      <c r="B13" s="33" t="s">
        <v>55</v>
      </c>
      <c r="C13" s="33" t="s">
        <v>56</v>
      </c>
      <c r="D13" s="33" t="s">
        <v>57</v>
      </c>
      <c r="E13" s="33" t="s">
        <v>58</v>
      </c>
      <c r="F13" s="33" t="s">
        <v>59</v>
      </c>
      <c r="G13" s="33" t="s">
        <v>60</v>
      </c>
      <c r="H13" s="33" t="s">
        <v>77</v>
      </c>
      <c r="I13" s="33"/>
    </row>
    <row r="14" spans="1:9" x14ac:dyDescent="0.15">
      <c r="A14" s="299"/>
      <c r="B14" s="34"/>
      <c r="C14" s="34"/>
      <c r="D14" s="34"/>
      <c r="E14" s="34"/>
      <c r="F14" s="34"/>
      <c r="G14" s="34"/>
      <c r="H14" s="34"/>
      <c r="I14" s="34"/>
    </row>
    <row r="15" spans="1:9" ht="23.25" customHeight="1" x14ac:dyDescent="0.15">
      <c r="A15" s="35"/>
      <c r="B15" s="36" t="s">
        <v>49</v>
      </c>
      <c r="C15" s="36" t="s">
        <v>49</v>
      </c>
      <c r="D15" s="36" t="s">
        <v>49</v>
      </c>
      <c r="E15" s="36" t="s">
        <v>49</v>
      </c>
      <c r="F15" s="36" t="s">
        <v>49</v>
      </c>
      <c r="G15" s="36" t="s">
        <v>49</v>
      </c>
      <c r="H15" s="36" t="s">
        <v>49</v>
      </c>
      <c r="I15" s="35"/>
    </row>
    <row r="16" spans="1:9" s="31" customFormat="1" ht="65.25" customHeight="1" x14ac:dyDescent="0.15">
      <c r="A16" s="37" t="s">
        <v>61</v>
      </c>
      <c r="B16" s="70">
        <f>IF(入力用シート!D49="",0,入力用シート!D49)</f>
        <v>0</v>
      </c>
      <c r="C16" s="70">
        <f>IF(入力用シート!D50="",0,入力用シート!D50)</f>
        <v>0</v>
      </c>
      <c r="D16" s="70">
        <f>IF(入力用シート!D51="",0,入力用シート!D51)</f>
        <v>0</v>
      </c>
      <c r="E16" s="70">
        <f>B16-D16</f>
        <v>0</v>
      </c>
      <c r="F16" s="70">
        <f>IF(入力用シート!D53="",0,入力用シート!D53)</f>
        <v>0</v>
      </c>
      <c r="G16" s="70">
        <f>MIN(C16, E16, F16)</f>
        <v>0</v>
      </c>
      <c r="H16" s="70">
        <f>ROUNDDOWN(G16*2/3,0)</f>
        <v>0</v>
      </c>
      <c r="I16" s="131" t="str">
        <f>IF(入力用シート!D56="","",入力用シート!D56)</f>
        <v/>
      </c>
    </row>
    <row r="17" spans="1:3" ht="20.25" customHeight="1" x14ac:dyDescent="0.15"/>
    <row r="18" spans="1:3" ht="15" customHeight="1" x14ac:dyDescent="0.15">
      <c r="A18" s="52" t="s">
        <v>63</v>
      </c>
    </row>
    <row r="19" spans="1:3" ht="15" customHeight="1" x14ac:dyDescent="0.15">
      <c r="A19" s="53" t="s">
        <v>114</v>
      </c>
    </row>
    <row r="20" spans="1:3" ht="15" customHeight="1" x14ac:dyDescent="0.15">
      <c r="A20" s="53" t="s">
        <v>115</v>
      </c>
    </row>
    <row r="21" spans="1:3" ht="15" customHeight="1" x14ac:dyDescent="0.15">
      <c r="A21" s="53" t="s">
        <v>111</v>
      </c>
      <c r="B21" s="57"/>
      <c r="C21" s="57"/>
    </row>
    <row r="22" spans="1:3" x14ac:dyDescent="0.15">
      <c r="A22" s="53"/>
    </row>
    <row r="23" spans="1:3" x14ac:dyDescent="0.15">
      <c r="A23" s="4"/>
    </row>
    <row r="24" spans="1:3" x14ac:dyDescent="0.15">
      <c r="A24" s="4"/>
    </row>
    <row r="25" spans="1:3" x14ac:dyDescent="0.15">
      <c r="A25" s="4"/>
    </row>
    <row r="26" spans="1:3" x14ac:dyDescent="0.15">
      <c r="A26" s="4"/>
    </row>
    <row r="27" spans="1:3" x14ac:dyDescent="0.15">
      <c r="A27" s="4"/>
    </row>
    <row r="28" spans="1:3" x14ac:dyDescent="0.15">
      <c r="A28" s="4"/>
    </row>
    <row r="29" spans="1:3" x14ac:dyDescent="0.15">
      <c r="A29" s="4"/>
    </row>
    <row r="30" spans="1:3" x14ac:dyDescent="0.15">
      <c r="A30" s="4"/>
    </row>
    <row r="31" spans="1:3" x14ac:dyDescent="0.15">
      <c r="A31" s="4"/>
    </row>
    <row r="32" spans="1:3"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sheetData>
  <sheetProtection sheet="1" objects="1" scenarios="1"/>
  <mergeCells count="5">
    <mergeCell ref="A8:A14"/>
    <mergeCell ref="A2:I2"/>
    <mergeCell ref="H4:I4"/>
    <mergeCell ref="H5:I5"/>
    <mergeCell ref="H6:I6"/>
  </mergeCells>
  <phoneticPr fontId="3"/>
  <conditionalFormatting sqref="B16:C16 E16:H16">
    <cfRule type="cellIs" dxfId="10" priority="2" operator="equal">
      <formula>0</formula>
    </cfRule>
  </conditionalFormatting>
  <conditionalFormatting sqref="H4:I4">
    <cfRule type="expression" dxfId="9" priority="1">
      <formula>$H$4=$H$5</formula>
    </cfRule>
  </conditionalFormatting>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3B78-E9CC-4DBC-9D2E-0E3AF7A08031}">
  <sheetPr>
    <tabColor rgb="FFFFCCCC"/>
  </sheetPr>
  <dimension ref="B2:Y462"/>
  <sheetViews>
    <sheetView zoomScaleNormal="100" zoomScaleSheetLayoutView="124" workbookViewId="0">
      <selection activeCell="AH9" sqref="AH9"/>
    </sheetView>
  </sheetViews>
  <sheetFormatPr defaultRowHeight="13.5" x14ac:dyDescent="0.15"/>
  <cols>
    <col min="1" max="1" width="0.875" style="85" customWidth="1"/>
    <col min="2" max="2" width="2.625" style="85" customWidth="1"/>
    <col min="3" max="3" width="5.625" style="85" customWidth="1"/>
    <col min="4" max="23" width="3.625" style="85" customWidth="1"/>
    <col min="24" max="24" width="5.625" style="85" customWidth="1"/>
    <col min="25" max="25" width="2.625" style="85" customWidth="1"/>
    <col min="26" max="26" width="0.875" style="85" customWidth="1"/>
    <col min="27" max="84" width="4.625" style="85" customWidth="1"/>
    <col min="85" max="16384" width="9" style="85"/>
  </cols>
  <sheetData>
    <row r="2" spans="2:25" ht="15" customHeight="1" x14ac:dyDescent="0.15">
      <c r="B2" s="85" t="s">
        <v>152</v>
      </c>
      <c r="R2" s="86" t="s">
        <v>127</v>
      </c>
      <c r="S2" s="265" t="str">
        <f>IF(入力用シート!D13="","",入力用シート!D13)</f>
        <v/>
      </c>
      <c r="T2" s="265"/>
      <c r="U2" s="265"/>
      <c r="V2" s="265"/>
      <c r="W2" s="265"/>
      <c r="X2" s="265"/>
      <c r="Y2" s="265"/>
    </row>
    <row r="3" spans="2:25" ht="15" customHeight="1" x14ac:dyDescent="0.15">
      <c r="R3" s="87" t="s">
        <v>128</v>
      </c>
      <c r="S3" s="267" t="str">
        <f>IF(入力用シート!D14="","",入力用シート!D14)</f>
        <v/>
      </c>
      <c r="T3" s="267"/>
      <c r="U3" s="267"/>
      <c r="V3" s="267"/>
      <c r="W3" s="267"/>
      <c r="X3" s="267"/>
      <c r="Y3" s="267"/>
    </row>
    <row r="4" spans="2:25" ht="15" customHeight="1" x14ac:dyDescent="0.15">
      <c r="S4" s="266" t="str">
        <f>IF(入力用シート!D15="","",入力用シート!D15)</f>
        <v/>
      </c>
      <c r="T4" s="267"/>
      <c r="U4" s="267"/>
      <c r="V4" s="267"/>
      <c r="W4" s="267"/>
      <c r="X4" s="267"/>
      <c r="Y4" s="267"/>
    </row>
    <row r="5" spans="2:25" ht="30" customHeight="1" x14ac:dyDescent="0.15">
      <c r="R5" s="87"/>
      <c r="S5" s="87"/>
      <c r="T5" s="87"/>
      <c r="U5" s="89"/>
      <c r="V5" s="89"/>
      <c r="W5" s="89"/>
      <c r="X5" s="89"/>
      <c r="Y5" s="89"/>
    </row>
    <row r="6" spans="2:25" ht="24.95" customHeight="1" x14ac:dyDescent="0.15">
      <c r="I6" s="268" t="s">
        <v>257</v>
      </c>
      <c r="J6" s="268"/>
      <c r="K6" s="268"/>
      <c r="L6" s="268"/>
      <c r="M6" s="268"/>
      <c r="N6" s="268"/>
      <c r="O6" s="268"/>
      <c r="P6" s="268"/>
      <c r="Q6" s="268"/>
      <c r="R6" s="268"/>
    </row>
    <row r="7" spans="2:25" ht="9.9499999999999993" customHeight="1" x14ac:dyDescent="0.15"/>
    <row r="8" spans="2:25" ht="24.95" customHeight="1" x14ac:dyDescent="0.15">
      <c r="B8" s="90"/>
      <c r="C8" s="91"/>
      <c r="D8" s="91"/>
      <c r="E8" s="91"/>
      <c r="F8" s="91"/>
      <c r="G8" s="91"/>
      <c r="H8" s="91"/>
      <c r="I8" s="91"/>
      <c r="J8" s="91"/>
      <c r="K8" s="91"/>
      <c r="L8" s="91"/>
      <c r="M8" s="91"/>
      <c r="N8" s="91"/>
      <c r="O8" s="91"/>
      <c r="P8" s="91"/>
      <c r="Q8" s="91"/>
      <c r="R8" s="269" t="str">
        <f>IF(入力用シート!K24="","年　　月　　日",入力用シート!K24)</f>
        <v>年　　月　　日</v>
      </c>
      <c r="S8" s="269"/>
      <c r="T8" s="269"/>
      <c r="U8" s="269"/>
      <c r="V8" s="269"/>
      <c r="W8" s="269"/>
      <c r="X8" s="269"/>
      <c r="Y8" s="92"/>
    </row>
    <row r="9" spans="2:25" ht="24.95" customHeight="1" x14ac:dyDescent="0.15">
      <c r="B9" s="93"/>
      <c r="D9" s="264" t="s">
        <v>130</v>
      </c>
      <c r="E9" s="264"/>
      <c r="F9" s="264"/>
      <c r="G9" s="264"/>
      <c r="H9" s="264"/>
      <c r="I9" s="264"/>
      <c r="J9" s="264"/>
      <c r="Y9" s="94"/>
    </row>
    <row r="10" spans="2:25" ht="27.95" customHeight="1" x14ac:dyDescent="0.15">
      <c r="B10" s="93"/>
      <c r="L10" s="261" t="s">
        <v>131</v>
      </c>
      <c r="M10" s="261"/>
      <c r="N10" s="261"/>
      <c r="O10" s="262" t="str">
        <f>IF(入力用シート!D7="","",入力用シート!D7)</f>
        <v/>
      </c>
      <c r="P10" s="262"/>
      <c r="Q10" s="262"/>
      <c r="R10" s="262"/>
      <c r="S10" s="262"/>
      <c r="T10" s="262"/>
      <c r="U10" s="262"/>
      <c r="V10" s="262"/>
      <c r="W10" s="262"/>
      <c r="X10" s="262"/>
      <c r="Y10" s="94"/>
    </row>
    <row r="11" spans="2:25" ht="27.95" customHeight="1" x14ac:dyDescent="0.15">
      <c r="B11" s="93"/>
      <c r="L11" s="261" t="s">
        <v>132</v>
      </c>
      <c r="M11" s="261"/>
      <c r="N11" s="261"/>
      <c r="O11" s="263" t="str">
        <f>IF(入力用シート!D5="","",入力用シート!D5)</f>
        <v/>
      </c>
      <c r="P11" s="263"/>
      <c r="Q11" s="263"/>
      <c r="R11" s="263"/>
      <c r="S11" s="263"/>
      <c r="T11" s="263"/>
      <c r="U11" s="263"/>
      <c r="V11" s="263"/>
      <c r="W11" s="263"/>
      <c r="X11" s="263"/>
      <c r="Y11" s="94"/>
    </row>
    <row r="12" spans="2:25" ht="27.95" customHeight="1" x14ac:dyDescent="0.15">
      <c r="B12" s="93"/>
      <c r="L12" s="261" t="s">
        <v>133</v>
      </c>
      <c r="M12" s="261"/>
      <c r="N12" s="261"/>
      <c r="O12" s="263" t="str">
        <f>IF(入力用シート!D6="","",入力用シート!D6)</f>
        <v/>
      </c>
      <c r="P12" s="263"/>
      <c r="Q12" s="263"/>
      <c r="R12" s="263"/>
      <c r="S12" s="263"/>
      <c r="T12" s="263"/>
      <c r="U12" s="263"/>
      <c r="V12" s="263"/>
      <c r="W12" s="263"/>
      <c r="X12" s="263"/>
      <c r="Y12" s="94"/>
    </row>
    <row r="13" spans="2:25" ht="24.95" customHeight="1" x14ac:dyDescent="0.15">
      <c r="B13" s="93"/>
      <c r="Y13" s="94"/>
    </row>
    <row r="14" spans="2:25" ht="36" customHeight="1" x14ac:dyDescent="0.15">
      <c r="B14" s="93"/>
      <c r="C14" s="306" t="s">
        <v>153</v>
      </c>
      <c r="D14" s="306"/>
      <c r="E14" s="306"/>
      <c r="F14" s="306"/>
      <c r="G14" s="306"/>
      <c r="H14" s="306"/>
      <c r="I14" s="306"/>
      <c r="J14" s="306"/>
      <c r="K14" s="306"/>
      <c r="L14" s="306"/>
      <c r="M14" s="306"/>
      <c r="N14" s="306"/>
      <c r="O14" s="306"/>
      <c r="P14" s="306"/>
      <c r="Q14" s="306"/>
      <c r="R14" s="306"/>
      <c r="S14" s="306"/>
      <c r="T14" s="306"/>
      <c r="U14" s="306"/>
      <c r="V14" s="306"/>
      <c r="W14" s="306"/>
      <c r="X14" s="306"/>
      <c r="Y14" s="94"/>
    </row>
    <row r="15" spans="2:25" ht="24.95" customHeight="1" x14ac:dyDescent="0.15">
      <c r="B15" s="93"/>
      <c r="Y15" s="94"/>
    </row>
    <row r="16" spans="2:25" ht="39.950000000000003" customHeight="1" x14ac:dyDescent="0.15">
      <c r="B16" s="95"/>
      <c r="C16" s="247" t="s">
        <v>134</v>
      </c>
      <c r="D16" s="247"/>
      <c r="E16" s="247"/>
      <c r="F16" s="247"/>
      <c r="G16" s="248" t="s">
        <v>135</v>
      </c>
      <c r="H16" s="248"/>
      <c r="I16" s="248"/>
      <c r="J16" s="248"/>
      <c r="K16" s="248"/>
      <c r="L16" s="248"/>
      <c r="M16" s="248"/>
      <c r="N16" s="248"/>
      <c r="O16" s="248"/>
      <c r="P16" s="248"/>
      <c r="Q16" s="248"/>
      <c r="R16" s="248"/>
      <c r="S16" s="248"/>
      <c r="T16" s="248"/>
      <c r="U16" s="248"/>
      <c r="V16" s="248"/>
      <c r="W16" s="248"/>
      <c r="X16" s="248"/>
      <c r="Y16" s="249"/>
    </row>
    <row r="17" spans="2:25" ht="24.95" customHeight="1" x14ac:dyDescent="0.15">
      <c r="B17" s="90"/>
      <c r="C17" s="237" t="s">
        <v>136</v>
      </c>
      <c r="D17" s="237"/>
      <c r="E17" s="237"/>
      <c r="F17" s="237"/>
      <c r="G17" s="250" t="str">
        <f>IF(入力用シート!D9="","",入力用シート!D9)</f>
        <v/>
      </c>
      <c r="H17" s="250"/>
      <c r="I17" s="250"/>
      <c r="J17" s="250"/>
      <c r="K17" s="250"/>
      <c r="L17" s="250"/>
      <c r="M17" s="250"/>
      <c r="N17" s="250"/>
      <c r="O17" s="250"/>
      <c r="P17" s="250"/>
      <c r="Q17" s="250"/>
      <c r="R17" s="250"/>
      <c r="S17" s="250"/>
      <c r="T17" s="250"/>
      <c r="U17" s="250"/>
      <c r="V17" s="250"/>
      <c r="W17" s="250"/>
      <c r="X17" s="250"/>
      <c r="Y17" s="251"/>
    </row>
    <row r="18" spans="2:25" ht="24.95" customHeight="1" x14ac:dyDescent="0.15">
      <c r="B18" s="96"/>
      <c r="C18" s="252" t="s">
        <v>137</v>
      </c>
      <c r="D18" s="252"/>
      <c r="E18" s="252"/>
      <c r="F18" s="252"/>
      <c r="G18" s="253" t="str">
        <f>IF(入力用シート!D11="","",入力用シート!D11)</f>
        <v/>
      </c>
      <c r="H18" s="253"/>
      <c r="I18" s="253"/>
      <c r="J18" s="253"/>
      <c r="K18" s="253"/>
      <c r="L18" s="253"/>
      <c r="M18" s="253"/>
      <c r="N18" s="253"/>
      <c r="O18" s="253"/>
      <c r="P18" s="253"/>
      <c r="Q18" s="253"/>
      <c r="R18" s="253"/>
      <c r="S18" s="253"/>
      <c r="T18" s="253"/>
      <c r="U18" s="253"/>
      <c r="V18" s="253"/>
      <c r="W18" s="253"/>
      <c r="X18" s="253"/>
      <c r="Y18" s="254"/>
    </row>
    <row r="19" spans="2:25" ht="24.95" customHeight="1" x14ac:dyDescent="0.15">
      <c r="B19" s="90"/>
      <c r="C19" s="237" t="s">
        <v>138</v>
      </c>
      <c r="D19" s="237"/>
      <c r="E19" s="237"/>
      <c r="F19" s="237"/>
      <c r="G19" s="250" t="str">
        <f>IF(入力用シート!D18="","",入力用シート!D18)</f>
        <v/>
      </c>
      <c r="H19" s="250"/>
      <c r="I19" s="250"/>
      <c r="J19" s="250"/>
      <c r="K19" s="250"/>
      <c r="L19" s="250"/>
      <c r="M19" s="250"/>
      <c r="N19" s="250"/>
      <c r="O19" s="250"/>
      <c r="P19" s="250"/>
      <c r="Q19" s="250"/>
      <c r="R19" s="250"/>
      <c r="S19" s="250"/>
      <c r="T19" s="250"/>
      <c r="U19" s="250"/>
      <c r="V19" s="250"/>
      <c r="W19" s="250"/>
      <c r="X19" s="250"/>
      <c r="Y19" s="251"/>
    </row>
    <row r="20" spans="2:25" ht="24.95" customHeight="1" x14ac:dyDescent="0.15">
      <c r="B20" s="96"/>
      <c r="C20" s="97"/>
      <c r="D20" s="97"/>
      <c r="E20" s="97"/>
      <c r="F20" s="97"/>
      <c r="G20" s="253" t="str">
        <f>IF(入力用シート!D19="","",入力用シート!D19)</f>
        <v/>
      </c>
      <c r="H20" s="253"/>
      <c r="I20" s="253"/>
      <c r="J20" s="253"/>
      <c r="K20" s="253"/>
      <c r="L20" s="253"/>
      <c r="M20" s="253"/>
      <c r="N20" s="253"/>
      <c r="O20" s="253"/>
      <c r="P20" s="253"/>
      <c r="Q20" s="253"/>
      <c r="R20" s="253"/>
      <c r="S20" s="253"/>
      <c r="T20" s="253"/>
      <c r="U20" s="253"/>
      <c r="V20" s="253"/>
      <c r="W20" s="253"/>
      <c r="X20" s="253"/>
      <c r="Y20" s="254"/>
    </row>
    <row r="21" spans="2:25" ht="24.95" customHeight="1" x14ac:dyDescent="0.15">
      <c r="B21" s="90"/>
      <c r="C21" s="237" t="s">
        <v>139</v>
      </c>
      <c r="D21" s="237"/>
      <c r="E21" s="237"/>
      <c r="F21" s="237"/>
      <c r="G21" s="255" t="str">
        <f>IF(入力用シート!K27="","",入力用シート!K27)</f>
        <v/>
      </c>
      <c r="H21" s="255"/>
      <c r="I21" s="255"/>
      <c r="J21" s="255"/>
      <c r="K21" s="255"/>
      <c r="L21" s="257" t="s">
        <v>140</v>
      </c>
      <c r="M21" s="258"/>
      <c r="N21" s="237" t="s">
        <v>258</v>
      </c>
      <c r="O21" s="237"/>
      <c r="P21" s="237"/>
      <c r="Q21" s="237"/>
      <c r="R21" s="255" t="str">
        <f>IF(入力用シート!K28="","",入力用シート!K28)</f>
        <v/>
      </c>
      <c r="S21" s="255"/>
      <c r="T21" s="255"/>
      <c r="U21" s="255"/>
      <c r="V21" s="255"/>
      <c r="W21" s="257" t="s">
        <v>140</v>
      </c>
      <c r="X21" s="257"/>
      <c r="Y21" s="258"/>
    </row>
    <row r="22" spans="2:25" ht="24.95" customHeight="1" x14ac:dyDescent="0.15">
      <c r="B22" s="96"/>
      <c r="C22" s="97"/>
      <c r="D22" s="97"/>
      <c r="E22" s="97"/>
      <c r="F22" s="97"/>
      <c r="G22" s="256"/>
      <c r="H22" s="256"/>
      <c r="I22" s="256"/>
      <c r="J22" s="256"/>
      <c r="K22" s="256"/>
      <c r="L22" s="259"/>
      <c r="M22" s="260"/>
      <c r="N22" s="96"/>
      <c r="O22" s="97"/>
      <c r="P22" s="97"/>
      <c r="Q22" s="97"/>
      <c r="R22" s="256"/>
      <c r="S22" s="256"/>
      <c r="T22" s="256"/>
      <c r="U22" s="256"/>
      <c r="V22" s="256"/>
      <c r="W22" s="259"/>
      <c r="X22" s="259"/>
      <c r="Y22" s="260"/>
    </row>
    <row r="23" spans="2:25" ht="20.100000000000001" customHeight="1" x14ac:dyDescent="0.15">
      <c r="B23" s="90"/>
      <c r="C23" s="243" t="s">
        <v>154</v>
      </c>
      <c r="D23" s="243"/>
      <c r="E23" s="243"/>
      <c r="F23" s="243"/>
      <c r="G23" s="91"/>
      <c r="H23" s="244" t="str">
        <f>IF(入力用シート!K25="","年　　月　　日",入力用シート!K25)</f>
        <v>年　　月　　日</v>
      </c>
      <c r="I23" s="244"/>
      <c r="J23" s="244"/>
      <c r="K23" s="244"/>
      <c r="L23" s="244"/>
      <c r="M23" s="244"/>
      <c r="N23" s="244"/>
      <c r="O23" s="244"/>
      <c r="P23" s="244"/>
      <c r="Q23" s="244"/>
      <c r="R23" s="244"/>
      <c r="S23" s="244"/>
      <c r="T23" s="91"/>
      <c r="U23" s="91"/>
      <c r="V23" s="91"/>
      <c r="W23" s="91"/>
      <c r="X23" s="91"/>
      <c r="Y23" s="92"/>
    </row>
    <row r="24" spans="2:25" ht="20.100000000000001" customHeight="1" x14ac:dyDescent="0.15">
      <c r="B24" s="96"/>
      <c r="C24" s="99"/>
      <c r="D24" s="99"/>
      <c r="E24" s="99"/>
      <c r="F24" s="99"/>
      <c r="G24" s="97"/>
      <c r="H24" s="245"/>
      <c r="I24" s="245"/>
      <c r="J24" s="245"/>
      <c r="K24" s="245"/>
      <c r="L24" s="245"/>
      <c r="M24" s="245"/>
      <c r="N24" s="245"/>
      <c r="O24" s="245"/>
      <c r="P24" s="245"/>
      <c r="Q24" s="245"/>
      <c r="R24" s="245"/>
      <c r="S24" s="245"/>
      <c r="T24" s="97"/>
      <c r="U24" s="97"/>
      <c r="V24" s="97"/>
      <c r="W24" s="97"/>
      <c r="X24" s="97"/>
      <c r="Y24" s="98"/>
    </row>
    <row r="25" spans="2:25" ht="20.100000000000001" customHeight="1" x14ac:dyDescent="0.15">
      <c r="B25" s="90"/>
      <c r="C25" s="243" t="s">
        <v>155</v>
      </c>
      <c r="D25" s="243"/>
      <c r="E25" s="243"/>
      <c r="F25" s="243"/>
      <c r="G25" s="91"/>
      <c r="H25" s="244" t="str">
        <f>IF(入力用シート!K26="","年　　月　　日",入力用シート!K26)</f>
        <v>年　　月　　日</v>
      </c>
      <c r="I25" s="244"/>
      <c r="J25" s="244"/>
      <c r="K25" s="244"/>
      <c r="L25" s="244"/>
      <c r="M25" s="244"/>
      <c r="N25" s="244"/>
      <c r="O25" s="244"/>
      <c r="P25" s="244"/>
      <c r="Q25" s="244"/>
      <c r="R25" s="244"/>
      <c r="S25" s="244"/>
      <c r="T25" s="91"/>
      <c r="U25" s="91"/>
      <c r="V25" s="91"/>
      <c r="W25" s="91"/>
      <c r="X25" s="91"/>
      <c r="Y25" s="92"/>
    </row>
    <row r="26" spans="2:25" ht="20.100000000000001" customHeight="1" x14ac:dyDescent="0.15">
      <c r="B26" s="96"/>
      <c r="C26" s="99"/>
      <c r="D26" s="99"/>
      <c r="E26" s="99"/>
      <c r="F26" s="99"/>
      <c r="G26" s="97"/>
      <c r="H26" s="245"/>
      <c r="I26" s="245"/>
      <c r="J26" s="245"/>
      <c r="K26" s="245"/>
      <c r="L26" s="245"/>
      <c r="M26" s="245"/>
      <c r="N26" s="245"/>
      <c r="O26" s="245"/>
      <c r="P26" s="245"/>
      <c r="Q26" s="245"/>
      <c r="R26" s="245"/>
      <c r="S26" s="245"/>
      <c r="T26" s="97"/>
      <c r="U26" s="97"/>
      <c r="V26" s="97"/>
      <c r="W26" s="97"/>
      <c r="X26" s="97"/>
      <c r="Y26" s="98"/>
    </row>
    <row r="27" spans="2:25" ht="24.95" customHeight="1" x14ac:dyDescent="0.15">
      <c r="B27" s="90"/>
      <c r="C27" s="91" t="s">
        <v>156</v>
      </c>
      <c r="D27" s="91"/>
      <c r="E27" s="91"/>
      <c r="F27" s="91"/>
      <c r="G27" s="91"/>
      <c r="H27" s="91"/>
      <c r="I27" s="91"/>
      <c r="J27" s="91"/>
      <c r="K27" s="91"/>
      <c r="L27" s="91"/>
      <c r="M27" s="91"/>
      <c r="N27" s="91"/>
      <c r="O27" s="91"/>
      <c r="P27" s="91"/>
      <c r="Q27" s="91"/>
      <c r="R27" s="91"/>
      <c r="S27" s="91"/>
      <c r="T27" s="91"/>
      <c r="U27" s="91"/>
      <c r="V27" s="91"/>
      <c r="W27" s="91"/>
      <c r="X27" s="91"/>
      <c r="Y27" s="92"/>
    </row>
    <row r="28" spans="2:25" ht="45" customHeight="1" x14ac:dyDescent="0.15">
      <c r="B28" s="96"/>
      <c r="C28" s="97"/>
      <c r="D28" s="242" t="s">
        <v>143</v>
      </c>
      <c r="E28" s="242"/>
      <c r="F28" s="242"/>
      <c r="G28" s="242"/>
      <c r="H28" s="242"/>
      <c r="I28" s="242"/>
      <c r="J28" s="242"/>
      <c r="K28" s="242"/>
      <c r="L28" s="242"/>
      <c r="M28" s="242"/>
      <c r="N28" s="242"/>
      <c r="O28" s="242"/>
      <c r="P28" s="242"/>
      <c r="Q28" s="242"/>
      <c r="R28" s="242"/>
      <c r="S28" s="242"/>
      <c r="T28" s="242"/>
      <c r="U28" s="242"/>
      <c r="V28" s="242"/>
      <c r="W28" s="242"/>
      <c r="X28" s="97"/>
      <c r="Y28" s="98"/>
    </row>
    <row r="29" spans="2:25" ht="9.9499999999999993" customHeight="1" x14ac:dyDescent="0.15">
      <c r="B29" s="90"/>
      <c r="C29" s="107"/>
      <c r="D29" s="91"/>
      <c r="E29" s="91"/>
      <c r="F29" s="91"/>
      <c r="G29" s="91"/>
      <c r="H29" s="91"/>
      <c r="I29" s="91"/>
      <c r="J29" s="91"/>
      <c r="K29" s="91"/>
      <c r="L29" s="91"/>
      <c r="M29" s="91"/>
      <c r="N29" s="91"/>
      <c r="O29" s="91"/>
      <c r="P29" s="91"/>
      <c r="Q29" s="91"/>
      <c r="R29" s="91"/>
      <c r="S29" s="91"/>
      <c r="T29" s="91"/>
      <c r="U29" s="91"/>
      <c r="V29" s="91"/>
      <c r="W29" s="91"/>
      <c r="X29" s="91"/>
      <c r="Y29" s="92"/>
    </row>
    <row r="30" spans="2:25" ht="60" customHeight="1" x14ac:dyDescent="0.15">
      <c r="B30" s="93"/>
      <c r="C30" s="303" t="s">
        <v>157</v>
      </c>
      <c r="D30" s="303"/>
      <c r="E30" s="303"/>
      <c r="F30" s="303"/>
      <c r="G30" s="304" t="str">
        <f>IF(入力用シート!K29="","",入力用シート!K29)</f>
        <v/>
      </c>
      <c r="H30" s="304"/>
      <c r="I30" s="304"/>
      <c r="J30" s="304"/>
      <c r="K30" s="304"/>
      <c r="L30" s="304"/>
      <c r="M30" s="304"/>
      <c r="N30" s="304"/>
      <c r="O30" s="304"/>
      <c r="P30" s="304"/>
      <c r="Q30" s="304"/>
      <c r="R30" s="304"/>
      <c r="S30" s="304"/>
      <c r="T30" s="304"/>
      <c r="U30" s="304"/>
      <c r="V30" s="304"/>
      <c r="W30" s="304"/>
      <c r="X30" s="304"/>
      <c r="Y30" s="305"/>
    </row>
    <row r="31" spans="2:25" ht="9.9499999999999993" customHeight="1" x14ac:dyDescent="0.15">
      <c r="B31" s="93"/>
      <c r="D31" s="108"/>
      <c r="E31" s="108"/>
      <c r="F31" s="108"/>
      <c r="G31" s="304"/>
      <c r="H31" s="304"/>
      <c r="I31" s="304"/>
      <c r="J31" s="304"/>
      <c r="K31" s="304"/>
      <c r="L31" s="304"/>
      <c r="M31" s="304"/>
      <c r="N31" s="304"/>
      <c r="O31" s="304"/>
      <c r="P31" s="304"/>
      <c r="Q31" s="304"/>
      <c r="R31" s="304"/>
      <c r="S31" s="304"/>
      <c r="T31" s="304"/>
      <c r="U31" s="304"/>
      <c r="V31" s="304"/>
      <c r="W31" s="304"/>
      <c r="X31" s="304"/>
      <c r="Y31" s="305"/>
    </row>
    <row r="32" spans="2:25" ht="24.95" customHeight="1" x14ac:dyDescent="0.15">
      <c r="B32" s="90"/>
      <c r="C32" s="237" t="s">
        <v>147</v>
      </c>
      <c r="D32" s="237"/>
      <c r="E32" s="237"/>
      <c r="F32" s="237"/>
      <c r="G32" s="91"/>
      <c r="H32" s="91"/>
      <c r="I32" s="91"/>
      <c r="J32" s="91"/>
      <c r="K32" s="91"/>
      <c r="L32" s="91"/>
      <c r="M32" s="91"/>
      <c r="N32" s="91"/>
      <c r="O32" s="91"/>
      <c r="P32" s="91"/>
      <c r="Q32" s="91"/>
      <c r="R32" s="91"/>
      <c r="S32" s="91"/>
      <c r="T32" s="91"/>
      <c r="U32" s="91"/>
      <c r="V32" s="91"/>
      <c r="W32" s="91"/>
      <c r="X32" s="91"/>
      <c r="Y32" s="92"/>
    </row>
    <row r="33" spans="2:25" ht="20.100000000000001" customHeight="1" x14ac:dyDescent="0.15">
      <c r="B33" s="93"/>
      <c r="D33" s="85" t="s">
        <v>259</v>
      </c>
      <c r="M33" s="85" t="s">
        <v>260</v>
      </c>
      <c r="Y33" s="94"/>
    </row>
    <row r="34" spans="2:25" ht="20.100000000000001" customHeight="1" x14ac:dyDescent="0.15">
      <c r="B34" s="93"/>
      <c r="D34" s="85" t="s">
        <v>261</v>
      </c>
      <c r="M34" s="85" t="s">
        <v>262</v>
      </c>
      <c r="Y34" s="94"/>
    </row>
    <row r="35" spans="2:25" ht="9.9499999999999993" customHeight="1" x14ac:dyDescent="0.15">
      <c r="B35" s="96"/>
      <c r="C35" s="97"/>
      <c r="D35" s="97"/>
      <c r="E35" s="97"/>
      <c r="F35" s="97"/>
      <c r="G35" s="97"/>
      <c r="H35" s="97"/>
      <c r="I35" s="97"/>
      <c r="J35" s="97"/>
      <c r="K35" s="97"/>
      <c r="L35" s="97"/>
      <c r="M35" s="97"/>
      <c r="N35" s="97"/>
      <c r="O35" s="97"/>
      <c r="P35" s="97"/>
      <c r="Q35" s="97"/>
      <c r="R35" s="97"/>
      <c r="S35" s="97"/>
      <c r="T35" s="97"/>
      <c r="U35" s="97"/>
      <c r="V35" s="97"/>
      <c r="W35" s="97"/>
      <c r="X35" s="97"/>
      <c r="Y35" s="98"/>
    </row>
    <row r="36" spans="2:25" ht="20.100000000000001" customHeight="1" x14ac:dyDescent="0.15"/>
    <row r="37" spans="2:25" ht="24.95" customHeight="1" x14ac:dyDescent="0.15"/>
    <row r="38" spans="2:25" ht="24.95" customHeight="1" x14ac:dyDescent="0.15"/>
    <row r="39" spans="2:25" ht="24.95" customHeight="1" x14ac:dyDescent="0.15"/>
    <row r="40" spans="2:25" ht="24.95" customHeight="1" x14ac:dyDescent="0.15"/>
    <row r="41" spans="2:25" ht="24.95"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sheetData>
  <sheetProtection sheet="1" objects="1" scenarios="1"/>
  <protectedRanges>
    <protectedRange sqref="S2:Y4" name="範囲1_1"/>
  </protectedRanges>
  <mergeCells count="36">
    <mergeCell ref="D9:J9"/>
    <mergeCell ref="S2:Y2"/>
    <mergeCell ref="S3:Y3"/>
    <mergeCell ref="S4:Y4"/>
    <mergeCell ref="I6:R6"/>
    <mergeCell ref="R8:X8"/>
    <mergeCell ref="C18:F18"/>
    <mergeCell ref="G18:Y18"/>
    <mergeCell ref="L10:N10"/>
    <mergeCell ref="O10:X10"/>
    <mergeCell ref="L11:N11"/>
    <mergeCell ref="O11:X11"/>
    <mergeCell ref="L12:N12"/>
    <mergeCell ref="O12:X12"/>
    <mergeCell ref="C14:X14"/>
    <mergeCell ref="C16:F16"/>
    <mergeCell ref="G16:Y16"/>
    <mergeCell ref="C17:F17"/>
    <mergeCell ref="G17:Y17"/>
    <mergeCell ref="C19:F19"/>
    <mergeCell ref="G19:Y19"/>
    <mergeCell ref="G20:Y20"/>
    <mergeCell ref="C21:F21"/>
    <mergeCell ref="G21:K22"/>
    <mergeCell ref="L21:M22"/>
    <mergeCell ref="N21:Q21"/>
    <mergeCell ref="R21:V22"/>
    <mergeCell ref="W21:Y22"/>
    <mergeCell ref="H23:S24"/>
    <mergeCell ref="D28:W28"/>
    <mergeCell ref="C30:F30"/>
    <mergeCell ref="G30:Y31"/>
    <mergeCell ref="C32:F32"/>
    <mergeCell ref="C23:F23"/>
    <mergeCell ref="C25:F25"/>
    <mergeCell ref="H25:S26"/>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CC"/>
  </sheetPr>
  <dimension ref="A1:L26"/>
  <sheetViews>
    <sheetView zoomScaleNormal="100" workbookViewId="0">
      <selection activeCell="E16" activeCellId="1" sqref="E13 E16"/>
    </sheetView>
  </sheetViews>
  <sheetFormatPr defaultColWidth="9" defaultRowHeight="12.75" x14ac:dyDescent="0.15"/>
  <cols>
    <col min="1" max="1" width="15.125" style="1" customWidth="1"/>
    <col min="2" max="11" width="11.625" style="1" customWidth="1"/>
    <col min="12" max="16384" width="9" style="1"/>
  </cols>
  <sheetData>
    <row r="1" spans="1:12" ht="15" customHeight="1" x14ac:dyDescent="0.15">
      <c r="A1" s="5" t="s">
        <v>101</v>
      </c>
    </row>
    <row r="2" spans="1:12" ht="16.5" customHeight="1" x14ac:dyDescent="0.2">
      <c r="A2" s="270" t="s">
        <v>94</v>
      </c>
      <c r="B2" s="270"/>
      <c r="C2" s="270"/>
      <c r="D2" s="270"/>
      <c r="E2" s="270"/>
      <c r="F2" s="270"/>
      <c r="G2" s="270"/>
      <c r="H2" s="270"/>
      <c r="I2" s="270"/>
      <c r="J2" s="270"/>
      <c r="K2" s="270"/>
    </row>
    <row r="3" spans="1:12" ht="16.5" customHeight="1" x14ac:dyDescent="0.2">
      <c r="A3" s="51"/>
      <c r="B3" s="51"/>
      <c r="C3" s="51"/>
      <c r="D3" s="51"/>
      <c r="E3" s="51"/>
      <c r="F3" s="51"/>
      <c r="G3" s="51"/>
      <c r="I3" s="294" t="str">
        <f>IF(入力用シート!D5="","",入力用シート!D5)</f>
        <v/>
      </c>
      <c r="J3" s="294"/>
      <c r="K3" s="294"/>
    </row>
    <row r="4" spans="1:12" ht="16.5" customHeight="1" x14ac:dyDescent="0.2">
      <c r="A4" s="51"/>
      <c r="B4" s="51"/>
      <c r="C4" s="51"/>
      <c r="D4" s="51"/>
      <c r="E4" s="51"/>
      <c r="F4" s="3" t="s">
        <v>201</v>
      </c>
      <c r="G4" s="51"/>
      <c r="I4" s="294" t="str">
        <f>IF(入力用シート!D9="","",入力用シート!D9)</f>
        <v/>
      </c>
      <c r="J4" s="294"/>
      <c r="K4" s="294"/>
    </row>
    <row r="5" spans="1:12" ht="16.5" customHeight="1" x14ac:dyDescent="0.2">
      <c r="A5" s="51"/>
      <c r="B5" s="51"/>
      <c r="C5" s="51"/>
      <c r="D5" s="51"/>
      <c r="E5" s="51"/>
      <c r="G5" s="51"/>
      <c r="H5" s="156" t="s">
        <v>123</v>
      </c>
      <c r="I5" s="295" t="str">
        <f>IF(入力用シート!D10="","",入力用シート!D10)</f>
        <v/>
      </c>
      <c r="J5" s="295"/>
      <c r="K5" s="295"/>
    </row>
    <row r="6" spans="1:12" ht="6" customHeight="1" thickBot="1" x14ac:dyDescent="0.2">
      <c r="A6" s="20"/>
      <c r="B6" s="20"/>
      <c r="C6" s="20"/>
      <c r="D6" s="20"/>
      <c r="E6" s="20"/>
      <c r="K6" s="26"/>
    </row>
    <row r="7" spans="1:12" ht="16.5" customHeight="1" x14ac:dyDescent="0.15">
      <c r="A7" s="276" t="s">
        <v>41</v>
      </c>
      <c r="B7" s="279" t="s">
        <v>42</v>
      </c>
      <c r="C7" s="279" t="s">
        <v>43</v>
      </c>
      <c r="D7" s="279" t="s">
        <v>110</v>
      </c>
      <c r="E7" s="279" t="s">
        <v>2</v>
      </c>
      <c r="F7" s="284" t="s">
        <v>44</v>
      </c>
      <c r="G7" s="285"/>
      <c r="H7" s="285"/>
      <c r="I7" s="285"/>
      <c r="J7" s="286"/>
      <c r="K7" s="291" t="s">
        <v>95</v>
      </c>
      <c r="L7" s="22"/>
    </row>
    <row r="8" spans="1:12" ht="16.5" customHeight="1" x14ac:dyDescent="0.15">
      <c r="A8" s="277"/>
      <c r="B8" s="280"/>
      <c r="C8" s="280"/>
      <c r="D8" s="280"/>
      <c r="E8" s="280"/>
      <c r="F8" s="281" t="s">
        <v>92</v>
      </c>
      <c r="G8" s="282"/>
      <c r="H8" s="283"/>
      <c r="I8" s="287" t="s">
        <v>89</v>
      </c>
      <c r="J8" s="289" t="s">
        <v>125</v>
      </c>
      <c r="K8" s="292"/>
      <c r="L8" s="22"/>
    </row>
    <row r="9" spans="1:12" ht="16.5" customHeight="1" x14ac:dyDescent="0.15">
      <c r="A9" s="277"/>
      <c r="B9" s="280"/>
      <c r="C9" s="280"/>
      <c r="D9" s="280"/>
      <c r="E9" s="280"/>
      <c r="F9" s="274" t="s">
        <v>124</v>
      </c>
      <c r="G9" s="7" t="s">
        <v>30</v>
      </c>
      <c r="H9" s="7" t="s">
        <v>31</v>
      </c>
      <c r="I9" s="288"/>
      <c r="J9" s="290"/>
      <c r="K9" s="292"/>
      <c r="L9" s="22"/>
    </row>
    <row r="10" spans="1:12" ht="16.5" customHeight="1" x14ac:dyDescent="0.15">
      <c r="A10" s="277"/>
      <c r="B10" s="280"/>
      <c r="C10" s="280"/>
      <c r="D10" s="280"/>
      <c r="E10" s="280"/>
      <c r="F10" s="275"/>
      <c r="G10" s="8" t="s">
        <v>32</v>
      </c>
      <c r="H10" s="8" t="s">
        <v>32</v>
      </c>
      <c r="I10" s="288"/>
      <c r="J10" s="290"/>
      <c r="K10" s="292"/>
      <c r="L10" s="22"/>
    </row>
    <row r="11" spans="1:12" ht="16.5" customHeight="1" x14ac:dyDescent="0.15">
      <c r="A11" s="277"/>
      <c r="B11" s="280"/>
      <c r="C11" s="280"/>
      <c r="D11" s="280"/>
      <c r="E11" s="280"/>
      <c r="F11" s="275"/>
      <c r="G11" s="8" t="s">
        <v>33</v>
      </c>
      <c r="H11" s="8" t="s">
        <v>33</v>
      </c>
      <c r="I11" s="288"/>
      <c r="J11" s="290"/>
      <c r="K11" s="292"/>
      <c r="L11" s="22"/>
    </row>
    <row r="12" spans="1:12" s="28" customFormat="1" ht="19.5" customHeight="1" x14ac:dyDescent="0.15">
      <c r="A12" s="278"/>
      <c r="B12" s="27" t="s">
        <v>93</v>
      </c>
      <c r="C12" s="27" t="s">
        <v>34</v>
      </c>
      <c r="D12" s="27" t="s">
        <v>34</v>
      </c>
      <c r="E12" s="27" t="s">
        <v>35</v>
      </c>
      <c r="F12" s="27" t="s">
        <v>34</v>
      </c>
      <c r="G12" s="27" t="s">
        <v>34</v>
      </c>
      <c r="H12" s="27" t="s">
        <v>34</v>
      </c>
      <c r="I12" s="27" t="s">
        <v>34</v>
      </c>
      <c r="J12" s="27" t="s">
        <v>34</v>
      </c>
      <c r="K12" s="293"/>
      <c r="L12" s="29"/>
    </row>
    <row r="13" spans="1:12" ht="30.75" customHeight="1" x14ac:dyDescent="0.15">
      <c r="A13" s="24" t="s">
        <v>73</v>
      </c>
      <c r="B13" s="7">
        <f>IF(入力用シート!K32="",0,入力用シート!K32)</f>
        <v>0</v>
      </c>
      <c r="C13" s="7">
        <f>IF(入力用シート!K33="",0,入力用シート!K33)</f>
        <v>0</v>
      </c>
      <c r="D13" s="7">
        <f>IF(入力用シート!K34="",0,入力用シート!K34)</f>
        <v>0</v>
      </c>
      <c r="E13" s="141">
        <f>IF(D13=0,0,D13/C13)</f>
        <v>0</v>
      </c>
      <c r="F13" s="1">
        <f>IF(入力用シート!K36="",0,入力用シート!K36)</f>
        <v>0</v>
      </c>
      <c r="G13" s="7">
        <f>IF(入力用シート!K37="",0,入力用シート!K37)</f>
        <v>0</v>
      </c>
      <c r="H13" s="1">
        <f>IF(入力用シート!K38="",0,入力用シート!K38)</f>
        <v>0</v>
      </c>
      <c r="I13" s="7">
        <f>IF(入力用シート!K40="",0,入力用シート!K40)</f>
        <v>0</v>
      </c>
      <c r="J13" s="1">
        <f>IF(入力用シート!K41="",0,入力用シート!K41)</f>
        <v>0</v>
      </c>
      <c r="K13" s="271" t="s">
        <v>36</v>
      </c>
      <c r="L13" s="22"/>
    </row>
    <row r="14" spans="1:12" ht="15.75" customHeight="1" x14ac:dyDescent="0.15">
      <c r="A14" s="25" t="s">
        <v>37</v>
      </c>
      <c r="B14" s="6"/>
      <c r="C14" s="6" t="s">
        <v>87</v>
      </c>
      <c r="D14" s="6" t="s">
        <v>87</v>
      </c>
      <c r="E14" s="6" t="s">
        <v>87</v>
      </c>
      <c r="F14" s="62" t="s">
        <v>87</v>
      </c>
      <c r="G14" s="6" t="s">
        <v>87</v>
      </c>
      <c r="H14" s="38" t="s">
        <v>87</v>
      </c>
      <c r="I14" s="6" t="s">
        <v>87</v>
      </c>
      <c r="J14" s="61" t="s">
        <v>87</v>
      </c>
      <c r="K14" s="272"/>
      <c r="L14" s="22"/>
    </row>
    <row r="15" spans="1:12" s="2" customFormat="1" ht="31.5" customHeight="1" thickBot="1" x14ac:dyDescent="0.2">
      <c r="A15" s="21" t="s">
        <v>28</v>
      </c>
      <c r="B15" s="9"/>
      <c r="C15" s="9"/>
      <c r="D15" s="9"/>
      <c r="E15" s="9"/>
      <c r="F15" s="9"/>
      <c r="G15" s="9"/>
      <c r="H15" s="9"/>
      <c r="I15" s="9"/>
      <c r="J15" s="9"/>
      <c r="K15" s="272"/>
      <c r="L15" s="23"/>
    </row>
    <row r="16" spans="1:12" s="2" customFormat="1" ht="31.5" customHeight="1" thickBot="1" x14ac:dyDescent="0.2">
      <c r="A16" s="17" t="s">
        <v>38</v>
      </c>
      <c r="B16" s="18">
        <f>B13+B15</f>
        <v>0</v>
      </c>
      <c r="C16" s="18">
        <f t="shared" ref="C16:D16" si="0">C13+C15</f>
        <v>0</v>
      </c>
      <c r="D16" s="18">
        <f t="shared" si="0"/>
        <v>0</v>
      </c>
      <c r="E16" s="140">
        <f>IF(D16=0,0,D16/C16)</f>
        <v>0</v>
      </c>
      <c r="F16" s="18">
        <f>F13+F15</f>
        <v>0</v>
      </c>
      <c r="G16" s="18">
        <f t="shared" ref="G16:J16" si="1">G13+G15</f>
        <v>0</v>
      </c>
      <c r="H16" s="18">
        <f t="shared" si="1"/>
        <v>0</v>
      </c>
      <c r="I16" s="18">
        <f t="shared" si="1"/>
        <v>0</v>
      </c>
      <c r="J16" s="18">
        <f t="shared" si="1"/>
        <v>0</v>
      </c>
      <c r="K16" s="273"/>
      <c r="L16" s="23"/>
    </row>
    <row r="17" spans="1:12" s="2" customFormat="1" ht="9.75" customHeight="1" x14ac:dyDescent="0.15">
      <c r="A17" s="10"/>
      <c r="B17" s="11"/>
      <c r="C17" s="11"/>
      <c r="D17" s="11"/>
      <c r="E17" s="11"/>
      <c r="F17" s="63" t="s">
        <v>6</v>
      </c>
      <c r="G17" s="12" t="s">
        <v>6</v>
      </c>
      <c r="H17" s="64" t="s">
        <v>6</v>
      </c>
      <c r="I17" s="63" t="s">
        <v>6</v>
      </c>
      <c r="J17" s="12" t="s">
        <v>6</v>
      </c>
      <c r="K17" s="13" t="s">
        <v>45</v>
      </c>
      <c r="L17" s="23"/>
    </row>
    <row r="18" spans="1:12" s="2" customFormat="1" ht="31.5" customHeight="1" thickBot="1" x14ac:dyDescent="0.2">
      <c r="A18" s="14" t="s">
        <v>96</v>
      </c>
      <c r="B18" s="15" t="s">
        <v>29</v>
      </c>
      <c r="C18" s="15" t="s">
        <v>29</v>
      </c>
      <c r="D18" s="15" t="s">
        <v>29</v>
      </c>
      <c r="E18" s="15" t="s">
        <v>29</v>
      </c>
      <c r="F18" s="65">
        <f>IF(入力用シート!L36="",0,入力用シート!L36)</f>
        <v>0</v>
      </c>
      <c r="G18" s="66">
        <f>IF(入力用シート!L37="",0,入力用シート!L37)</f>
        <v>0</v>
      </c>
      <c r="H18" s="65">
        <f>IF(入力用シート!L38="",0,入力用シート!L38)</f>
        <v>0</v>
      </c>
      <c r="I18" s="67">
        <f>IF(入力用シート!L40="",0,入力用シート!L40)</f>
        <v>0</v>
      </c>
      <c r="J18" s="66">
        <f>IF(入力用シート!L41="",0,入力用シート!L41)</f>
        <v>0</v>
      </c>
      <c r="K18" s="71">
        <f>SUM(F18:J18)</f>
        <v>0</v>
      </c>
      <c r="L18" s="23"/>
    </row>
    <row r="19" spans="1:12" s="2" customFormat="1" ht="32.25" customHeight="1" thickBot="1" x14ac:dyDescent="0.2">
      <c r="A19" s="17" t="s">
        <v>46</v>
      </c>
      <c r="B19" s="18" t="s">
        <v>39</v>
      </c>
      <c r="C19" s="18" t="s">
        <v>39</v>
      </c>
      <c r="D19" s="18" t="s">
        <v>39</v>
      </c>
      <c r="E19" s="18" t="s">
        <v>39</v>
      </c>
      <c r="F19" s="18">
        <v>454</v>
      </c>
      <c r="G19" s="18">
        <v>478</v>
      </c>
      <c r="H19" s="18">
        <v>506</v>
      </c>
      <c r="I19" s="18">
        <v>506</v>
      </c>
      <c r="J19" s="18">
        <v>506</v>
      </c>
      <c r="K19" s="19"/>
      <c r="L19" s="23"/>
    </row>
    <row r="20" spans="1:12" s="2" customFormat="1" ht="32.25" customHeight="1" thickBot="1" x14ac:dyDescent="0.2">
      <c r="A20" s="17" t="s">
        <v>47</v>
      </c>
      <c r="B20" s="18" t="s">
        <v>40</v>
      </c>
      <c r="C20" s="18" t="s">
        <v>40</v>
      </c>
      <c r="D20" s="18" t="s">
        <v>40</v>
      </c>
      <c r="E20" s="18" t="s">
        <v>40</v>
      </c>
      <c r="F20" s="69">
        <f>IF(F16="","",F16*F19)</f>
        <v>0</v>
      </c>
      <c r="G20" s="69">
        <f>IF(G16="","",G16*G19)</f>
        <v>0</v>
      </c>
      <c r="H20" s="69">
        <f t="shared" ref="H20:J20" si="2">IF(H16="","",H16*H19)</f>
        <v>0</v>
      </c>
      <c r="I20" s="69">
        <f t="shared" si="2"/>
        <v>0</v>
      </c>
      <c r="J20" s="69">
        <f t="shared" si="2"/>
        <v>0</v>
      </c>
      <c r="K20" s="71">
        <f>SUM(F20:J20)</f>
        <v>0</v>
      </c>
      <c r="L20" s="23"/>
    </row>
    <row r="21" spans="1:12" s="2" customFormat="1" ht="8.25" customHeight="1" x14ac:dyDescent="0.15"/>
    <row r="22" spans="1:12" ht="14.25" customHeight="1" x14ac:dyDescent="0.15">
      <c r="A22" s="39" t="s">
        <v>112</v>
      </c>
      <c r="B22" s="45"/>
      <c r="C22" s="45"/>
      <c r="D22" s="45"/>
      <c r="E22" s="45"/>
      <c r="F22" s="45"/>
      <c r="G22" s="45"/>
      <c r="H22" s="45"/>
      <c r="I22" s="45"/>
      <c r="J22" s="45"/>
      <c r="K22" s="5"/>
      <c r="L22" s="5"/>
    </row>
    <row r="23" spans="1:12" ht="14.25" customHeight="1" x14ac:dyDescent="0.15">
      <c r="A23" s="39" t="s">
        <v>116</v>
      </c>
      <c r="B23" s="3"/>
      <c r="C23" s="3"/>
      <c r="D23" s="3"/>
      <c r="E23" s="3"/>
      <c r="F23" s="3"/>
      <c r="G23" s="3"/>
      <c r="H23" s="3"/>
      <c r="I23" s="3"/>
      <c r="J23" s="3"/>
    </row>
    <row r="24" spans="1:12" ht="14.25" customHeight="1" x14ac:dyDescent="0.15">
      <c r="A24" s="39" t="s">
        <v>113</v>
      </c>
      <c r="B24" s="3"/>
      <c r="C24" s="3"/>
      <c r="D24" s="3"/>
      <c r="E24" s="3"/>
      <c r="F24" s="3"/>
      <c r="G24" s="3"/>
      <c r="H24" s="3"/>
    </row>
    <row r="25" spans="1:12" ht="12.75" customHeight="1" x14ac:dyDescent="0.15">
      <c r="A25" s="48"/>
      <c r="B25" s="48"/>
      <c r="C25" s="48"/>
      <c r="D25" s="48"/>
      <c r="E25" s="48"/>
    </row>
    <row r="26" spans="1:12" ht="18" customHeight="1" x14ac:dyDescent="0.15">
      <c r="H26" s="78" t="s">
        <v>91</v>
      </c>
      <c r="I26" s="307" t="str">
        <f>IF(入力用シート!D17="","",入力用シート!D17)</f>
        <v/>
      </c>
      <c r="J26" s="307"/>
      <c r="K26" s="307"/>
    </row>
  </sheetData>
  <sheetProtection sheet="1" objects="1" scenarios="1"/>
  <mergeCells count="17">
    <mergeCell ref="I26:K26"/>
    <mergeCell ref="K13:K16"/>
    <mergeCell ref="A2:K2"/>
    <mergeCell ref="A7:A12"/>
    <mergeCell ref="B7:B11"/>
    <mergeCell ref="C7:C11"/>
    <mergeCell ref="D7:D11"/>
    <mergeCell ref="F8:H8"/>
    <mergeCell ref="I4:K4"/>
    <mergeCell ref="I5:K5"/>
    <mergeCell ref="E7:E11"/>
    <mergeCell ref="F7:J7"/>
    <mergeCell ref="K7:K12"/>
    <mergeCell ref="I8:I11"/>
    <mergeCell ref="J8:J11"/>
    <mergeCell ref="F9:F11"/>
    <mergeCell ref="I3:K3"/>
  </mergeCells>
  <phoneticPr fontId="3"/>
  <conditionalFormatting sqref="B13:D16 F13:K16 B17:K20">
    <cfRule type="cellIs" dxfId="8" priority="3" operator="equal">
      <formula>0</formula>
    </cfRule>
  </conditionalFormatting>
  <conditionalFormatting sqref="I3:K3">
    <cfRule type="expression" dxfId="7" priority="2">
      <formula>$I$3=$I$4</formula>
    </cfRule>
  </conditionalFormatting>
  <conditionalFormatting sqref="E13 E16">
    <cfRule type="cellIs" dxfId="1" priority="1" operator="equal">
      <formula>0</formula>
    </cfRule>
  </conditionalFormatting>
  <printOptions horizontalCentered="1"/>
  <pageMargins left="0.78740157480314965" right="0.39370078740157483" top="0.98425196850393704" bottom="0.59055118110236227"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CC"/>
  </sheetPr>
  <dimension ref="A1:I47"/>
  <sheetViews>
    <sheetView zoomScaleNormal="100" workbookViewId="0">
      <selection activeCell="M16" sqref="M16"/>
    </sheetView>
  </sheetViews>
  <sheetFormatPr defaultRowHeight="13.5" x14ac:dyDescent="0.15"/>
  <cols>
    <col min="1" max="1" width="17.875" customWidth="1"/>
    <col min="2" max="9" width="13.625" customWidth="1"/>
  </cols>
  <sheetData>
    <row r="1" spans="1:9" x14ac:dyDescent="0.15">
      <c r="A1" t="s">
        <v>72</v>
      </c>
    </row>
    <row r="2" spans="1:9" ht="27" customHeight="1" x14ac:dyDescent="0.2">
      <c r="A2" s="300" t="s">
        <v>7</v>
      </c>
      <c r="B2" s="300"/>
      <c r="C2" s="300"/>
      <c r="D2" s="300"/>
      <c r="E2" s="300"/>
      <c r="F2" s="300"/>
      <c r="G2" s="300"/>
      <c r="H2" s="300"/>
      <c r="I2" s="300"/>
    </row>
    <row r="3" spans="1:9" ht="20.100000000000001" customHeight="1" x14ac:dyDescent="0.2">
      <c r="A3" s="60"/>
      <c r="B3" s="60"/>
      <c r="C3" s="60"/>
      <c r="D3" s="60"/>
      <c r="E3" s="60"/>
      <c r="F3" s="60"/>
      <c r="G3" s="60"/>
      <c r="H3" s="60"/>
      <c r="I3" s="60"/>
    </row>
    <row r="4" spans="1:9" ht="20.100000000000001" customHeight="1" x14ac:dyDescent="0.2">
      <c r="A4" s="60"/>
      <c r="B4" s="60"/>
      <c r="C4" s="60"/>
      <c r="D4" s="60"/>
      <c r="E4" s="60"/>
      <c r="F4" s="60"/>
      <c r="H4" s="301" t="str">
        <f>IF(入力用シート!D5="","",入力用シート!D5)</f>
        <v/>
      </c>
      <c r="I4" s="301"/>
    </row>
    <row r="5" spans="1:9" ht="20.100000000000001" customHeight="1" x14ac:dyDescent="0.2">
      <c r="A5" s="60"/>
      <c r="B5" s="60"/>
      <c r="C5" s="60"/>
      <c r="D5" s="60"/>
      <c r="E5" s="75" t="s">
        <v>201</v>
      </c>
      <c r="F5" s="60"/>
      <c r="G5" s="77"/>
      <c r="H5" s="301" t="str">
        <f>IF(入力用シート!D9="","",入力用シート!D9)</f>
        <v/>
      </c>
      <c r="I5" s="301"/>
    </row>
    <row r="6" spans="1:9" s="41" customFormat="1" ht="20.100000000000001" customHeight="1" x14ac:dyDescent="0.15">
      <c r="A6" s="40"/>
      <c r="B6" s="40"/>
      <c r="C6" s="40"/>
      <c r="D6" s="40"/>
      <c r="E6" s="47"/>
      <c r="F6" s="58"/>
      <c r="G6" s="157" t="s">
        <v>123</v>
      </c>
      <c r="H6" s="302" t="str">
        <f>IF(入力用シート!D10="","",入力用シート!D10)</f>
        <v/>
      </c>
      <c r="I6" s="302"/>
    </row>
    <row r="7" spans="1:9" ht="9.75" customHeight="1" x14ac:dyDescent="0.15"/>
    <row r="8" spans="1:9" ht="25.5" customHeight="1" x14ac:dyDescent="0.15">
      <c r="A8" s="297" t="s">
        <v>0</v>
      </c>
      <c r="B8" s="32" t="s">
        <v>8</v>
      </c>
      <c r="C8" s="32" t="s">
        <v>10</v>
      </c>
      <c r="D8" s="32"/>
      <c r="E8" s="32"/>
      <c r="F8" s="32" t="s">
        <v>12</v>
      </c>
      <c r="G8" s="32" t="s">
        <v>107</v>
      </c>
      <c r="H8" s="32" t="s">
        <v>107</v>
      </c>
      <c r="I8" s="32"/>
    </row>
    <row r="9" spans="1:9" x14ac:dyDescent="0.15">
      <c r="A9" s="298"/>
      <c r="B9" s="33"/>
      <c r="C9" s="33"/>
      <c r="D9" s="33" t="s">
        <v>79</v>
      </c>
      <c r="E9" s="33" t="s">
        <v>80</v>
      </c>
      <c r="F9" s="33" t="s">
        <v>13</v>
      </c>
      <c r="G9" s="33"/>
      <c r="H9" s="33"/>
      <c r="I9" s="33"/>
    </row>
    <row r="10" spans="1:9" x14ac:dyDescent="0.15">
      <c r="A10" s="298"/>
      <c r="B10" s="33" t="s">
        <v>9</v>
      </c>
      <c r="C10" s="33" t="s">
        <v>11</v>
      </c>
      <c r="D10" s="33"/>
      <c r="E10" s="33"/>
      <c r="F10" s="33" t="s">
        <v>14</v>
      </c>
      <c r="G10" s="33" t="s">
        <v>15</v>
      </c>
      <c r="H10" s="33" t="s">
        <v>81</v>
      </c>
      <c r="I10" s="33" t="s">
        <v>106</v>
      </c>
    </row>
    <row r="11" spans="1:9" x14ac:dyDescent="0.15">
      <c r="A11" s="298"/>
      <c r="B11" s="33"/>
      <c r="C11" s="33"/>
      <c r="D11" s="33"/>
      <c r="E11" s="33" t="s">
        <v>78</v>
      </c>
      <c r="F11" s="33"/>
      <c r="G11" s="33"/>
      <c r="H11" s="33" t="s">
        <v>82</v>
      </c>
      <c r="I11" s="33"/>
    </row>
    <row r="12" spans="1:9" x14ac:dyDescent="0.15">
      <c r="A12" s="298"/>
      <c r="B12" s="33"/>
      <c r="C12" s="33"/>
      <c r="D12" s="33"/>
      <c r="E12" s="33"/>
      <c r="F12" s="33"/>
      <c r="G12" s="33"/>
      <c r="H12" s="33"/>
      <c r="I12" s="33"/>
    </row>
    <row r="13" spans="1:9" x14ac:dyDescent="0.15">
      <c r="A13" s="298"/>
      <c r="B13" s="33" t="s">
        <v>16</v>
      </c>
      <c r="C13" s="33" t="s">
        <v>17</v>
      </c>
      <c r="D13" s="33" t="s">
        <v>18</v>
      </c>
      <c r="E13" s="33" t="s">
        <v>19</v>
      </c>
      <c r="F13" s="33" t="s">
        <v>20</v>
      </c>
      <c r="G13" s="33" t="s">
        <v>21</v>
      </c>
      <c r="H13" s="33" t="s">
        <v>83</v>
      </c>
      <c r="I13" s="33"/>
    </row>
    <row r="14" spans="1:9" x14ac:dyDescent="0.15">
      <c r="A14" s="299"/>
      <c r="B14" s="34"/>
      <c r="C14" s="34"/>
      <c r="D14" s="34"/>
      <c r="E14" s="34"/>
      <c r="F14" s="34"/>
      <c r="G14" s="34"/>
      <c r="H14" s="34"/>
      <c r="I14" s="34"/>
    </row>
    <row r="15" spans="1:9" ht="23.25" customHeight="1" x14ac:dyDescent="0.15">
      <c r="A15" s="35"/>
      <c r="B15" s="36" t="s">
        <v>6</v>
      </c>
      <c r="C15" s="36" t="s">
        <v>6</v>
      </c>
      <c r="D15" s="36" t="s">
        <v>6</v>
      </c>
      <c r="E15" s="36" t="s">
        <v>6</v>
      </c>
      <c r="F15" s="36" t="s">
        <v>6</v>
      </c>
      <c r="G15" s="36" t="s">
        <v>6</v>
      </c>
      <c r="H15" s="36" t="s">
        <v>6</v>
      </c>
      <c r="I15" s="35"/>
    </row>
    <row r="16" spans="1:9" s="31" customFormat="1" ht="75" customHeight="1" x14ac:dyDescent="0.15">
      <c r="A16" s="37" t="s">
        <v>22</v>
      </c>
      <c r="B16" s="73">
        <f>IF(入力用シート!K49="",0,入力用シート!K49)</f>
        <v>0</v>
      </c>
      <c r="C16" s="73">
        <f>IF(入力用シート!K50="",0,入力用シート!K50)</f>
        <v>0</v>
      </c>
      <c r="D16" s="73">
        <f>IF(入力用シート!K51="",0,入力用シート!K51)</f>
        <v>0</v>
      </c>
      <c r="E16" s="73">
        <f>B16-D16</f>
        <v>0</v>
      </c>
      <c r="F16" s="73">
        <f>IF(入力用シート!K53="",0,入力用シート!K53)</f>
        <v>0</v>
      </c>
      <c r="G16" s="73">
        <f>MIN(C16, E16, F16)</f>
        <v>0</v>
      </c>
      <c r="H16" s="73">
        <f>ROUNDDOWN(G16*2/3,0)</f>
        <v>0</v>
      </c>
      <c r="I16" s="72" t="str">
        <f>IF(入力用シート!K56="","",入力用シート!K56)</f>
        <v/>
      </c>
    </row>
    <row r="17" spans="1:9" ht="20.25" customHeight="1" x14ac:dyDescent="0.15"/>
    <row r="18" spans="1:9" s="55" customFormat="1" ht="15" customHeight="1" x14ac:dyDescent="0.15">
      <c r="A18" s="52" t="s">
        <v>97</v>
      </c>
    </row>
    <row r="19" spans="1:9" s="55" customFormat="1" ht="15" customHeight="1" x14ac:dyDescent="0.15">
      <c r="A19" s="53" t="s">
        <v>117</v>
      </c>
    </row>
    <row r="20" spans="1:9" s="55" customFormat="1" ht="15" customHeight="1" x14ac:dyDescent="0.15">
      <c r="A20" s="53" t="s">
        <v>118</v>
      </c>
    </row>
    <row r="21" spans="1:9" s="55" customFormat="1" ht="15" customHeight="1" x14ac:dyDescent="0.15">
      <c r="A21" s="53" t="s">
        <v>108</v>
      </c>
    </row>
    <row r="22" spans="1:9" x14ac:dyDescent="0.15">
      <c r="A22" s="4"/>
      <c r="H22" s="55"/>
      <c r="I22" s="55"/>
    </row>
    <row r="23" spans="1:9" x14ac:dyDescent="0.15">
      <c r="A23" s="4"/>
      <c r="H23" s="55"/>
      <c r="I23" s="55"/>
    </row>
    <row r="24" spans="1:9" x14ac:dyDescent="0.15">
      <c r="A24" s="4"/>
      <c r="H24" s="55"/>
      <c r="I24" s="55"/>
    </row>
    <row r="25" spans="1:9" x14ac:dyDescent="0.15">
      <c r="A25" s="4"/>
      <c r="H25" s="55"/>
      <c r="I25" s="55"/>
    </row>
    <row r="26" spans="1:9" x14ac:dyDescent="0.15">
      <c r="A26" s="4"/>
      <c r="H26" s="55"/>
      <c r="I26" s="55"/>
    </row>
    <row r="27" spans="1:9" x14ac:dyDescent="0.15">
      <c r="A27" s="4"/>
      <c r="H27" s="55"/>
      <c r="I27" s="55"/>
    </row>
    <row r="28" spans="1:9" x14ac:dyDescent="0.15">
      <c r="A28" s="4"/>
      <c r="H28" s="55"/>
      <c r="I28" s="55"/>
    </row>
    <row r="29" spans="1:9" x14ac:dyDescent="0.15">
      <c r="A29" s="4"/>
      <c r="H29" s="55"/>
      <c r="I29" s="55"/>
    </row>
    <row r="30" spans="1:9" x14ac:dyDescent="0.15">
      <c r="A30" s="4"/>
      <c r="H30" s="55"/>
      <c r="I30" s="55"/>
    </row>
    <row r="31" spans="1:9" x14ac:dyDescent="0.15">
      <c r="A31" s="4"/>
      <c r="H31" s="55"/>
      <c r="I31" s="55"/>
    </row>
    <row r="32" spans="1:9"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sheetData>
  <sheetProtection sheet="1" objects="1" scenarios="1"/>
  <mergeCells count="5">
    <mergeCell ref="A8:A14"/>
    <mergeCell ref="A2:I2"/>
    <mergeCell ref="H4:I4"/>
    <mergeCell ref="H5:I5"/>
    <mergeCell ref="H6:I6"/>
  </mergeCells>
  <phoneticPr fontId="3"/>
  <conditionalFormatting sqref="B16:C16 E16:H16">
    <cfRule type="cellIs" dxfId="6" priority="2" operator="equal">
      <formula>0</formula>
    </cfRule>
  </conditionalFormatting>
  <conditionalFormatting sqref="H4:I4">
    <cfRule type="expression" dxfId="5" priority="1">
      <formula>$H$4=$H$5</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1:L17"/>
  <sheetViews>
    <sheetView zoomScaleNormal="100" workbookViewId="0">
      <selection activeCell="P17" sqref="P17"/>
    </sheetView>
  </sheetViews>
  <sheetFormatPr defaultColWidth="9" defaultRowHeight="12.75" x14ac:dyDescent="0.15"/>
  <cols>
    <col min="1" max="1" width="16.75" style="1" customWidth="1"/>
    <col min="2" max="11" width="10.75" style="1" customWidth="1"/>
    <col min="12" max="16384" width="9" style="1"/>
  </cols>
  <sheetData>
    <row r="1" spans="1:12" x14ac:dyDescent="0.15">
      <c r="A1" s="5" t="s">
        <v>66</v>
      </c>
    </row>
    <row r="2" spans="1:12" ht="24" customHeight="1" x14ac:dyDescent="0.2">
      <c r="A2" s="270" t="s">
        <v>86</v>
      </c>
      <c r="B2" s="270"/>
      <c r="C2" s="270"/>
      <c r="D2" s="270"/>
      <c r="E2" s="270"/>
      <c r="F2" s="270"/>
      <c r="G2" s="270"/>
      <c r="H2" s="270"/>
      <c r="I2" s="270"/>
      <c r="J2" s="270"/>
      <c r="K2" s="270"/>
    </row>
    <row r="3" spans="1:12" ht="24" customHeight="1" x14ac:dyDescent="0.2">
      <c r="A3" s="51"/>
      <c r="B3" s="51"/>
      <c r="C3" s="51"/>
      <c r="D3" s="51"/>
      <c r="E3" s="51"/>
      <c r="F3" s="51"/>
      <c r="G3" s="51"/>
      <c r="H3" s="51"/>
      <c r="I3" s="51"/>
      <c r="J3" s="51"/>
      <c r="K3" s="51"/>
    </row>
    <row r="4" spans="1:12" ht="24" customHeight="1" x14ac:dyDescent="0.2">
      <c r="A4" s="51"/>
      <c r="B4" s="51"/>
      <c r="C4" s="51"/>
      <c r="D4" s="51"/>
      <c r="E4" s="51"/>
      <c r="F4" s="51"/>
      <c r="I4" s="301" t="str">
        <f>IF(入力用シート!D5="","",入力用シート!D5)</f>
        <v/>
      </c>
      <c r="J4" s="301"/>
      <c r="K4" s="301"/>
    </row>
    <row r="5" spans="1:12" ht="24" customHeight="1" x14ac:dyDescent="0.2">
      <c r="A5" s="51"/>
      <c r="B5" s="51"/>
      <c r="C5" s="51"/>
      <c r="D5" s="51"/>
      <c r="E5" s="51"/>
      <c r="F5" s="3" t="s">
        <v>201</v>
      </c>
      <c r="H5" s="77"/>
      <c r="I5" s="301" t="str">
        <f>IF(入力用シート!D9="","",入力用シート!D9)</f>
        <v/>
      </c>
      <c r="J5" s="301"/>
      <c r="K5" s="301"/>
    </row>
    <row r="6" spans="1:12" ht="25.5" customHeight="1" x14ac:dyDescent="0.15">
      <c r="A6" s="30"/>
      <c r="B6" s="30"/>
      <c r="C6" s="30"/>
      <c r="D6" s="30"/>
      <c r="E6" s="3"/>
      <c r="H6" s="157" t="s">
        <v>123</v>
      </c>
      <c r="I6" s="302" t="str">
        <f>IF(入力用シート!D10="","",入力用シート!D10)</f>
        <v/>
      </c>
      <c r="J6" s="302"/>
      <c r="K6" s="302"/>
    </row>
    <row r="7" spans="1:12" ht="6" customHeight="1" thickBot="1" x14ac:dyDescent="0.2">
      <c r="A7" s="20"/>
      <c r="B7" s="20"/>
      <c r="C7" s="20"/>
      <c r="D7" s="20"/>
      <c r="K7" s="3"/>
    </row>
    <row r="8" spans="1:12" ht="15.75" customHeight="1" x14ac:dyDescent="0.15">
      <c r="A8" s="276" t="s">
        <v>0</v>
      </c>
      <c r="B8" s="279" t="str">
        <f>IF(入力用シート!B5="","",入力用シート!B5)</f>
        <v>申請者</v>
      </c>
      <c r="C8" s="279" t="s">
        <v>1</v>
      </c>
      <c r="D8" s="312" t="s">
        <v>2</v>
      </c>
      <c r="E8" s="308" t="s">
        <v>24</v>
      </c>
      <c r="F8" s="308" t="s">
        <v>98</v>
      </c>
      <c r="G8" s="314" t="s">
        <v>99</v>
      </c>
      <c r="H8" s="284" t="s">
        <v>25</v>
      </c>
      <c r="I8" s="319"/>
      <c r="J8" s="308" t="s">
        <v>26</v>
      </c>
      <c r="K8" s="317" t="s">
        <v>27</v>
      </c>
    </row>
    <row r="9" spans="1:12" ht="15.75" customHeight="1" x14ac:dyDescent="0.15">
      <c r="A9" s="310"/>
      <c r="B9" s="280"/>
      <c r="C9" s="280"/>
      <c r="D9" s="313"/>
      <c r="E9" s="309"/>
      <c r="F9" s="309"/>
      <c r="G9" s="315"/>
      <c r="H9" s="274" t="s">
        <v>85</v>
      </c>
      <c r="I9" s="289" t="s">
        <v>100</v>
      </c>
      <c r="J9" s="316"/>
      <c r="K9" s="318"/>
    </row>
    <row r="10" spans="1:12" ht="15.75" customHeight="1" x14ac:dyDescent="0.15">
      <c r="A10" s="310"/>
      <c r="B10" s="280"/>
      <c r="C10" s="280"/>
      <c r="D10" s="313"/>
      <c r="E10" s="309"/>
      <c r="F10" s="309"/>
      <c r="G10" s="315"/>
      <c r="H10" s="321"/>
      <c r="I10" s="320"/>
      <c r="J10" s="316"/>
      <c r="K10" s="318"/>
    </row>
    <row r="11" spans="1:12" ht="15.75" customHeight="1" x14ac:dyDescent="0.15">
      <c r="A11" s="310"/>
      <c r="B11" s="280"/>
      <c r="C11" s="280"/>
      <c r="D11" s="313"/>
      <c r="E11" s="309"/>
      <c r="F11" s="309"/>
      <c r="G11" s="315"/>
      <c r="H11" s="321"/>
      <c r="I11" s="320"/>
      <c r="J11" s="316"/>
      <c r="K11" s="318"/>
    </row>
    <row r="12" spans="1:12" ht="15.75" customHeight="1" x14ac:dyDescent="0.15">
      <c r="A12" s="310"/>
      <c r="B12" s="280"/>
      <c r="C12" s="280"/>
      <c r="D12" s="313"/>
      <c r="E12" s="309"/>
      <c r="F12" s="309"/>
      <c r="G12" s="315"/>
      <c r="H12" s="321"/>
      <c r="I12" s="320"/>
      <c r="J12" s="316"/>
      <c r="K12" s="318"/>
    </row>
    <row r="13" spans="1:12" ht="15.75" customHeight="1" x14ac:dyDescent="0.15">
      <c r="A13" s="310"/>
      <c r="B13" s="280"/>
      <c r="C13" s="280"/>
      <c r="D13" s="313"/>
      <c r="E13" s="309"/>
      <c r="F13" s="309"/>
      <c r="G13" s="315"/>
      <c r="H13" s="321"/>
      <c r="I13" s="320"/>
      <c r="J13" s="316"/>
      <c r="K13" s="318"/>
    </row>
    <row r="14" spans="1:12" s="28" customFormat="1" ht="19.5" customHeight="1" x14ac:dyDescent="0.15">
      <c r="A14" s="311"/>
      <c r="B14" s="27" t="s">
        <v>3</v>
      </c>
      <c r="C14" s="27" t="s">
        <v>3</v>
      </c>
      <c r="D14" s="43" t="s">
        <v>23</v>
      </c>
      <c r="E14" s="27" t="s">
        <v>3</v>
      </c>
      <c r="F14" s="27" t="s">
        <v>3</v>
      </c>
      <c r="G14" s="27" t="s">
        <v>3</v>
      </c>
      <c r="H14" s="27" t="s">
        <v>3</v>
      </c>
      <c r="I14" s="27" t="s">
        <v>3</v>
      </c>
      <c r="J14" s="43" t="s">
        <v>23</v>
      </c>
      <c r="K14" s="44"/>
    </row>
    <row r="15" spans="1:12" ht="58.5" customHeight="1" x14ac:dyDescent="0.15">
      <c r="A15" s="54" t="s">
        <v>73</v>
      </c>
      <c r="B15" s="59">
        <f>IF(入力用シート!K33="",0,入力用シート!K33)</f>
        <v>0</v>
      </c>
      <c r="C15" s="59">
        <f>IF(入力用シート!K34="",0,入力用シート!K34)</f>
        <v>0</v>
      </c>
      <c r="D15" s="79">
        <f>IF(B15=0,0,C15/B15)</f>
        <v>0</v>
      </c>
      <c r="E15" s="59">
        <f>IF(入力用シート!K39="",0,入力用シート!K39)</f>
        <v>0</v>
      </c>
      <c r="F15" s="59">
        <f>IF(入力用シート!K40="",0,入力用シート!K40)</f>
        <v>0</v>
      </c>
      <c r="G15" s="59">
        <f>IF(入力用シート!K41="",0,入力用シート!K41)</f>
        <v>0</v>
      </c>
      <c r="H15" s="59">
        <f>IF(入力用シート!K44="",0,入力用シート!K44)</f>
        <v>0</v>
      </c>
      <c r="I15" s="59">
        <f>IF(入力用シート!K45="",0,入力用シート!K45)</f>
        <v>0</v>
      </c>
      <c r="J15" s="79">
        <f>IF(B15=0,0,(H15+I15)/C15)</f>
        <v>0</v>
      </c>
      <c r="K15" s="82" t="str">
        <f>IF(入力用シート!K46="","",入力用シート!K46)</f>
        <v/>
      </c>
      <c r="L15" s="22"/>
    </row>
    <row r="16" spans="1:12" ht="20.25" customHeight="1" x14ac:dyDescent="0.15">
      <c r="A16" s="49" t="s">
        <v>4</v>
      </c>
      <c r="B16" s="6" t="s">
        <v>84</v>
      </c>
      <c r="C16" s="6" t="s">
        <v>84</v>
      </c>
      <c r="D16" s="6" t="s">
        <v>84</v>
      </c>
      <c r="E16" s="6" t="s">
        <v>84</v>
      </c>
      <c r="F16" s="6" t="s">
        <v>84</v>
      </c>
      <c r="G16" s="6" t="s">
        <v>84</v>
      </c>
      <c r="H16" s="6"/>
      <c r="I16" s="6"/>
      <c r="J16" s="6"/>
      <c r="K16" s="50"/>
      <c r="L16" s="22"/>
    </row>
    <row r="17" spans="1:12" s="2" customFormat="1" ht="60" customHeight="1" thickBot="1" x14ac:dyDescent="0.2">
      <c r="A17" s="16" t="s">
        <v>5</v>
      </c>
      <c r="B17" s="42"/>
      <c r="C17" s="42"/>
      <c r="D17" s="80"/>
      <c r="E17" s="42"/>
      <c r="F17" s="42"/>
      <c r="G17" s="42"/>
      <c r="H17" s="42"/>
      <c r="I17" s="42"/>
      <c r="J17" s="81"/>
      <c r="K17" s="83"/>
      <c r="L17" s="23"/>
    </row>
  </sheetData>
  <sheetProtection sheet="1" objects="1" scenarios="1"/>
  <mergeCells count="16">
    <mergeCell ref="I4:K4"/>
    <mergeCell ref="I5:K5"/>
    <mergeCell ref="I6:K6"/>
    <mergeCell ref="E8:E13"/>
    <mergeCell ref="A2:K2"/>
    <mergeCell ref="A8:A14"/>
    <mergeCell ref="B8:B13"/>
    <mergeCell ref="C8:C13"/>
    <mergeCell ref="D8:D13"/>
    <mergeCell ref="F8:F13"/>
    <mergeCell ref="G8:G13"/>
    <mergeCell ref="J8:J13"/>
    <mergeCell ref="K8:K13"/>
    <mergeCell ref="H8:I8"/>
    <mergeCell ref="I9:I13"/>
    <mergeCell ref="H9:H13"/>
  </mergeCells>
  <phoneticPr fontId="3"/>
  <conditionalFormatting sqref="B15:C17 E15:G17">
    <cfRule type="cellIs" dxfId="4" priority="3" operator="equal">
      <formula>0</formula>
    </cfRule>
  </conditionalFormatting>
  <conditionalFormatting sqref="I4:K4">
    <cfRule type="expression" dxfId="3" priority="2">
      <formula>$I$4=$I$5</formula>
    </cfRule>
  </conditionalFormatting>
  <conditionalFormatting sqref="D15">
    <cfRule type="cellIs" dxfId="0" priority="1" operator="equal">
      <formula>0</formula>
    </cfRule>
  </conditionalFormatting>
  <pageMargins left="0.98425196850393704" right="0.78740157480314965" top="0.98425196850393704" bottom="0.78740157480314965"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EA45-D078-40F5-80EF-3A636679C12D}">
  <sheetPr>
    <tabColor rgb="FFFFC000"/>
  </sheetPr>
  <dimension ref="B2:Y462"/>
  <sheetViews>
    <sheetView zoomScaleNormal="100" zoomScaleSheetLayoutView="124" workbookViewId="0">
      <selection activeCell="O11" sqref="O11:X11"/>
    </sheetView>
  </sheetViews>
  <sheetFormatPr defaultRowHeight="13.5" x14ac:dyDescent="0.15"/>
  <cols>
    <col min="1" max="2" width="1.625" style="85" customWidth="1"/>
    <col min="3" max="3" width="5.625" style="85" customWidth="1"/>
    <col min="4" max="23" width="3.625" style="85" customWidth="1"/>
    <col min="24" max="24" width="5.625" style="85" customWidth="1"/>
    <col min="25" max="26" width="1.625" style="85" customWidth="1"/>
    <col min="27" max="89" width="4.625" style="85" customWidth="1"/>
    <col min="90" max="16384" width="9" style="85"/>
  </cols>
  <sheetData>
    <row r="2" spans="2:25" ht="20.100000000000001" customHeight="1" x14ac:dyDescent="0.15">
      <c r="C2" s="145" t="s">
        <v>222</v>
      </c>
      <c r="D2" s="146"/>
      <c r="E2" s="146"/>
      <c r="R2" s="86" t="s">
        <v>127</v>
      </c>
      <c r="S2" s="265" t="str">
        <f>IF(入力用シート!D13="","",入力用シート!D13)</f>
        <v/>
      </c>
      <c r="T2" s="265"/>
      <c r="U2" s="265"/>
      <c r="V2" s="265"/>
      <c r="W2" s="265"/>
      <c r="X2" s="265"/>
      <c r="Y2" s="265"/>
    </row>
    <row r="3" spans="2:25" ht="20.100000000000001" customHeight="1" x14ac:dyDescent="0.15">
      <c r="C3" s="145"/>
      <c r="D3" s="146"/>
      <c r="E3" s="146"/>
      <c r="R3" s="87" t="s">
        <v>128</v>
      </c>
      <c r="S3" s="267" t="str">
        <f>IF(入力用シート!D14="","",入力用シート!D14)</f>
        <v/>
      </c>
      <c r="T3" s="267"/>
      <c r="U3" s="267"/>
      <c r="V3" s="267"/>
      <c r="W3" s="267"/>
      <c r="X3" s="267"/>
      <c r="Y3" s="267"/>
    </row>
    <row r="4" spans="2:25" ht="20.100000000000001" customHeight="1" x14ac:dyDescent="0.15">
      <c r="C4" s="145"/>
      <c r="D4" s="146"/>
      <c r="E4" s="146"/>
      <c r="S4" s="266" t="str">
        <f>IF(入力用シート!D15="","",入力用シート!D15)</f>
        <v/>
      </c>
      <c r="T4" s="267"/>
      <c r="U4" s="267"/>
      <c r="V4" s="267"/>
      <c r="W4" s="267"/>
      <c r="X4" s="267"/>
      <c r="Y4" s="267"/>
    </row>
    <row r="5" spans="2:25" ht="30" customHeight="1" x14ac:dyDescent="0.15">
      <c r="C5" s="145"/>
      <c r="D5" s="146"/>
      <c r="E5" s="146"/>
      <c r="S5" s="86"/>
      <c r="T5" s="86"/>
      <c r="U5" s="86"/>
      <c r="V5" s="84"/>
      <c r="W5" s="84"/>
      <c r="X5" s="84"/>
      <c r="Y5" s="84"/>
    </row>
    <row r="6" spans="2:25" ht="24.95" customHeight="1" x14ac:dyDescent="0.15">
      <c r="G6" s="323" t="s">
        <v>250</v>
      </c>
      <c r="H6" s="323"/>
      <c r="I6" s="323"/>
      <c r="J6" s="323"/>
      <c r="K6" s="323"/>
      <c r="L6" s="323"/>
      <c r="M6" s="323"/>
      <c r="N6" s="323"/>
      <c r="O6" s="323"/>
      <c r="P6" s="323"/>
      <c r="Q6" s="323"/>
      <c r="R6" s="323"/>
      <c r="S6" s="323"/>
      <c r="T6" s="323"/>
      <c r="U6" s="84"/>
      <c r="V6" s="84"/>
      <c r="W6" s="84"/>
      <c r="X6" s="84"/>
      <c r="Y6" s="84"/>
    </row>
    <row r="7" spans="2:25" ht="24.95" customHeight="1" x14ac:dyDescent="0.15">
      <c r="G7" s="323" t="s">
        <v>251</v>
      </c>
      <c r="H7" s="323"/>
      <c r="I7" s="323"/>
      <c r="J7" s="323"/>
      <c r="K7" s="323"/>
      <c r="L7" s="323"/>
      <c r="M7" s="323"/>
      <c r="N7" s="323"/>
      <c r="O7" s="323"/>
      <c r="P7" s="323"/>
      <c r="Q7" s="323"/>
      <c r="R7" s="323"/>
      <c r="S7" s="323"/>
      <c r="T7" s="323"/>
    </row>
    <row r="8" spans="2:25" ht="9.9499999999999993" customHeight="1" x14ac:dyDescent="0.15"/>
    <row r="9" spans="2:25" ht="24.95" customHeight="1" x14ac:dyDescent="0.15">
      <c r="B9" s="90"/>
      <c r="C9" s="91"/>
      <c r="D9" s="91"/>
      <c r="E9" s="91"/>
      <c r="F9" s="91"/>
      <c r="G9" s="91"/>
      <c r="H9" s="91"/>
      <c r="I9" s="91"/>
      <c r="J9" s="91"/>
      <c r="K9" s="91"/>
      <c r="L9" s="91"/>
      <c r="M9" s="91"/>
      <c r="N9" s="91"/>
      <c r="O9" s="91"/>
      <c r="P9" s="91"/>
      <c r="Q9" s="91"/>
      <c r="R9" s="269" t="str">
        <f>IF(入力用シート!R23="","年　　月　　日",入力用シート!R23)</f>
        <v>年　　月　　日</v>
      </c>
      <c r="S9" s="269"/>
      <c r="T9" s="269"/>
      <c r="U9" s="269"/>
      <c r="V9" s="269"/>
      <c r="W9" s="269"/>
      <c r="X9" s="269"/>
      <c r="Y9" s="92"/>
    </row>
    <row r="10" spans="2:25" ht="24.95" customHeight="1" x14ac:dyDescent="0.15">
      <c r="B10" s="93"/>
      <c r="D10" s="264" t="s">
        <v>130</v>
      </c>
      <c r="E10" s="264"/>
      <c r="F10" s="264"/>
      <c r="G10" s="264"/>
      <c r="H10" s="264"/>
      <c r="I10" s="264"/>
      <c r="J10" s="264"/>
      <c r="Y10" s="94"/>
    </row>
    <row r="11" spans="2:25" ht="27.95" customHeight="1" x14ac:dyDescent="0.15">
      <c r="B11" s="93"/>
      <c r="L11" s="261" t="s">
        <v>131</v>
      </c>
      <c r="M11" s="261"/>
      <c r="N11" s="261"/>
      <c r="O11" s="262" t="str">
        <f>IF(入力用シート!D7="","",入力用シート!D7)</f>
        <v/>
      </c>
      <c r="P11" s="262"/>
      <c r="Q11" s="262"/>
      <c r="R11" s="262"/>
      <c r="S11" s="262"/>
      <c r="T11" s="262"/>
      <c r="U11" s="262"/>
      <c r="V11" s="262"/>
      <c r="W11" s="262"/>
      <c r="X11" s="262"/>
      <c r="Y11" s="94"/>
    </row>
    <row r="12" spans="2:25" ht="27.95" customHeight="1" x14ac:dyDescent="0.15">
      <c r="B12" s="93"/>
      <c r="L12" s="261" t="s">
        <v>132</v>
      </c>
      <c r="M12" s="261"/>
      <c r="N12" s="261"/>
      <c r="O12" s="263" t="str">
        <f>IF(入力用シート!D5="","",入力用シート!D5)</f>
        <v/>
      </c>
      <c r="P12" s="263"/>
      <c r="Q12" s="263"/>
      <c r="R12" s="263"/>
      <c r="S12" s="263"/>
      <c r="T12" s="263"/>
      <c r="U12" s="263"/>
      <c r="V12" s="263"/>
      <c r="W12" s="263"/>
      <c r="X12" s="263"/>
      <c r="Y12" s="94"/>
    </row>
    <row r="13" spans="2:25" ht="27.95" customHeight="1" x14ac:dyDescent="0.15">
      <c r="B13" s="93"/>
      <c r="L13" s="261" t="s">
        <v>133</v>
      </c>
      <c r="M13" s="261"/>
      <c r="N13" s="261"/>
      <c r="O13" s="263" t="str">
        <f>IF(入力用シート!D6="","",入力用シート!D6)</f>
        <v/>
      </c>
      <c r="P13" s="263"/>
      <c r="Q13" s="263"/>
      <c r="R13" s="263"/>
      <c r="S13" s="263"/>
      <c r="T13" s="263"/>
      <c r="U13" s="263"/>
      <c r="V13" s="263"/>
      <c r="W13" s="263"/>
      <c r="X13" s="263"/>
      <c r="Y13" s="94"/>
    </row>
    <row r="14" spans="2:25" ht="9.9499999999999993" customHeight="1" x14ac:dyDescent="0.15">
      <c r="B14" s="93"/>
      <c r="Y14" s="94"/>
    </row>
    <row r="15" spans="2:25" ht="24.95" customHeight="1" x14ac:dyDescent="0.15">
      <c r="B15" s="93"/>
      <c r="C15" s="147"/>
      <c r="D15" s="325" t="str">
        <f>IF(入力用シート!R24="","",入力用シート!R24)</f>
        <v/>
      </c>
      <c r="E15" s="325"/>
      <c r="F15" s="325"/>
      <c r="G15" s="325"/>
      <c r="H15" s="325"/>
      <c r="I15" s="325"/>
      <c r="J15" s="325"/>
      <c r="K15" s="148" t="s">
        <v>252</v>
      </c>
      <c r="L15" s="147"/>
      <c r="M15" s="147"/>
      <c r="N15" s="147"/>
      <c r="O15" s="147"/>
      <c r="P15" s="147"/>
      <c r="Q15" s="147"/>
      <c r="R15" s="147"/>
      <c r="S15" s="147"/>
      <c r="T15" s="147"/>
      <c r="U15" s="147"/>
      <c r="V15" s="147"/>
      <c r="W15" s="147"/>
      <c r="X15" s="147"/>
      <c r="Y15" s="94"/>
    </row>
    <row r="16" spans="2:25" ht="24.95" customHeight="1" x14ac:dyDescent="0.15">
      <c r="B16" s="93"/>
      <c r="C16" s="241" t="s">
        <v>253</v>
      </c>
      <c r="D16" s="241"/>
      <c r="E16" s="241"/>
      <c r="F16" s="241"/>
      <c r="G16" s="241"/>
      <c r="H16" s="241"/>
      <c r="I16" s="241"/>
      <c r="J16" s="241"/>
      <c r="K16" s="241"/>
      <c r="L16" s="241"/>
      <c r="M16" s="241"/>
      <c r="N16" s="241"/>
      <c r="O16" s="241"/>
      <c r="P16" s="241"/>
      <c r="Q16" s="241"/>
      <c r="R16" s="241"/>
      <c r="S16" s="241"/>
      <c r="T16" s="241"/>
      <c r="U16" s="241"/>
      <c r="V16" s="241"/>
      <c r="W16" s="241"/>
      <c r="X16" s="241"/>
      <c r="Y16" s="94"/>
    </row>
    <row r="17" spans="2:25" ht="9.9499999999999993" customHeight="1" x14ac:dyDescent="0.15">
      <c r="B17" s="93"/>
      <c r="Y17" s="94"/>
    </row>
    <row r="18" spans="2:25" ht="30" customHeight="1" x14ac:dyDescent="0.15">
      <c r="B18" s="95"/>
      <c r="C18" s="247" t="s">
        <v>134</v>
      </c>
      <c r="D18" s="247"/>
      <c r="E18" s="247"/>
      <c r="F18" s="247"/>
      <c r="G18" s="248" t="s">
        <v>247</v>
      </c>
      <c r="H18" s="248"/>
      <c r="I18" s="248"/>
      <c r="J18" s="248"/>
      <c r="K18" s="248"/>
      <c r="L18" s="248"/>
      <c r="M18" s="248"/>
      <c r="N18" s="248"/>
      <c r="O18" s="248"/>
      <c r="P18" s="248"/>
      <c r="Q18" s="248"/>
      <c r="R18" s="248"/>
      <c r="S18" s="248"/>
      <c r="T18" s="248"/>
      <c r="U18" s="248"/>
      <c r="V18" s="248"/>
      <c r="W18" s="248"/>
      <c r="X18" s="248"/>
      <c r="Y18" s="249"/>
    </row>
    <row r="19" spans="2:25" ht="24.95" customHeight="1" x14ac:dyDescent="0.15">
      <c r="B19" s="90"/>
      <c r="C19" s="237" t="s">
        <v>136</v>
      </c>
      <c r="D19" s="237"/>
      <c r="E19" s="237"/>
      <c r="F19" s="237"/>
      <c r="G19" s="250" t="str">
        <f>IF(入力用シート!D9="","",入力用シート!D9)</f>
        <v/>
      </c>
      <c r="H19" s="250"/>
      <c r="I19" s="250"/>
      <c r="J19" s="250"/>
      <c r="K19" s="250"/>
      <c r="L19" s="250"/>
      <c r="M19" s="250"/>
      <c r="N19" s="250"/>
      <c r="O19" s="250"/>
      <c r="P19" s="250"/>
      <c r="Q19" s="250"/>
      <c r="R19" s="250"/>
      <c r="S19" s="250"/>
      <c r="T19" s="250"/>
      <c r="U19" s="250"/>
      <c r="V19" s="250"/>
      <c r="W19" s="250"/>
      <c r="X19" s="250"/>
      <c r="Y19" s="251"/>
    </row>
    <row r="20" spans="2:25" ht="20.100000000000001" customHeight="1" x14ac:dyDescent="0.15">
      <c r="B20" s="96"/>
      <c r="C20" s="252" t="s">
        <v>137</v>
      </c>
      <c r="D20" s="252"/>
      <c r="E20" s="252"/>
      <c r="F20" s="252"/>
      <c r="G20" s="253" t="str">
        <f>IF(入力用シート!D11="","",入力用シート!D11)</f>
        <v/>
      </c>
      <c r="H20" s="253"/>
      <c r="I20" s="253"/>
      <c r="J20" s="253"/>
      <c r="K20" s="253"/>
      <c r="L20" s="253"/>
      <c r="M20" s="253"/>
      <c r="N20" s="253"/>
      <c r="O20" s="253"/>
      <c r="P20" s="253"/>
      <c r="Q20" s="253"/>
      <c r="R20" s="253"/>
      <c r="S20" s="253"/>
      <c r="T20" s="253"/>
      <c r="U20" s="253"/>
      <c r="V20" s="253"/>
      <c r="W20" s="253"/>
      <c r="X20" s="253"/>
      <c r="Y20" s="254"/>
    </row>
    <row r="21" spans="2:25" ht="24.95" customHeight="1" x14ac:dyDescent="0.15">
      <c r="B21" s="90"/>
      <c r="C21" s="237" t="s">
        <v>138</v>
      </c>
      <c r="D21" s="237"/>
      <c r="E21" s="237"/>
      <c r="F21" s="237"/>
      <c r="G21" s="250" t="str">
        <f>IF(入力用シート!D18="","",入力用シート!D18)</f>
        <v/>
      </c>
      <c r="H21" s="250"/>
      <c r="I21" s="250"/>
      <c r="J21" s="250"/>
      <c r="K21" s="250"/>
      <c r="L21" s="250"/>
      <c r="M21" s="250"/>
      <c r="N21" s="250"/>
      <c r="O21" s="250"/>
      <c r="P21" s="250"/>
      <c r="Q21" s="250"/>
      <c r="R21" s="250"/>
      <c r="S21" s="250"/>
      <c r="T21" s="250"/>
      <c r="U21" s="250"/>
      <c r="V21" s="250"/>
      <c r="W21" s="250"/>
      <c r="X21" s="250"/>
      <c r="Y21" s="251"/>
    </row>
    <row r="22" spans="2:25" ht="20.100000000000001" customHeight="1" x14ac:dyDescent="0.15">
      <c r="B22" s="96"/>
      <c r="C22" s="97"/>
      <c r="D22" s="97"/>
      <c r="E22" s="97"/>
      <c r="F22" s="97"/>
      <c r="G22" s="253" t="str">
        <f>IF(入力用シート!D19="","",入力用シート!D19)</f>
        <v/>
      </c>
      <c r="H22" s="253"/>
      <c r="I22" s="253"/>
      <c r="J22" s="253"/>
      <c r="K22" s="253"/>
      <c r="L22" s="253"/>
      <c r="M22" s="253"/>
      <c r="N22" s="253"/>
      <c r="O22" s="253"/>
      <c r="P22" s="253"/>
      <c r="Q22" s="253"/>
      <c r="R22" s="253"/>
      <c r="S22" s="253"/>
      <c r="T22" s="253"/>
      <c r="U22" s="253"/>
      <c r="V22" s="253"/>
      <c r="W22" s="253"/>
      <c r="X22" s="253"/>
      <c r="Y22" s="254"/>
    </row>
    <row r="23" spans="2:25" ht="20.100000000000001" customHeight="1" x14ac:dyDescent="0.15">
      <c r="B23" s="90"/>
      <c r="C23" s="237" t="s">
        <v>223</v>
      </c>
      <c r="D23" s="237"/>
      <c r="E23" s="237"/>
      <c r="F23" s="237"/>
      <c r="G23" s="255" t="str">
        <f>IF(入力用シート!R27="","",入力用シート!R27)</f>
        <v/>
      </c>
      <c r="H23" s="255"/>
      <c r="I23" s="255"/>
      <c r="J23" s="255"/>
      <c r="K23" s="255"/>
      <c r="L23" s="257" t="s">
        <v>140</v>
      </c>
      <c r="M23" s="258"/>
      <c r="N23" s="237" t="s">
        <v>224</v>
      </c>
      <c r="O23" s="237"/>
      <c r="P23" s="237"/>
      <c r="Q23" s="237"/>
      <c r="R23" s="255" t="str">
        <f>IF(入力用シート!R28="","",入力用シート!R28)</f>
        <v/>
      </c>
      <c r="S23" s="255"/>
      <c r="T23" s="255"/>
      <c r="U23" s="255"/>
      <c r="V23" s="255"/>
      <c r="W23" s="257" t="s">
        <v>140</v>
      </c>
      <c r="X23" s="257"/>
      <c r="Y23" s="258"/>
    </row>
    <row r="24" spans="2:25" ht="20.100000000000001" customHeight="1" x14ac:dyDescent="0.15">
      <c r="B24" s="96"/>
      <c r="C24" s="97"/>
      <c r="D24" s="97"/>
      <c r="E24" s="97"/>
      <c r="F24" s="97"/>
      <c r="G24" s="256"/>
      <c r="H24" s="256"/>
      <c r="I24" s="256"/>
      <c r="J24" s="256"/>
      <c r="K24" s="256"/>
      <c r="L24" s="259"/>
      <c r="M24" s="260"/>
      <c r="N24" s="96"/>
      <c r="O24" s="97"/>
      <c r="P24" s="97"/>
      <c r="Q24" s="97"/>
      <c r="R24" s="256"/>
      <c r="S24" s="256"/>
      <c r="T24" s="256"/>
      <c r="U24" s="256"/>
      <c r="V24" s="256"/>
      <c r="W24" s="259"/>
      <c r="X24" s="259"/>
      <c r="Y24" s="260"/>
    </row>
    <row r="25" spans="2:25" ht="20.100000000000001" customHeight="1" x14ac:dyDescent="0.15">
      <c r="B25" s="90"/>
      <c r="C25" s="91" t="s">
        <v>225</v>
      </c>
      <c r="D25" s="91"/>
      <c r="E25" s="91"/>
      <c r="F25" s="91"/>
      <c r="G25" s="91"/>
      <c r="H25" s="91"/>
      <c r="I25" s="91"/>
      <c r="J25" s="91"/>
      <c r="K25" s="91"/>
      <c r="L25" s="91"/>
      <c r="M25" s="91"/>
      <c r="N25" s="91"/>
      <c r="O25" s="91"/>
      <c r="P25" s="91"/>
      <c r="Q25" s="91"/>
      <c r="R25" s="91"/>
      <c r="S25" s="91"/>
      <c r="T25" s="91"/>
      <c r="U25" s="91"/>
      <c r="V25" s="91"/>
      <c r="W25" s="91"/>
      <c r="X25" s="91"/>
      <c r="Y25" s="92"/>
    </row>
    <row r="26" spans="2:25" ht="45" customHeight="1" x14ac:dyDescent="0.15">
      <c r="B26" s="96"/>
      <c r="C26" s="97"/>
      <c r="D26" s="324" t="s">
        <v>233</v>
      </c>
      <c r="E26" s="324"/>
      <c r="F26" s="324"/>
      <c r="G26" s="324"/>
      <c r="H26" s="324"/>
      <c r="I26" s="324"/>
      <c r="J26" s="324"/>
      <c r="K26" s="324"/>
      <c r="L26" s="324"/>
      <c r="M26" s="324"/>
      <c r="N26" s="324"/>
      <c r="O26" s="324"/>
      <c r="P26" s="324"/>
      <c r="Q26" s="324"/>
      <c r="R26" s="324"/>
      <c r="S26" s="324"/>
      <c r="T26" s="324"/>
      <c r="U26" s="324"/>
      <c r="V26" s="324"/>
      <c r="W26" s="324"/>
      <c r="X26" s="97"/>
      <c r="Y26" s="98"/>
    </row>
    <row r="27" spans="2:25" ht="20.100000000000001" customHeight="1" x14ac:dyDescent="0.15">
      <c r="B27" s="90"/>
      <c r="C27" s="91" t="s">
        <v>226</v>
      </c>
      <c r="D27" s="91"/>
      <c r="E27" s="91"/>
      <c r="F27" s="91"/>
      <c r="G27" s="91"/>
      <c r="H27" s="91"/>
      <c r="I27" s="91"/>
      <c r="J27" s="91"/>
      <c r="K27" s="91"/>
      <c r="L27" s="91"/>
      <c r="M27" s="91"/>
      <c r="N27" s="91"/>
      <c r="O27" s="91"/>
      <c r="P27" s="91"/>
      <c r="Q27" s="91"/>
      <c r="R27" s="91"/>
      <c r="S27" s="91"/>
      <c r="T27" s="91"/>
      <c r="U27" s="91"/>
      <c r="V27" s="91"/>
      <c r="W27" s="91"/>
      <c r="X27" s="91"/>
      <c r="Y27" s="92"/>
    </row>
    <row r="28" spans="2:25" ht="45" customHeight="1" x14ac:dyDescent="0.15">
      <c r="B28" s="96"/>
      <c r="C28" s="97"/>
      <c r="D28" s="324" t="str">
        <f>IF(入力用シート!R29="","",入力用シート!R29)</f>
        <v/>
      </c>
      <c r="E28" s="324"/>
      <c r="F28" s="324"/>
      <c r="G28" s="324"/>
      <c r="H28" s="324"/>
      <c r="I28" s="324"/>
      <c r="J28" s="324"/>
      <c r="K28" s="324"/>
      <c r="L28" s="324"/>
      <c r="M28" s="324"/>
      <c r="N28" s="324"/>
      <c r="O28" s="324"/>
      <c r="P28" s="324"/>
      <c r="Q28" s="324"/>
      <c r="R28" s="324"/>
      <c r="S28" s="324"/>
      <c r="T28" s="324"/>
      <c r="U28" s="324"/>
      <c r="V28" s="324"/>
      <c r="W28" s="324"/>
      <c r="X28" s="97"/>
      <c r="Y28" s="98"/>
    </row>
    <row r="29" spans="2:25" ht="20.100000000000001" customHeight="1" x14ac:dyDescent="0.15">
      <c r="B29" s="90"/>
      <c r="C29" s="149" t="s">
        <v>227</v>
      </c>
      <c r="D29" s="149"/>
      <c r="E29" s="149"/>
      <c r="F29" s="149"/>
      <c r="G29" s="91"/>
      <c r="H29" s="91"/>
      <c r="I29" s="91"/>
      <c r="J29" s="91"/>
      <c r="K29" s="91"/>
      <c r="L29" s="91"/>
      <c r="M29" s="91"/>
      <c r="N29" s="91"/>
      <c r="O29" s="91"/>
      <c r="P29" s="91"/>
      <c r="Q29" s="91"/>
      <c r="R29" s="91"/>
      <c r="S29" s="91"/>
      <c r="T29" s="91"/>
      <c r="U29" s="91"/>
      <c r="V29" s="91"/>
      <c r="W29" s="91"/>
      <c r="X29" s="91"/>
      <c r="Y29" s="92"/>
    </row>
    <row r="30" spans="2:25" ht="30" customHeight="1" x14ac:dyDescent="0.15">
      <c r="B30" s="96"/>
      <c r="C30" s="99"/>
      <c r="D30" s="99"/>
      <c r="E30" s="99"/>
      <c r="F30" s="99"/>
      <c r="G30" s="97"/>
      <c r="H30" s="245" t="str">
        <f>IF(入力用シート!R25="","年　　月　　日",入力用シート!R25)</f>
        <v>年　　月　　日</v>
      </c>
      <c r="I30" s="245"/>
      <c r="J30" s="245"/>
      <c r="K30" s="245"/>
      <c r="L30" s="245"/>
      <c r="M30" s="245"/>
      <c r="N30" s="245"/>
      <c r="O30" s="245"/>
      <c r="P30" s="245"/>
      <c r="Q30" s="245"/>
      <c r="R30" s="245"/>
      <c r="S30" s="245"/>
      <c r="T30" s="97"/>
      <c r="U30" s="97"/>
      <c r="V30" s="97"/>
      <c r="W30" s="97"/>
      <c r="X30" s="97"/>
      <c r="Y30" s="98"/>
    </row>
    <row r="31" spans="2:25" ht="20.100000000000001" customHeight="1" x14ac:dyDescent="0.15">
      <c r="B31" s="93"/>
      <c r="C31" s="150" t="s">
        <v>228</v>
      </c>
      <c r="D31" s="150"/>
      <c r="E31" s="150"/>
      <c r="F31" s="150"/>
      <c r="Y31" s="94"/>
    </row>
    <row r="32" spans="2:25" ht="30" customHeight="1" x14ac:dyDescent="0.15">
      <c r="B32" s="96"/>
      <c r="C32" s="99"/>
      <c r="D32" s="99"/>
      <c r="E32" s="99"/>
      <c r="F32" s="99"/>
      <c r="G32" s="97"/>
      <c r="H32" s="322" t="str">
        <f>IF(入力用シート!R26="","年　　月　　日",入力用シート!R26)</f>
        <v>年　　月　　日</v>
      </c>
      <c r="I32" s="322"/>
      <c r="J32" s="322"/>
      <c r="K32" s="322"/>
      <c r="L32" s="322"/>
      <c r="M32" s="322"/>
      <c r="N32" s="322"/>
      <c r="O32" s="322"/>
      <c r="P32" s="322"/>
      <c r="Q32" s="322"/>
      <c r="R32" s="322"/>
      <c r="S32" s="322"/>
      <c r="T32" s="97"/>
      <c r="U32" s="97"/>
      <c r="V32" s="97"/>
      <c r="W32" s="97"/>
      <c r="X32" s="97"/>
      <c r="Y32" s="98"/>
    </row>
    <row r="33" spans="2:25" ht="24.95" customHeight="1" x14ac:dyDescent="0.15">
      <c r="B33" s="90"/>
      <c r="C33" s="237" t="s">
        <v>147</v>
      </c>
      <c r="D33" s="237"/>
      <c r="E33" s="237"/>
      <c r="F33" s="237"/>
      <c r="G33" s="91"/>
      <c r="H33" s="91"/>
      <c r="I33" s="91"/>
      <c r="J33" s="91"/>
      <c r="K33" s="91"/>
      <c r="L33" s="91"/>
      <c r="M33" s="91"/>
      <c r="N33" s="91"/>
      <c r="O33" s="91"/>
      <c r="P33" s="91"/>
      <c r="Q33" s="91"/>
      <c r="R33" s="91"/>
      <c r="S33" s="91"/>
      <c r="T33" s="91"/>
      <c r="U33" s="91"/>
      <c r="V33" s="91"/>
      <c r="W33" s="91"/>
      <c r="X33" s="91"/>
      <c r="Y33" s="92"/>
    </row>
    <row r="34" spans="2:25" ht="20.100000000000001" customHeight="1" x14ac:dyDescent="0.15">
      <c r="B34" s="93"/>
      <c r="C34" s="85" t="s">
        <v>254</v>
      </c>
      <c r="M34" s="85" t="s">
        <v>255</v>
      </c>
      <c r="Y34" s="94"/>
    </row>
    <row r="35" spans="2:25" ht="20.100000000000001" customHeight="1" x14ac:dyDescent="0.15">
      <c r="B35" s="93"/>
      <c r="C35" s="85" t="s">
        <v>256</v>
      </c>
      <c r="Y35" s="94"/>
    </row>
    <row r="36" spans="2:25" ht="5.0999999999999996" customHeight="1" x14ac:dyDescent="0.15">
      <c r="B36" s="96"/>
      <c r="C36" s="97"/>
      <c r="D36" s="97"/>
      <c r="E36" s="97"/>
      <c r="F36" s="97"/>
      <c r="G36" s="97"/>
      <c r="H36" s="97"/>
      <c r="I36" s="97"/>
      <c r="J36" s="97"/>
      <c r="K36" s="97"/>
      <c r="L36" s="97"/>
      <c r="M36" s="97"/>
      <c r="N36" s="97"/>
      <c r="O36" s="97"/>
      <c r="P36" s="97"/>
      <c r="Q36" s="97"/>
      <c r="R36" s="97"/>
      <c r="S36" s="97"/>
      <c r="T36" s="97"/>
      <c r="U36" s="97"/>
      <c r="V36" s="97"/>
      <c r="W36" s="97"/>
      <c r="X36" s="97"/>
      <c r="Y36" s="98"/>
    </row>
    <row r="37" spans="2:25" ht="20.100000000000001" customHeight="1" x14ac:dyDescent="0.15"/>
    <row r="38" spans="2:25" ht="24.95" customHeight="1" x14ac:dyDescent="0.15"/>
    <row r="39" spans="2:25" ht="24.95" customHeight="1" x14ac:dyDescent="0.15"/>
    <row r="40" spans="2:25" ht="24.95" customHeight="1" x14ac:dyDescent="0.15"/>
    <row r="41" spans="2:25" ht="24.95"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sheetData>
  <sheetProtection sheet="1" objects="1" scenarios="1"/>
  <protectedRanges>
    <protectedRange sqref="S2:Y4" name="範囲1"/>
  </protectedRanges>
  <mergeCells count="35">
    <mergeCell ref="S2:Y2"/>
    <mergeCell ref="S3:Y3"/>
    <mergeCell ref="S4:Y4"/>
    <mergeCell ref="D15:J15"/>
    <mergeCell ref="C16:X16"/>
    <mergeCell ref="C20:F20"/>
    <mergeCell ref="C23:F23"/>
    <mergeCell ref="D28:W28"/>
    <mergeCell ref="D26:W26"/>
    <mergeCell ref="C19:F19"/>
    <mergeCell ref="G19:Y19"/>
    <mergeCell ref="G20:Y20"/>
    <mergeCell ref="C21:F21"/>
    <mergeCell ref="G21:Y21"/>
    <mergeCell ref="C18:F18"/>
    <mergeCell ref="G18:Y18"/>
    <mergeCell ref="G6:T6"/>
    <mergeCell ref="G7:T7"/>
    <mergeCell ref="R9:X9"/>
    <mergeCell ref="D10:J10"/>
    <mergeCell ref="L13:N13"/>
    <mergeCell ref="O13:X13"/>
    <mergeCell ref="L11:N11"/>
    <mergeCell ref="O11:X11"/>
    <mergeCell ref="L12:N12"/>
    <mergeCell ref="O12:X12"/>
    <mergeCell ref="H32:S32"/>
    <mergeCell ref="C33:F33"/>
    <mergeCell ref="G22:Y22"/>
    <mergeCell ref="G23:K24"/>
    <mergeCell ref="L23:M24"/>
    <mergeCell ref="N23:Q23"/>
    <mergeCell ref="R23:V24"/>
    <mergeCell ref="W23:Y24"/>
    <mergeCell ref="H30:S30"/>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入力用シート</vt:lpstr>
      <vt:lpstr>申請書（1号）</vt:lpstr>
      <vt:lpstr>実施計画書(２号）</vt:lpstr>
      <vt:lpstr>所要額調書（３号） </vt:lpstr>
      <vt:lpstr>事業報告書（7号）</vt:lpstr>
      <vt:lpstr>実績書(８号） </vt:lpstr>
      <vt:lpstr>所要額調書（９号）</vt:lpstr>
      <vt:lpstr>実施成績表（10号）</vt:lpstr>
      <vt:lpstr>変更・取下申請書（５号）</vt:lpstr>
      <vt:lpstr>'事業報告書（7号）'!Print_Area</vt:lpstr>
      <vt:lpstr>'実施計画書(２号）'!Print_Area</vt:lpstr>
      <vt:lpstr>'実施成績表（10号）'!Print_Area</vt:lpstr>
      <vt:lpstr>'実績書(８号） '!Print_Area</vt:lpstr>
      <vt:lpstr>'所要額調書（３号） '!Print_Area</vt:lpstr>
      <vt:lpstr>'申請書（1号）'!Print_Area</vt:lpstr>
      <vt:lpstr>'変更・取下申請書（５号）'!Print_Area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　陽子</dc:creator>
  <cp:lastModifiedBy>f07960</cp:lastModifiedBy>
  <cp:lastPrinted>2026-09-28T03:15:31Z</cp:lastPrinted>
  <dcterms:created xsi:type="dcterms:W3CDTF">2002-10-06T05:41:23Z</dcterms:created>
  <dcterms:modified xsi:type="dcterms:W3CDTF">2026-09-28T03:48:30Z</dcterms:modified>
</cp:coreProperties>
</file>