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0403000_財政課\業務別\4.その他\10.財政状況公表\2_ホームページ掲載\財政状況資料集\R1年度決算\06   追加調査分\04　県提出用合体版\"/>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E34" i="10"/>
  <c r="AM34" i="10"/>
  <c r="U34" i="10"/>
  <c r="C34" i="10"/>
  <c r="BW36" i="10" l="1"/>
  <c r="CO34" i="10"/>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<sst xmlns="http://schemas.openxmlformats.org/spreadsheetml/2006/main" count="1102" uniqueCount="633">
  <si>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</si>
  <si>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</si>
  <si>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</si>
  <si>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</si>
  <si>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</si>
  <si>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</si>
  <si>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</si>
  <si>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</si>
  <si>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</si>
  <si>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</si>
  <si>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</si>
  <si>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</si>
  <si>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</si>
  <si>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</si>
  <si>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</si>
  <si>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</si>
  <si>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</si>
  <si>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</si>
  <si>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</si>
  <si>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</si>
  <si>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</si>
  <si>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</si>
  <si>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</si>
  <si>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</si>
  <si>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</si>
  <si>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</si>
  <si>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</si>
  <si>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</si>
  <si>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</si>
  <si>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</si>
  <si>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</si>
  <si>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</si>
  <si>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</si>
  <si>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</si>
  <si>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</si>
  <si>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</si>
  <si>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</si>
  <si>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</si>
  <si>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</si>
  <si>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</si>
  <si>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</si>
  <si>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</si>
  <si>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</si>
  <si>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</si>
  <si>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</si>
  <si>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</si>
  <si>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</si>
  <si>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</si>
  <si>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</si>
  <si>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</si>
  <si>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</si>
  <si>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</si>
  <si>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</si>
  <si>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</si>
  <si>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</si>
  <si>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</si>
  <si>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</si>
  <si>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</si>
  <si>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</si>
  <si>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</si>
  <si>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</si>
  <si>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</si>
  <si>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</si>
  <si>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</si>
  <si>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</si>
  <si>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</si>
  <si>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</si>
  <si>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</si>
  <si>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</si>
  <si>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</si>
  <si>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</si>
  <si>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</si>
  <si>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</si>
  <si>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</si>
  <si>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</si>
  <si>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</si>
  <si>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</si>
  <si>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</si>
  <si>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</si>
  <si>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</si>
  <si>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</si>
  <si>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</si>
  <si>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</si>
  <si>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</si>
  <si>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</si>
  <si>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</si>
  <si>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</si>
  <si>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</si>
  <si>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</si>
  <si>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</si>
  <si>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</si>
  <si>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</si>
  <si>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</si>
  <si>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</si>
  <si>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</si>
  <si>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</si>
  <si>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</si>
  <si>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</si>
  <si>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</si>
  <si>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</si>
  <si>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</si>
  <si>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</si>
  <si>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</si>
  <si>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</si>
  <si>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</si>
  <si>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</si>
  <si>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</si>
  <si>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</si>
  <si>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</si>
  <si>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</si>
  <si>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</si>
  <si>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</si>
  <si>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</si>
  <si>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</si>
  <si>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</si>
  <si>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</si>
  <si>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</si>
  <si>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</si>
  <si>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</si>
  <si>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</si>
  <si>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</si>
  <si>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</si>
  <si>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</si>
  <si>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</si>
  <si>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</si>
  <si>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</si>
  <si>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</si>
  <si>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</si>
  <si>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</si>
  <si>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</si>
  <si>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</si>
  <si>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</si>
  <si>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</si>
  <si>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</si>
  <si>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</si>
  <si>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</si>
  <si>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</si>
  <si>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</si>
  <si>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</si>
  <si>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</si>
  <si>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</si>
  <si>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</si>
  <si>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</si>
  <si>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</si>
  <si>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</si>
  <si>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</si>
  <si>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</si>
  <si>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</si>
  <si>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</si>
  <si>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</si>
  <si>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</si>
  <si>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</si>
  <si>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</si>
  <si>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</si>
  <si>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</si>
  <si>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</si>
  <si>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</si>
  <si>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</si>
  <si>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</si>
  <si>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</si>
  <si>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</si>
  <si>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</si>
  <si>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</si>
  <si>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</si>
  <si>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</si>
  <si>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</si>
  <si>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</si>
  <si>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</si>
  <si>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</si>
  <si>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</si>
  <si>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</si>
  <si>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</si>
  <si>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</si>
  <si>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</si>
  <si>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</si>
  <si>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</si>
  <si>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</si>
  <si>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</si>
  <si>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</si>
  <si>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</si>
  <si>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</si>
  <si>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</si>
  <si>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</si>
  <si>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</si>
  <si>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</si>
  <si>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</si>
  <si>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</si>
  <si>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</si>
  <si>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</si>
  <si>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</si>
  <si>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</si>
  <si>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</si>
  <si>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</si>
  <si>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</si>
  <si>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</si>
  <si>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</si>
  <si>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</si>
  <si>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</si>
  <si>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</si>
  <si>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</si>
  <si>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</si>
  <si>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</si>
  <si>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</si>
  <si>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</si>
  <si>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</si>
  <si>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</si>
  <si>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</si>
  <si>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</si>
  <si>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</si>
  <si>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</si>
  <si>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</si>
  <si>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</si>
  <si>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</si>
  <si>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</si>
  <si>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</si>
  <si>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</si>
  <si>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</si>
  <si>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</si>
  <si>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</si>
  <si>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</si>
  <si>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</si>
  <si>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</si>
  <si>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</si>
  <si>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</si>
  <si>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</si>
  <si>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</si>
  <si>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</si>
  <si>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</si>
  <si>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</si>
  <si>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</si>
  <si>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</si>
  <si>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</si>
  <si>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</si>
  <si>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</si>
  <si>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</si>
  <si>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</si>
  <si>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</si>
  <si>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</si>
  <si>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</si>
  <si>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</si>
  <si>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</si>
  <si>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</si>
  <si>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</si>
  <si>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</si>
  <si>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</si>
  <si>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</si>
  <si>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</si>
  <si>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</si>
  <si>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</si>
  <si>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</si>
  <si>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</si>
  <si>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</si>
  <si>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</si>
  <si>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</si>
  <si>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</si>
  <si>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</si>
  <si>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</si>
  <si>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</si>
  <si>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</si>
  <si>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</si>
  <si>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</si>
  <si>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</si>
  <si>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</si>
  <si>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</si>
  <si>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</si>
  <si>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</si>
  <si>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</si>
  <si>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</si>
  <si>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</si>
  <si>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</si>
  <si>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</si>
  <si>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</si>
  <si>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</si>
  <si>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</si>
  <si>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</si>
  <si>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</si>
  <si>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</si>
  <si>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</si>
  <si>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</si>
  <si>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</si>
  <si>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</si>
  <si>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</si>
  <si>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</si>
  <si>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</si>
  <si>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</si>
  <si>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</si>
  <si>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</si>
  <si>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</si>
  <si>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</si>
  <si>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</si>
  <si>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</si>
  <si>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</si>
  <si>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</si>
  <si>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</si>
  <si>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</si>
  <si>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</si>
  <si>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</si>
  <si>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</si>
  <si>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</si>
  <si>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</si>
  <si>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</si>
  <si>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</si>
  <si>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</si>
  <si>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</si>
  <si>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</si>
  <si>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</si>
  <si>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</si>
  <si>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</si>
  <si>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</si>
  <si>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</si>
  <si>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</si>
  <si>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</si>
  <si>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</si>
  <si>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</si>
  <si>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</si>
  <si>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</si>
  <si>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</si>
  <si>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</si>
  <si>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</si>
  <si>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</si>
  <si>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</si>
  <si>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</si>
  <si>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</si>
  <si>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</si>
  <si>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</si>
  <si>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</si>
  <si>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</si>
  <si>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</si>
  <si>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</si>
  <si>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</si>
  <si>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</si>
  <si>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</si>
  <si>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</si>
  <si>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</si>
  <si>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</si>
  <si>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</si>
  <si>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</si>
  <si>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</si>
  <si>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</si>
  <si>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</si>
  <si>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</si>
  <si>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</si>
  <si>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</si>
  <si>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</si>
  <si>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</si>
  <si>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</si>
  <si>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</si>
  <si>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</si>
  <si>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</si>
  <si>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</si>
  <si>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</si>
  <si>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</si>
  <si>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</si>
  <si>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</si>
  <si>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</si>
  <si>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</si>
  <si>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</si>
  <si>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</si>
  <si>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</si>
  <si>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</si>
  <si>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</si>
  <si>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</si>
  <si>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</si>
  <si>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</si>
  <si>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</si>
  <si>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</si>
  <si>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</si>
  <si>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</si>
  <si>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</si>
  <si>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</si>
  <si>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</si>
  <si>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</si>
  <si>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</si>
  <si>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</si>
  <si>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</si>
  <si>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</si>
  <si>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</si>
  <si>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</si>
  <si>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</si>
  <si>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</si>
  <si>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</si>
  <si>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</si>
  <si>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</si>
  <si>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</si>
  <si>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</si>
  <si>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</si>
  <si>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</si>
  <si>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</si>
  <si>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</si>
  <si>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</si>
  <si>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</si>
  <si>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</si>
  <si>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</si>
  <si>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</si>
  <si>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</si>
  <si>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</si>
  <si>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</si>
  <si>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</si>
  <si>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</si>
  <si>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</si>
  <si>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</si>
  <si>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</si>
  <si>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</si>
  <si>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</si>
  <si>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</si>
  <si>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</si>
  <si>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</si>
  <si>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</si>
  <si>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</si>
  <si>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</si>
  <si>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</si>
  <si>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</si>
  <si>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</si>
  <si>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</si>
  <si>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</si>
  <si>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</si>
  <si>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</si>
  <si>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</si>
  <si>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</si>
  <si>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</si>
  <si>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</si>
  <si>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</si>
  <si>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</si>
  <si>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</si>
  <si>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食肉センター特別会計</t>
    <phoneticPr fontId="5"/>
  </si>
  <si>
    <t>法非適用企業</t>
    <phoneticPr fontId="5"/>
  </si>
  <si>
    <t>商業施設特別会計</t>
    <phoneticPr fontId="5"/>
  </si>
  <si>
    <t>法非適用企業</t>
    <phoneticPr fontId="5"/>
  </si>
  <si>
    <t>都市開発事業特別会計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</si>
  <si>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</si>
  <si>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</si>
  <si>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</si>
  <si>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</si>
  <si>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</si>
  <si>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</si>
  <si>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</si>
  <si>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</si>
  <si>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</si>
  <si>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</si>
  <si>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</si>
  <si>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</si>
  <si>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</si>
  <si>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</si>
  <si>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</si>
  <si>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</si>
  <si>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</si>
  <si>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</si>
  <si>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</si>
  <si>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</si>
  <si>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</si>
  <si>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</si>
  <si>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</si>
  <si>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</si>
  <si>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</si>
  <si>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</si>
  <si>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</si>
  <si>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</si>
  <si>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</si>
  <si>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</si>
  <si>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</si>
  <si>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</si>
  <si>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</si>
  <si>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</si>
  <si>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</si>
  <si>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</si>
  <si>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</si>
  <si>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</si>
  <si>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</si>
  <si>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</si>
  <si>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</si>
  <si>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</si>
  <si>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</si>
  <si>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</si>
  <si>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</si>
  <si>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</si>
  <si>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</si>
  <si>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</si>
  <si>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</si>
  <si>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</si>
  <si>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</si>
  <si>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</si>
  <si>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</si>
  <si>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</si>
  <si>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</si>
  <si>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</si>
  <si>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</si>
  <si>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</si>
  <si>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</si>
  <si>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</si>
  <si>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</si>
  <si>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</si>
  <si>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</si>
  <si>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</si>
  <si>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</si>
  <si>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</si>
  <si>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</si>
  <si>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</si>
  <si>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</si>
  <si>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</si>
  <si>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</si>
  <si>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</si>
  <si>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</si>
  <si>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</si>
  <si>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</si>
  <si>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</si>
  <si>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</si>
  <si>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</si>
  <si>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</si>
  <si>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</si>
  <si>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</si>
  <si>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</si>
  <si>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</si>
  <si>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</si>
  <si>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</si>
  <si>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</si>
  <si>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</si>
  <si>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</si>
  <si>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</si>
  <si>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</si>
  <si>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</si>
  <si>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</si>
  <si>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</si>
  <si>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</si>
  <si>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</si>
  <si>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</si>
  <si>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</si>
  <si>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</si>
  <si>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</si>
  <si>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</si>
  <si>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</si>
  <si>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</si>
  <si>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</si>
  <si>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</si>
  <si>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</si>
  <si>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</si>
  <si>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</si>
  <si>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</si>
  <si>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</si>
  <si>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</si>
  <si>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</si>
  <si>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</si>
  <si>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</si>
  <si>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</si>
  <si>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</si>
  <si>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</si>
  <si>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</si>
  <si>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</si>
  <si>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</si>
  <si>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</si>
  <si>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</si>
  <si>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</si>
  <si>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</si>
  <si>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</si>
  <si>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</si>
  <si>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</si>
  <si>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</si>
  <si>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</si>
  <si>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</si>
  <si>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</si>
  <si>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</si>
  <si>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</si>
  <si>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</si>
  <si>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</si>
  <si>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</si>
  <si>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</si>
  <si>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</si>
  <si>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</si>
  <si>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</si>
  <si>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</si>
  <si>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</si>
  <si>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</si>
  <si>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</si>
  <si>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</si>
  <si>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</si>
  <si>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</si>
  <si>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</si>
  <si>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</si>
  <si>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</si>
  <si>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</si>
  <si>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</si>
  <si>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</si>
  <si>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</si>
  <si>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</si>
  <si>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</si>
  <si>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0.81</t>
  </si>
  <si>
    <t>病院事業会計</t>
  </si>
  <si>
    <t>工業用水道事業会計</t>
  </si>
  <si>
    <t>水道事業会計</t>
  </si>
  <si>
    <t>一般会計</t>
  </si>
  <si>
    <t>下水道事業会計</t>
  </si>
  <si>
    <t>駐車場事業特別会計</t>
  </si>
  <si>
    <t>国民健康保険特別会計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</si>
  <si>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</si>
  <si>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</si>
  <si>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</si>
  <si>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</si>
  <si>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</si>
  <si>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</si>
  <si>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</si>
  <si>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</si>
  <si>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</si>
  <si>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</si>
  <si>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福山市土地開発公社</t>
    <rPh sb="0" eb="2">
      <t>フクヤマ</t>
    </rPh>
    <rPh sb="2" eb="3">
      <t>シ</t>
    </rPh>
    <rPh sb="3" eb="5">
      <t>トチ</t>
    </rPh>
    <rPh sb="5" eb="7">
      <t>カイハツ</t>
    </rPh>
    <rPh sb="7" eb="9">
      <t>コウシャ</t>
    </rPh>
    <phoneticPr fontId="2"/>
  </si>
  <si>
    <t>備後地域地場産業振興センター</t>
    <rPh sb="0" eb="2">
      <t>ビンゴ</t>
    </rPh>
    <rPh sb="2" eb="4">
      <t>チイキ</t>
    </rPh>
    <rPh sb="4" eb="6">
      <t>ジバ</t>
    </rPh>
    <rPh sb="6" eb="8">
      <t>サンギョウ</t>
    </rPh>
    <rPh sb="8" eb="10">
      <t>シンコウ</t>
    </rPh>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</si>
  <si>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</si>
  <si>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</si>
  <si>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</si>
  <si>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福山市スポーツ協会</t>
    <rPh sb="0" eb="2">
      <t>フクヤマ</t>
    </rPh>
    <rPh sb="2" eb="3">
      <t>シ</t>
    </rPh>
    <rPh sb="7" eb="9">
      <t>キョウカイ</t>
    </rPh>
    <phoneticPr fontId="2"/>
  </si>
  <si>
    <t>ふくやま芸術文化財団</t>
    <rPh sb="4" eb="8">
      <t>ゲイジュツブンカ</t>
    </rPh>
    <rPh sb="8" eb="10">
      <t>ザイダン</t>
    </rPh>
    <phoneticPr fontId="2"/>
  </si>
  <si>
    <t>アリストぬまくま</t>
  </si>
  <si>
    <t>-</t>
    <phoneticPr fontId="2"/>
  </si>
  <si>
    <t>-</t>
    <phoneticPr fontId="2"/>
  </si>
  <si>
    <t>福山市大規模事業基金</t>
    <rPh sb="0" eb="3">
      <t>フクヤマシ</t>
    </rPh>
    <rPh sb="3" eb="6">
      <t>ダイキボ</t>
    </rPh>
    <rPh sb="6" eb="8">
      <t>ジギョウ</t>
    </rPh>
    <rPh sb="8" eb="10">
      <t>キキン</t>
    </rPh>
    <phoneticPr fontId="5"/>
  </si>
  <si>
    <t>福山市公共施設維持整備基金</t>
    <rPh sb="0" eb="3">
      <t>フクヤマシ</t>
    </rPh>
    <rPh sb="3" eb="5">
      <t>コウキョウ</t>
    </rPh>
    <rPh sb="5" eb="7">
      <t>シセツ</t>
    </rPh>
    <rPh sb="7" eb="9">
      <t>イジ</t>
    </rPh>
    <rPh sb="9" eb="11">
      <t>セイビ</t>
    </rPh>
    <rPh sb="11" eb="13">
      <t>キキン</t>
    </rPh>
    <phoneticPr fontId="5"/>
  </si>
  <si>
    <t>福山市教育環境整備基金</t>
    <rPh sb="0" eb="3">
      <t>フクヤマシ</t>
    </rPh>
    <rPh sb="3" eb="5">
      <t>キョウイク</t>
    </rPh>
    <rPh sb="5" eb="7">
      <t>カンキョウ</t>
    </rPh>
    <rPh sb="7" eb="9">
      <t>セイビ</t>
    </rPh>
    <rPh sb="9" eb="11">
      <t>キキン</t>
    </rPh>
    <phoneticPr fontId="5"/>
  </si>
  <si>
    <t>福山市地域福祉基金</t>
    <rPh sb="0" eb="3">
      <t>フクヤマシ</t>
    </rPh>
    <rPh sb="3" eb="5">
      <t>チイキ</t>
    </rPh>
    <rPh sb="5" eb="7">
      <t>フクシ</t>
    </rPh>
    <rPh sb="7" eb="9">
      <t>キキン</t>
    </rPh>
    <phoneticPr fontId="5"/>
  </si>
  <si>
    <t>福山城築城400年記念基金</t>
    <rPh sb="0" eb="2">
      <t>フクヤマ</t>
    </rPh>
    <rPh sb="2" eb="3">
      <t>シロ</t>
    </rPh>
    <rPh sb="3" eb="5">
      <t>チクジョウ</t>
    </rPh>
    <rPh sb="8" eb="9">
      <t>ネン</t>
    </rPh>
    <rPh sb="9" eb="11">
      <t>キネン</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</si>
  <si>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</si>
  <si>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</si>
  <si>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</si>
  <si>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将来負担比率は前年に引き続き，充当可能財源等が将来負担額を上回ったため，比率が算定されていない。</t>
    <rPh sb="0" eb="2">
      <t>ショウライ</t>
    </rPh>
    <rPh sb="2" eb="4">
      <t>フタン</t>
    </rPh>
    <rPh sb="4" eb="6">
      <t>ヒリツ</t>
    </rPh>
    <rPh sb="7" eb="9">
      <t>ゼンネン</t>
    </rPh>
    <rPh sb="10" eb="11">
      <t>ヒ</t>
    </rPh>
    <rPh sb="12" eb="13">
      <t>ツヅ</t>
    </rPh>
    <rPh sb="15" eb="17">
      <t>ジュウトウ</t>
    </rPh>
    <rPh sb="17" eb="19">
      <t>カノウ</t>
    </rPh>
    <rPh sb="19" eb="21">
      <t>ザイゲン</t>
    </rPh>
    <rPh sb="21" eb="22">
      <t>トウ</t>
    </rPh>
    <rPh sb="23" eb="25">
      <t>ショウライ</t>
    </rPh>
    <rPh sb="25" eb="27">
      <t>フタン</t>
    </rPh>
    <rPh sb="27" eb="28">
      <t>ガク</t>
    </rPh>
    <rPh sb="29" eb="31">
      <t>ウワマワ</t>
    </rPh>
    <rPh sb="36" eb="38">
      <t>ヒリツ</t>
    </rPh>
    <rPh sb="39" eb="41">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</si>
  <si>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</si>
  <si>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</si>
  <si>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</si>
  <si>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</si>
  <si>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</si>
  <si>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</si>
  <si>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</si>
  <si>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</si>
  <si>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将来負担比率においては，平成27年度決算より，充当可能財源等が将来負担額を上回ったため，比率が算定されていない。
また，実質公債費比率は，市債の総額管理の実施により，低下傾向にあり，類似団体と比較しても低い水準にある。</t>
    <rPh sb="47" eb="48">
      <t>サン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</si>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</sst>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0B61-422C-851D-3CBCA958E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29937</c:v>
                </c:pt>
                <c:pt idx="1">
                  <c:v>32541</c:v>
                </c:pt>
                <c:pt idx="2">
                  <c:v>40381</c:v>
                </c:pt>
                <c:pt idx="3">
                  <c:v>39340</c:v>
                </c:pt>
                <c:pt idx="4">
                  <c:v>66050</c:v>
                </c:pt>
              </c:numCache>
            </c:numRef>
          </c:val>
          <c:smooth val="0"/>
          <c:extLst xmlns:c16r2="http://schemas.microsoft.com/office/drawing/2015/06/chart">
            <c:ext xmlns:c16="http://schemas.microsoft.com/office/drawing/2014/chart" uri="{C3380CC4-5D6E-409C-BE32-E72D297353CC}">
              <c16:uniqueId val="{00000001-0B61-422C-851D-3CBCA958E596}"/>
            </c:ext>
          </c:extLst>
        </c:ser>
        <c:dLbls>
          <c:showLegendKey val="0"/>
          <c:showVal val="0"/>
          <c:showCatName val="0"/>
          <c:showSerName val="0"/>
          <c:showPercent val="0"/>
          <c:showBubbleSize val="0"/>
        </c:dLbls>
        <c:marker val="1"/>
        <c:smooth val="0"/>
        <c:axId val="95886760"/>
        <c:axId val="95887152"/>
      </c:lineChart>
      <c:catAx>
        <c:axId val="95886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87152"/>
        <c:crosses val="autoZero"/>
        <c:auto val="1"/>
        <c:lblAlgn val="ctr"/>
        <c:lblOffset val="100"/>
        <c:tickLblSkip val="1"/>
        <c:tickMarkSkip val="1"/>
        <c:noMultiLvlLbl val="0"/>
      </c:catAx>
      <c:valAx>
        <c:axId val="95887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886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3.57</c:v>
                </c:pt>
                <c:pt idx="2">
                  <c:v>3.75</c:v>
                </c:pt>
                <c:pt idx="3">
                  <c:v>0.77</c:v>
                </c:pt>
                <c:pt idx="4">
                  <c:v>3.56</c:v>
                </c:pt>
              </c:numCache>
            </c:numRef>
          </c:val>
          <c:extLst xmlns:c16r2="http://schemas.microsoft.com/office/drawing/2015/06/chart">
            <c:ext xmlns:c16="http://schemas.microsoft.com/office/drawing/2014/chart" uri="{C3380CC4-5D6E-409C-BE32-E72D297353CC}">
              <c16:uniqueId val="{00000000-DDD3-4434-AD40-69E454017D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16.350000000000001</c:v>
                </c:pt>
                <c:pt idx="1">
                  <c:v>17.899999999999999</c:v>
                </c:pt>
                <c:pt idx="2">
                  <c:v>19.510000000000002</c:v>
                </c:pt>
                <c:pt idx="3">
                  <c:v>20.21</c:v>
                </c:pt>
                <c:pt idx="4">
                  <c:v>21.58</c:v>
                </c:pt>
              </c:numCache>
            </c:numRef>
          </c:val>
          <c:extLst xmlns:c16r2="http://schemas.microsoft.com/office/drawing/2015/06/chart">
            <c:ext xmlns:c16="http://schemas.microsoft.com/office/drawing/2014/chart" uri="{C3380CC4-5D6E-409C-BE32-E72D297353CC}">
              <c16:uniqueId val="{00000001-DDD3-4434-AD40-69E454017D2B}"/>
            </c:ext>
          </c:extLst>
        </c:ser>
        <c:dLbls>
          <c:showLegendKey val="0"/>
          <c:showVal val="0"/>
          <c:showCatName val="0"/>
          <c:showSerName val="0"/>
          <c:showPercent val="0"/>
          <c:showBubbleSize val="0"/>
        </c:dLbls>
        <c:gapWidth val="250"/>
        <c:overlap val="100"/>
        <c:axId val="95883624"/>
        <c:axId val="95884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2.16</c:v>
                </c:pt>
                <c:pt idx="1">
                  <c:v>2.96</c:v>
                </c:pt>
                <c:pt idx="2">
                  <c:v>2.97</c:v>
                </c:pt>
                <c:pt idx="3">
                  <c:v>-0.81</c:v>
                </c:pt>
                <c:pt idx="4">
                  <c:v>5.27</c:v>
                </c:pt>
              </c:numCache>
            </c:numRef>
          </c:val>
          <c:smooth val="0"/>
          <c:extLst xmlns:c16r2="http://schemas.microsoft.com/office/drawing/2015/06/chart">
            <c:ext xmlns:c16="http://schemas.microsoft.com/office/drawing/2014/chart" uri="{C3380CC4-5D6E-409C-BE32-E72D297353CC}">
              <c16:uniqueId val="{00000002-DDD3-4434-AD40-69E454017D2B}"/>
            </c:ext>
          </c:extLst>
        </c:ser>
        <c:dLbls>
          <c:showLegendKey val="0"/>
          <c:showVal val="0"/>
          <c:showCatName val="0"/>
          <c:showSerName val="0"/>
          <c:showPercent val="0"/>
          <c:showBubbleSize val="0"/>
        </c:dLbls>
        <c:marker val="1"/>
        <c:smooth val="0"/>
        <c:axId val="95883624"/>
        <c:axId val="95884408"/>
      </c:lineChart>
      <c:catAx>
        <c:axId val="9588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884408"/>
        <c:crosses val="autoZero"/>
        <c:auto val="1"/>
        <c:lblAlgn val="ctr"/>
        <c:lblOffset val="100"/>
        <c:tickLblSkip val="1"/>
        <c:tickMarkSkip val="1"/>
        <c:noMultiLvlLbl val="0"/>
      </c:catAx>
      <c:valAx>
        <c:axId val="9588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8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0.55000000000000004</c:v>
                </c:pt>
                <c:pt idx="2">
                  <c:v>#N/A</c:v>
                </c:pt>
                <c:pt idx="3">
                  <c:v>0.59</c:v>
                </c:pt>
                <c:pt idx="4">
                  <c:v>#N/A</c:v>
                </c:pt>
                <c:pt idx="5">
                  <c:v>0.6</c:v>
                </c:pt>
                <c:pt idx="6">
                  <c:v>#N/A</c:v>
                </c:pt>
                <c:pt idx="7">
                  <c:v>0.28999999999999998</c:v>
                </c:pt>
                <c:pt idx="8">
                  <c:v>#N/A</c:v>
                </c:pt>
                <c:pt idx="9">
                  <c:v>0.25</c:v>
                </c:pt>
              </c:numCache>
            </c:numRef>
          </c:val>
          <c:extLst xmlns:c16r2="http://schemas.microsoft.com/office/drawing/2015/06/chart">
            <c:ext xmlns:c16="http://schemas.microsoft.com/office/drawing/2014/chart" uri="{C3380CC4-5D6E-409C-BE32-E72D297353CC}">
              <c16:uniqueId val="{00000000-8F9B-4FBB-AD45-2EEC826FDE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9B-4FBB-AD45-2EEC826FDEF6}"/>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0.87</c:v>
                </c:pt>
                <c:pt idx="2">
                  <c:v>#N/A</c:v>
                </c:pt>
                <c:pt idx="3">
                  <c:v>0.89</c:v>
                </c:pt>
                <c:pt idx="4">
                  <c:v>#N/A</c:v>
                </c:pt>
                <c:pt idx="5">
                  <c:v>0.49</c:v>
                </c:pt>
                <c:pt idx="6">
                  <c:v>#N/A</c:v>
                </c:pt>
                <c:pt idx="7">
                  <c:v>0.28000000000000003</c:v>
                </c:pt>
                <c:pt idx="8">
                  <c:v>#N/A</c:v>
                </c:pt>
                <c:pt idx="9">
                  <c:v>0.16</c:v>
                </c:pt>
              </c:numCache>
            </c:numRef>
          </c:val>
          <c:extLst xmlns:c16r2="http://schemas.microsoft.com/office/drawing/2015/06/chart">
            <c:ext xmlns:c16="http://schemas.microsoft.com/office/drawing/2014/chart" uri="{C3380CC4-5D6E-409C-BE32-E72D297353CC}">
              <c16:uniqueId val="{00000002-8F9B-4FBB-AD45-2EEC826FDEF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1.04</c:v>
                </c:pt>
                <c:pt idx="2">
                  <c:v>#N/A</c:v>
                </c:pt>
                <c:pt idx="3">
                  <c:v>1.64</c:v>
                </c:pt>
                <c:pt idx="4">
                  <c:v>#N/A</c:v>
                </c:pt>
                <c:pt idx="5">
                  <c:v>2.1800000000000002</c:v>
                </c:pt>
                <c:pt idx="6">
                  <c:v>#N/A</c:v>
                </c:pt>
                <c:pt idx="7">
                  <c:v>0.3</c:v>
                </c:pt>
                <c:pt idx="8">
                  <c:v>#N/A</c:v>
                </c:pt>
                <c:pt idx="9">
                  <c:v>0.44</c:v>
                </c:pt>
              </c:numCache>
            </c:numRef>
          </c:val>
          <c:extLst xmlns:c16r2="http://schemas.microsoft.com/office/drawing/2015/06/chart">
            <c:ext xmlns:c16="http://schemas.microsoft.com/office/drawing/2014/chart" uri="{C3380CC4-5D6E-409C-BE32-E72D297353CC}">
              <c16:uniqueId val="{00000003-8F9B-4FBB-AD45-2EEC826FDEF6}"/>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0.55000000000000004</c:v>
                </c:pt>
                <c:pt idx="2">
                  <c:v>#N/A</c:v>
                </c:pt>
                <c:pt idx="3">
                  <c:v>0.68</c:v>
                </c:pt>
                <c:pt idx="4">
                  <c:v>#N/A</c:v>
                </c:pt>
                <c:pt idx="5">
                  <c:v>0.77</c:v>
                </c:pt>
                <c:pt idx="6">
                  <c:v>#N/A</c:v>
                </c:pt>
                <c:pt idx="7">
                  <c:v>0.9</c:v>
                </c:pt>
                <c:pt idx="8">
                  <c:v>#N/A</c:v>
                </c:pt>
                <c:pt idx="9">
                  <c:v>1.06</c:v>
                </c:pt>
              </c:numCache>
            </c:numRef>
          </c:val>
          <c:extLst xmlns:c16r2="http://schemas.microsoft.com/office/drawing/2015/06/chart">
            <c:ext xmlns:c16="http://schemas.microsoft.com/office/drawing/2014/chart" uri="{C3380CC4-5D6E-409C-BE32-E72D297353CC}">
              <c16:uniqueId val="{00000004-8F9B-4FBB-AD45-2EEC826FDE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1.19</c:v>
                </c:pt>
                <c:pt idx="2">
                  <c:v>#N/A</c:v>
                </c:pt>
                <c:pt idx="3">
                  <c:v>1.3</c:v>
                </c:pt>
                <c:pt idx="4">
                  <c:v>#N/A</c:v>
                </c:pt>
                <c:pt idx="5">
                  <c:v>1.21</c:v>
                </c:pt>
                <c:pt idx="6">
                  <c:v>#N/A</c:v>
                </c:pt>
                <c:pt idx="7">
                  <c:v>1.45</c:v>
                </c:pt>
                <c:pt idx="8">
                  <c:v>#N/A</c:v>
                </c:pt>
                <c:pt idx="9">
                  <c:v>1.45</c:v>
                </c:pt>
              </c:numCache>
            </c:numRef>
          </c:val>
          <c:extLst xmlns:c16r2="http://schemas.microsoft.com/office/drawing/2015/06/chart">
            <c:ext xmlns:c16="http://schemas.microsoft.com/office/drawing/2014/chart" uri="{C3380CC4-5D6E-409C-BE32-E72D297353CC}">
              <c16:uniqueId val="{00000005-8F9B-4FBB-AD45-2EEC826FDEF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3.47</c:v>
                </c:pt>
                <c:pt idx="4">
                  <c:v>#N/A</c:v>
                </c:pt>
                <c:pt idx="5">
                  <c:v>3.66</c:v>
                </c:pt>
                <c:pt idx="6">
                  <c:v>#N/A</c:v>
                </c:pt>
                <c:pt idx="7">
                  <c:v>0.68</c:v>
                </c:pt>
                <c:pt idx="8">
                  <c:v>#N/A</c:v>
                </c:pt>
                <c:pt idx="9">
                  <c:v>3.47</c:v>
                </c:pt>
              </c:numCache>
            </c:numRef>
          </c:val>
          <c:extLst xmlns:c16r2="http://schemas.microsoft.com/office/drawing/2015/06/chart">
            <c:ext xmlns:c16="http://schemas.microsoft.com/office/drawing/2014/chart" uri="{C3380CC4-5D6E-409C-BE32-E72D297353CC}">
              <c16:uniqueId val="{00000006-8F9B-4FBB-AD45-2EEC826FDEF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3.37</c:v>
                </c:pt>
                <c:pt idx="2">
                  <c:v>#N/A</c:v>
                </c:pt>
                <c:pt idx="3">
                  <c:v>3.91</c:v>
                </c:pt>
                <c:pt idx="4">
                  <c:v>#N/A</c:v>
                </c:pt>
                <c:pt idx="5">
                  <c:v>3.74</c:v>
                </c:pt>
                <c:pt idx="6">
                  <c:v>#N/A</c:v>
                </c:pt>
                <c:pt idx="7">
                  <c:v>3.77</c:v>
                </c:pt>
                <c:pt idx="8">
                  <c:v>#N/A</c:v>
                </c:pt>
                <c:pt idx="9">
                  <c:v>3.76</c:v>
                </c:pt>
              </c:numCache>
            </c:numRef>
          </c:val>
          <c:extLst xmlns:c16r2="http://schemas.microsoft.com/office/drawing/2015/06/chart">
            <c:ext xmlns:c16="http://schemas.microsoft.com/office/drawing/2014/chart" uri="{C3380CC4-5D6E-409C-BE32-E72D297353CC}">
              <c16:uniqueId val="{00000007-8F9B-4FBB-AD45-2EEC826FDEF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5.12</c:v>
                </c:pt>
                <c:pt idx="2">
                  <c:v>#N/A</c:v>
                </c:pt>
                <c:pt idx="3">
                  <c:v>5.65</c:v>
                </c:pt>
                <c:pt idx="4">
                  <c:v>#N/A</c:v>
                </c:pt>
                <c:pt idx="5">
                  <c:v>5.45</c:v>
                </c:pt>
                <c:pt idx="6">
                  <c:v>#N/A</c:v>
                </c:pt>
                <c:pt idx="7">
                  <c:v>5.75</c:v>
                </c:pt>
                <c:pt idx="8">
                  <c:v>#N/A</c:v>
                </c:pt>
                <c:pt idx="9">
                  <c:v>6.62</c:v>
                </c:pt>
              </c:numCache>
            </c:numRef>
          </c:val>
          <c:extLst xmlns:c16r2="http://schemas.microsoft.com/office/drawing/2015/06/chart">
            <c:ext xmlns:c16="http://schemas.microsoft.com/office/drawing/2014/chart" uri="{C3380CC4-5D6E-409C-BE32-E72D297353CC}">
              <c16:uniqueId val="{00000008-8F9B-4FBB-AD45-2EEC826FDE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10.83</c:v>
                </c:pt>
                <c:pt idx="2">
                  <c:v>#N/A</c:v>
                </c:pt>
                <c:pt idx="3">
                  <c:v>11.11</c:v>
                </c:pt>
                <c:pt idx="4">
                  <c:v>#N/A</c:v>
                </c:pt>
                <c:pt idx="5">
                  <c:v>11.19</c:v>
                </c:pt>
                <c:pt idx="6">
                  <c:v>#N/A</c:v>
                </c:pt>
                <c:pt idx="7">
                  <c:v>11.6</c:v>
                </c:pt>
                <c:pt idx="8">
                  <c:v>#N/A</c:v>
                </c:pt>
                <c:pt idx="9">
                  <c:v>11.87</c:v>
                </c:pt>
              </c:numCache>
            </c:numRef>
          </c:val>
          <c:extLst xmlns:c16r2="http://schemas.microsoft.com/office/drawing/2015/06/chart">
            <c:ext xmlns:c16="http://schemas.microsoft.com/office/drawing/2014/chart" uri="{C3380CC4-5D6E-409C-BE32-E72D297353CC}">
              <c16:uniqueId val="{00000009-8F9B-4FBB-AD45-2EEC826FDEF6}"/>
            </c:ext>
          </c:extLst>
        </c:ser>
        <c:dLbls>
          <c:showLegendKey val="0"/>
          <c:showVal val="0"/>
          <c:showCatName val="0"/>
          <c:showSerName val="0"/>
          <c:showPercent val="0"/>
          <c:showBubbleSize val="0"/>
        </c:dLbls>
        <c:gapWidth val="150"/>
        <c:overlap val="100"/>
        <c:axId val="95884016"/>
        <c:axId val="95886368"/>
      </c:barChart>
      <c:catAx>
        <c:axId val="9588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86368"/>
        <c:crosses val="autoZero"/>
        <c:auto val="1"/>
        <c:lblAlgn val="ctr"/>
        <c:lblOffset val="100"/>
        <c:tickLblSkip val="1"/>
        <c:tickMarkSkip val="1"/>
        <c:noMultiLvlLbl val="0"/>
      </c:catAx>
      <c:valAx>
        <c:axId val="9588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8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19158</c:v>
                </c:pt>
                <c:pt idx="5">
                  <c:v>19207</c:v>
                </c:pt>
                <c:pt idx="8">
                  <c:v>18307</c:v>
                </c:pt>
                <c:pt idx="11">
                  <c:v>18064</c:v>
                </c:pt>
                <c:pt idx="14">
                  <c:v>17459</c:v>
                </c:pt>
              </c:numCache>
            </c:numRef>
          </c:val>
          <c:extLst xmlns:c16r2="http://schemas.microsoft.com/office/drawing/2015/06/chart">
            <c:ext xmlns:c16="http://schemas.microsoft.com/office/drawing/2014/chart" uri="{C3380CC4-5D6E-409C-BE32-E72D297353CC}">
              <c16:uniqueId val="{00000000-4F79-4725-BA69-C7FA1ACA5A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79-4725-BA69-C7FA1ACA5A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220</c:v>
                </c:pt>
                <c:pt idx="3">
                  <c:v>209</c:v>
                </c:pt>
                <c:pt idx="6">
                  <c:v>197</c:v>
                </c:pt>
                <c:pt idx="9">
                  <c:v>174</c:v>
                </c:pt>
                <c:pt idx="12">
                  <c:v>158</c:v>
                </c:pt>
              </c:numCache>
            </c:numRef>
          </c:val>
          <c:extLst xmlns:c16r2="http://schemas.microsoft.com/office/drawing/2015/06/chart">
            <c:ext xmlns:c16="http://schemas.microsoft.com/office/drawing/2014/chart" uri="{C3380CC4-5D6E-409C-BE32-E72D297353CC}">
              <c16:uniqueId val="{00000002-4F79-4725-BA69-C7FA1ACA5A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218</c:v>
                </c:pt>
                <c:pt idx="3">
                  <c:v>280</c:v>
                </c:pt>
                <c:pt idx="6">
                  <c:v>356</c:v>
                </c:pt>
                <c:pt idx="9">
                  <c:v>410</c:v>
                </c:pt>
                <c:pt idx="12">
                  <c:v>387</c:v>
                </c:pt>
              </c:numCache>
            </c:numRef>
          </c:val>
          <c:extLst xmlns:c16r2="http://schemas.microsoft.com/office/drawing/2015/06/chart">
            <c:ext xmlns:c16="http://schemas.microsoft.com/office/drawing/2014/chart" uri="{C3380CC4-5D6E-409C-BE32-E72D297353CC}">
              <c16:uniqueId val="{00000003-4F79-4725-BA69-C7FA1ACA5A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4446</c:v>
                </c:pt>
                <c:pt idx="3">
                  <c:v>4186</c:v>
                </c:pt>
                <c:pt idx="6">
                  <c:v>3749</c:v>
                </c:pt>
                <c:pt idx="9">
                  <c:v>3678</c:v>
                </c:pt>
                <c:pt idx="12">
                  <c:v>3574</c:v>
                </c:pt>
              </c:numCache>
            </c:numRef>
          </c:val>
          <c:extLst xmlns:c16r2="http://schemas.microsoft.com/office/drawing/2015/06/chart">
            <c:ext xmlns:c16="http://schemas.microsoft.com/office/drawing/2014/chart" uri="{C3380CC4-5D6E-409C-BE32-E72D297353CC}">
              <c16:uniqueId val="{00000004-4F79-4725-BA69-C7FA1ACA5A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5-4F79-4725-BA69-C7FA1ACA5A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79-4725-BA69-C7FA1ACA5A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17034</c:v>
                </c:pt>
                <c:pt idx="3">
                  <c:v>16468</c:v>
                </c:pt>
                <c:pt idx="6">
                  <c:v>14883</c:v>
                </c:pt>
                <c:pt idx="9">
                  <c:v>14812</c:v>
                </c:pt>
                <c:pt idx="12">
                  <c:v>15150</c:v>
                </c:pt>
              </c:numCache>
            </c:numRef>
          </c:val>
          <c:extLst xmlns:c16r2="http://schemas.microsoft.com/office/drawing/2015/06/chart">
            <c:ext xmlns:c16="http://schemas.microsoft.com/office/drawing/2014/chart" uri="{C3380CC4-5D6E-409C-BE32-E72D297353CC}">
              <c16:uniqueId val="{00000007-4F79-4725-BA69-C7FA1ACA5A7A}"/>
            </c:ext>
          </c:extLst>
        </c:ser>
        <c:dLbls>
          <c:showLegendKey val="0"/>
          <c:showVal val="0"/>
          <c:showCatName val="0"/>
          <c:showSerName val="0"/>
          <c:showPercent val="0"/>
          <c:showBubbleSize val="0"/>
        </c:dLbls>
        <c:gapWidth val="100"/>
        <c:overlap val="100"/>
        <c:axId val="358871912"/>
        <c:axId val="358871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2793</c:v>
                </c:pt>
                <c:pt idx="2">
                  <c:v>#N/A</c:v>
                </c:pt>
                <c:pt idx="3">
                  <c:v>#N/A</c:v>
                </c:pt>
                <c:pt idx="4">
                  <c:v>1953</c:v>
                </c:pt>
                <c:pt idx="5">
                  <c:v>#N/A</c:v>
                </c:pt>
                <c:pt idx="6">
                  <c:v>#N/A</c:v>
                </c:pt>
                <c:pt idx="7">
                  <c:v>878</c:v>
                </c:pt>
                <c:pt idx="8">
                  <c:v>#N/A</c:v>
                </c:pt>
                <c:pt idx="9">
                  <c:v>#N/A</c:v>
                </c:pt>
                <c:pt idx="10">
                  <c:v>1010</c:v>
                </c:pt>
                <c:pt idx="11">
                  <c:v>#N/A</c:v>
                </c:pt>
                <c:pt idx="12">
                  <c:v>#N/A</c:v>
                </c:pt>
                <c:pt idx="13">
                  <c:v>1810</c:v>
                </c:pt>
                <c:pt idx="14">
                  <c:v>#N/A</c:v>
                </c:pt>
              </c:numCache>
            </c:numRef>
          </c:val>
          <c:smooth val="0"/>
          <c:extLst xmlns:c16r2="http://schemas.microsoft.com/office/drawing/2015/06/chart">
            <c:ext xmlns:c16="http://schemas.microsoft.com/office/drawing/2014/chart" uri="{C3380CC4-5D6E-409C-BE32-E72D297353CC}">
              <c16:uniqueId val="{00000008-4F79-4725-BA69-C7FA1ACA5A7A}"/>
            </c:ext>
          </c:extLst>
        </c:ser>
        <c:dLbls>
          <c:showLegendKey val="0"/>
          <c:showVal val="0"/>
          <c:showCatName val="0"/>
          <c:showSerName val="0"/>
          <c:showPercent val="0"/>
          <c:showBubbleSize val="0"/>
        </c:dLbls>
        <c:marker val="1"/>
        <c:smooth val="0"/>
        <c:axId val="358871912"/>
        <c:axId val="358871128"/>
      </c:lineChart>
      <c:catAx>
        <c:axId val="35887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71128"/>
        <c:crosses val="autoZero"/>
        <c:auto val="1"/>
        <c:lblAlgn val="ctr"/>
        <c:lblOffset val="100"/>
        <c:tickLblSkip val="1"/>
        <c:tickMarkSkip val="1"/>
        <c:noMultiLvlLbl val="0"/>
      </c:catAx>
      <c:valAx>
        <c:axId val="358871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7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168054</c:v>
                </c:pt>
                <c:pt idx="5">
                  <c:v>167450</c:v>
                </c:pt>
                <c:pt idx="8">
                  <c:v>168419</c:v>
                </c:pt>
                <c:pt idx="11">
                  <c:v>170992</c:v>
                </c:pt>
                <c:pt idx="14">
                  <c:v>176850</c:v>
                </c:pt>
              </c:numCache>
            </c:numRef>
          </c:val>
          <c:extLst xmlns:c16r2="http://schemas.microsoft.com/office/drawing/2015/06/chart">
            <c:ext xmlns:c16="http://schemas.microsoft.com/office/drawing/2014/chart" uri="{C3380CC4-5D6E-409C-BE32-E72D297353CC}">
              <c16:uniqueId val="{00000000-C9FC-4919-A1D3-41B7E97F4A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49915</c:v>
                </c:pt>
                <c:pt idx="5">
                  <c:v>49446</c:v>
                </c:pt>
                <c:pt idx="8">
                  <c:v>47312</c:v>
                </c:pt>
                <c:pt idx="11">
                  <c:v>43297</c:v>
                </c:pt>
                <c:pt idx="14">
                  <c:v>39961</c:v>
                </c:pt>
              </c:numCache>
            </c:numRef>
          </c:val>
          <c:extLst xmlns:c16r2="http://schemas.microsoft.com/office/drawing/2015/06/chart">
            <c:ext xmlns:c16="http://schemas.microsoft.com/office/drawing/2014/chart" uri="{C3380CC4-5D6E-409C-BE32-E72D297353CC}">
              <c16:uniqueId val="{00000001-C9FC-4919-A1D3-41B7E97F4A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34408</c:v>
                </c:pt>
                <c:pt idx="5">
                  <c:v>37526</c:v>
                </c:pt>
                <c:pt idx="8">
                  <c:v>42049</c:v>
                </c:pt>
                <c:pt idx="11">
                  <c:v>43624</c:v>
                </c:pt>
                <c:pt idx="14">
                  <c:v>43912</c:v>
                </c:pt>
              </c:numCache>
            </c:numRef>
          </c:val>
          <c:extLst xmlns:c16r2="http://schemas.microsoft.com/office/drawing/2015/06/chart">
            <c:ext xmlns:c16="http://schemas.microsoft.com/office/drawing/2014/chart" uri="{C3380CC4-5D6E-409C-BE32-E72D297353CC}">
              <c16:uniqueId val="{00000002-C9FC-4919-A1D3-41B7E97F4A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FC-4919-A1D3-41B7E97F4A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FC-4919-A1D3-41B7E97F4A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231</c:v>
                </c:pt>
                <c:pt idx="3">
                  <c:v>187</c:v>
                </c:pt>
                <c:pt idx="6">
                  <c:v>138</c:v>
                </c:pt>
                <c:pt idx="9">
                  <c:v>98</c:v>
                </c:pt>
                <c:pt idx="12">
                  <c:v>64</c:v>
                </c:pt>
              </c:numCache>
            </c:numRef>
          </c:val>
          <c:extLst xmlns:c16r2="http://schemas.microsoft.com/office/drawing/2015/06/chart">
            <c:ext xmlns:c16="http://schemas.microsoft.com/office/drawing/2014/chart" uri="{C3380CC4-5D6E-409C-BE32-E72D297353CC}">
              <c16:uniqueId val="{00000005-C9FC-4919-A1D3-41B7E97F4A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23297</c:v>
                </c:pt>
                <c:pt idx="3">
                  <c:v>21942</c:v>
                </c:pt>
                <c:pt idx="6">
                  <c:v>21795</c:v>
                </c:pt>
                <c:pt idx="9">
                  <c:v>21378</c:v>
                </c:pt>
                <c:pt idx="12">
                  <c:v>21261</c:v>
                </c:pt>
              </c:numCache>
            </c:numRef>
          </c:val>
          <c:extLst xmlns:c16r2="http://schemas.microsoft.com/office/drawing/2015/06/chart">
            <c:ext xmlns:c16="http://schemas.microsoft.com/office/drawing/2014/chart" uri="{C3380CC4-5D6E-409C-BE32-E72D297353CC}">
              <c16:uniqueId val="{00000006-C9FC-4919-A1D3-41B7E97F4A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3549</c:v>
                </c:pt>
                <c:pt idx="3">
                  <c:v>3395</c:v>
                </c:pt>
                <c:pt idx="6">
                  <c:v>3224</c:v>
                </c:pt>
                <c:pt idx="9">
                  <c:v>3407</c:v>
                </c:pt>
                <c:pt idx="12">
                  <c:v>3327</c:v>
                </c:pt>
              </c:numCache>
            </c:numRef>
          </c:val>
          <c:extLst xmlns:c16r2="http://schemas.microsoft.com/office/drawing/2015/06/chart">
            <c:ext xmlns:c16="http://schemas.microsoft.com/office/drawing/2014/chart" uri="{C3380CC4-5D6E-409C-BE32-E72D297353CC}">
              <c16:uniqueId val="{00000007-C9FC-4919-A1D3-41B7E97F4A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62946</c:v>
                </c:pt>
                <c:pt idx="3">
                  <c:v>56100</c:v>
                </c:pt>
                <c:pt idx="6">
                  <c:v>49939</c:v>
                </c:pt>
                <c:pt idx="9">
                  <c:v>44781</c:v>
                </c:pt>
                <c:pt idx="12">
                  <c:v>41324</c:v>
                </c:pt>
              </c:numCache>
            </c:numRef>
          </c:val>
          <c:extLst xmlns:c16r2="http://schemas.microsoft.com/office/drawing/2015/06/chart">
            <c:ext xmlns:c16="http://schemas.microsoft.com/office/drawing/2014/chart" uri="{C3380CC4-5D6E-409C-BE32-E72D297353CC}">
              <c16:uniqueId val="{00000008-C9FC-4919-A1D3-41B7E97F4A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1582</c:v>
                </c:pt>
                <c:pt idx="3">
                  <c:v>1430</c:v>
                </c:pt>
                <c:pt idx="6">
                  <c:v>1306</c:v>
                </c:pt>
                <c:pt idx="9">
                  <c:v>1349</c:v>
                </c:pt>
                <c:pt idx="12">
                  <c:v>1832</c:v>
                </c:pt>
              </c:numCache>
            </c:numRef>
          </c:val>
          <c:extLst xmlns:c16r2="http://schemas.microsoft.com/office/drawing/2015/06/chart">
            <c:ext xmlns:c16="http://schemas.microsoft.com/office/drawing/2014/chart" uri="{C3380CC4-5D6E-409C-BE32-E72D297353CC}">
              <c16:uniqueId val="{00000009-C9FC-4919-A1D3-41B7E97F4A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148096</c:v>
                </c:pt>
                <c:pt idx="3">
                  <c:v>142975</c:v>
                </c:pt>
                <c:pt idx="6">
                  <c:v>141256</c:v>
                </c:pt>
                <c:pt idx="9">
                  <c:v>140730</c:v>
                </c:pt>
                <c:pt idx="12">
                  <c:v>147449</c:v>
                </c:pt>
              </c:numCache>
            </c:numRef>
          </c:val>
          <c:extLst xmlns:c16r2="http://schemas.microsoft.com/office/drawing/2015/06/chart">
            <c:ext xmlns:c16="http://schemas.microsoft.com/office/drawing/2014/chart" uri="{C3380CC4-5D6E-409C-BE32-E72D297353CC}">
              <c16:uniqueId val="{0000000A-C9FC-4919-A1D3-41B7E97F4A1F}"/>
            </c:ext>
          </c:extLst>
        </c:ser>
        <c:dLbls>
          <c:showLegendKey val="0"/>
          <c:showVal val="0"/>
          <c:showCatName val="0"/>
          <c:showSerName val="0"/>
          <c:showPercent val="0"/>
          <c:showBubbleSize val="0"/>
        </c:dLbls>
        <c:gapWidth val="100"/>
        <c:overlap val="100"/>
        <c:axId val="358867208"/>
        <c:axId val="35886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9FC-4919-A1D3-41B7E97F4A1F}"/>
            </c:ext>
          </c:extLst>
        </c:ser>
        <c:dLbls>
          <c:showLegendKey val="0"/>
          <c:showVal val="0"/>
          <c:showCatName val="0"/>
          <c:showSerName val="0"/>
          <c:showPercent val="0"/>
          <c:showBubbleSize val="0"/>
        </c:dLbls>
        <c:marker val="1"/>
        <c:smooth val="0"/>
        <c:axId val="358867208"/>
        <c:axId val="358867600"/>
      </c:lineChart>
      <c:catAx>
        <c:axId val="35886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8867600"/>
        <c:crosses val="autoZero"/>
        <c:auto val="1"/>
        <c:lblAlgn val="ctr"/>
        <c:lblOffset val="100"/>
        <c:tickLblSkip val="1"/>
        <c:tickMarkSkip val="1"/>
        <c:noMultiLvlLbl val="0"/>
      </c:catAx>
      <c:valAx>
        <c:axId val="35886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6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19661</c:v>
                </c:pt>
                <c:pt idx="1">
                  <c:v>20532</c:v>
                </c:pt>
                <c:pt idx="2">
                  <c:v>21973</c:v>
                </c:pt>
              </c:numCache>
            </c:numRef>
          </c:val>
          <c:extLst xmlns:c16r2="http://schemas.microsoft.com/office/drawing/2015/06/chart">
            <c:ext xmlns:c16="http://schemas.microsoft.com/office/drawing/2014/chart" uri="{C3380CC4-5D6E-409C-BE32-E72D297353CC}">
              <c16:uniqueId val="{00000000-5FD3-412C-B601-688450A8507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3473</c:v>
                </c:pt>
                <c:pt idx="1">
                  <c:v>3475</c:v>
                </c:pt>
                <c:pt idx="2">
                  <c:v>3476</c:v>
                </c:pt>
              </c:numCache>
            </c:numRef>
          </c:val>
          <c:extLst xmlns:c16r2="http://schemas.microsoft.com/office/drawing/2015/06/chart">
            <c:ext xmlns:c16="http://schemas.microsoft.com/office/drawing/2014/chart" uri="{C3380CC4-5D6E-409C-BE32-E72D297353CC}">
              <c16:uniqueId val="{00000001-5FD3-412C-B601-688450A8507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17116</c:v>
                </c:pt>
                <c:pt idx="1">
                  <c:v>16560</c:v>
                </c:pt>
                <c:pt idx="2">
                  <c:v>17711</c:v>
                </c:pt>
              </c:numCache>
            </c:numRef>
          </c:val>
          <c:extLst xmlns:c16r2="http://schemas.microsoft.com/office/drawing/2015/06/chart">
            <c:ext xmlns:c16="http://schemas.microsoft.com/office/drawing/2014/chart" uri="{C3380CC4-5D6E-409C-BE32-E72D297353CC}">
              <c16:uniqueId val="{00000002-5FD3-412C-B601-688450A85075}"/>
            </c:ext>
          </c:extLst>
        </c:ser>
        <c:dLbls>
          <c:showLegendKey val="0"/>
          <c:showVal val="0"/>
          <c:showCatName val="0"/>
          <c:showSerName val="0"/>
          <c:showPercent val="0"/>
          <c:showBubbleSize val="0"/>
        </c:dLbls>
        <c:gapWidth val="120"/>
        <c:overlap val="100"/>
        <c:axId val="358869952"/>
        <c:axId val="358868384"/>
      </c:barChart>
      <c:catAx>
        <c:axId val="3588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8868384"/>
        <c:crosses val="autoZero"/>
        <c:auto val="1"/>
        <c:lblAlgn val="ctr"/>
        <c:lblOffset val="100"/>
        <c:tickLblSkip val="1"/>
        <c:tickMarkSkip val="1"/>
        <c:noMultiLvlLbl val="0"/>
      </c:catAx>
      <c:valAx>
        <c:axId val="35886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88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54-4DFF-A7FF-27EE0A9C924D}"/>
                </c:ext>
                <c:ext xmlns:c15="http://schemas.microsoft.com/office/drawing/2012/chart" uri="{CE6537A1-D6FC-4f65-9D91-7224C49458BB}">
                  <c15:dlblFieldTable>
                    <c15:dlblFTEntry>
                      <c15:txfldGUID>{F056AE24-FBBD-46A0-BC78-6FA556F6E5E8}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54-4DFF-A7FF-27EE0A9C924D}"/>
                </c:ext>
                <c:ext xmlns:c15="http://schemas.microsoft.com/office/drawing/2012/chart" uri="{CE6537A1-D6FC-4f65-9D91-7224C49458BB}">
                  <c15:dlblFieldTable>
                    <c15:dlblFTEntry>
                      <c15:txfldGUID>{B8AC8327-2FCE-4EC5-AFDC-DBB5F6819ADB}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54-4DFF-A7FF-27EE0A9C924D}"/>
                </c:ext>
                <c:ext xmlns:c15="http://schemas.microsoft.com/office/drawing/2012/chart" uri="{CE6537A1-D6FC-4f65-9D91-7224C49458BB}">
                  <c15:dlblFieldTable>
                    <c15:dlblFTEntry>
                      <c15:txfldGUID>{00370460-A1F1-47D7-A5D8-FA975FDA7ED2}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54-4DFF-A7FF-27EE0A9C924D}"/>
                </c:ext>
                <c:ext xmlns:c15="http://schemas.microsoft.com/office/drawing/2012/chart" uri="{CE6537A1-D6FC-4f65-9D91-7224C49458BB}">
                  <c15:dlblFieldTable>
                    <c15:dlblFTEntry>
                      <c15:txfldGUID>{C264B8CB-E079-45A5-B259-5DA6C6E7AEB8}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54-4DFF-A7FF-27EE0A9C924D}"/>
                </c:ext>
                <c:ext xmlns:c15="http://schemas.microsoft.com/office/drawing/2012/chart" uri="{CE6537A1-D6FC-4f65-9D91-7224C49458BB}">
                  <c15:dlblFieldTable>
                    <c15:dlblFTEntry>
                      <c15:txfldGUID>{3D06FBE1-1656-4228-AE64-7BE3EF70B352}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54-4DFF-A7FF-27EE0A9C924D}"/>
                </c:ext>
                <c:ext xmlns:c15="http://schemas.microsoft.com/office/drawing/2012/chart" uri="{CE6537A1-D6FC-4f65-9D91-7224C49458BB}">
                  <c15:dlblFieldTable>
                    <c15:dlblFTEntry>
                      <c15:txfldGUID>{9C8843E2-3BB2-494C-B1DC-19C0A3A7239E}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54-4DFF-A7FF-27EE0A9C924D}"/>
                </c:ext>
                <c:ext xmlns:c15="http://schemas.microsoft.com/office/drawing/2012/chart" uri="{CE6537A1-D6FC-4f65-9D91-7224C49458BB}">
                  <c15:dlblFieldTable>
                    <c15:dlblFTEntry>
                      <c15:txfldGUID>{084E3758-83FB-4D3C-9FE8-78EA0821167E}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54-4DFF-A7FF-27EE0A9C924D}"/>
                </c:ext>
                <c:ext xmlns:c15="http://schemas.microsoft.com/office/drawing/2012/chart" uri="{CE6537A1-D6FC-4f65-9D91-7224C49458BB}">
                  <c15:dlblFieldTable>
                    <c15:dlblFTEntry>
                      <c15:txfldGUID>{3984B228-2E77-4039-B320-AABD32CA2CB4}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54-4DFF-A7FF-27EE0A9C924D}"/>
                </c:ext>
                <c:ext xmlns:c15="http://schemas.microsoft.com/office/drawing/2012/chart" uri="{CE6537A1-D6FC-4f65-9D91-7224C49458BB}">
                  <c15:dlblFieldTable>
                    <c15:dlblFTEntry>
                      <c15:txfldGUID>{1D26E131-8987-4F83-A153-33F6FEBD7CB2}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49.2</c:v>
                </c:pt>
                <c:pt idx="24">
                  <c:v>50.9</c:v>
                </c:pt>
                <c:pt idx="32">
                  <c:v>51.6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54-4DFF-A7FF-27EE0A9C92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54-4DFF-A7FF-27EE0A9C924D}"/>
                </c:ext>
                <c:ext xmlns:c15="http://schemas.microsoft.com/office/drawing/2012/chart" uri="{CE6537A1-D6FC-4f65-9D91-7224C49458BB}">
                  <c15:dlblFieldTable>
                    <c15:dlblFTEntry>
                      <c15:txfldGUID>{9F8E4FC9-5F89-454A-BD6B-05E3ECC9EB96}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54-4DFF-A7FF-27EE0A9C924D}"/>
                </c:ext>
                <c:ext xmlns:c15="http://schemas.microsoft.com/office/drawing/2012/chart" uri="{CE6537A1-D6FC-4f65-9D91-7224C49458BB}">
                  <c15:dlblFieldTable>
                    <c15:dlblFTEntry>
                      <c15:txfldGUID>{EE7820BE-B044-425A-9828-9BFD6F8773A5}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54-4DFF-A7FF-27EE0A9C924D}"/>
                </c:ext>
                <c:ext xmlns:c15="http://schemas.microsoft.com/office/drawing/2012/chart" uri="{CE6537A1-D6FC-4f65-9D91-7224C49458BB}">
                  <c15:dlblFieldTable>
                    <c15:dlblFTEntry>
                      <c15:txfldGUID>{AF37310D-59A9-4871-AFF1-A339A07D26AD}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54-4DFF-A7FF-27EE0A9C924D}"/>
                </c:ext>
                <c:ext xmlns:c15="http://schemas.microsoft.com/office/drawing/2012/chart" uri="{CE6537A1-D6FC-4f65-9D91-7224C49458BB}">
                  <c15:dlblFieldTable>
                    <c15:dlblFTEntry>
                      <c15:txfldGUID>{DA003063-F6F1-416B-A88B-ABE060436999}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54-4DFF-A7FF-27EE0A9C924D}"/>
                </c:ext>
                <c:ext xmlns:c15="http://schemas.microsoft.com/office/drawing/2012/chart" uri="{CE6537A1-D6FC-4f65-9D91-7224C49458BB}">
                  <c15:dlblFieldTable>
                    <c15:dlblFTEntry>
                      <c15:txfldGUID>{8A2652BB-45DD-407F-A535-D135E275430B}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54-4DFF-A7FF-27EE0A9C924D}"/>
                </c:ext>
                <c:ext xmlns:c15="http://schemas.microsoft.com/office/drawing/2012/chart" uri="{CE6537A1-D6FC-4f65-9D91-7224C49458BB}">
                  <c15:layout/>
                  <c15:dlblFieldTable>
                    <c15:dlblFTEntry>
                      <c15:txfldGUID>{9D51F790-14E2-4B6B-B644-E8CA4267F57B}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54-4DFF-A7FF-27EE0A9C924D}"/>
                </c:ext>
                <c:ext xmlns:c15="http://schemas.microsoft.com/office/drawing/2012/chart" uri="{CE6537A1-D6FC-4f65-9D91-7224C49458BB}">
                  <c15:layout/>
                  <c15:dlblFieldTable>
                    <c15:dlblFTEntry>
                      <c15:txfldGUID>{E44E7CD4-6BC1-403B-9329-F88E10A9B289}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54-4DFF-A7FF-27EE0A9C924D}"/>
                </c:ext>
                <c:ext xmlns:c15="http://schemas.microsoft.com/office/drawing/2012/chart" uri="{CE6537A1-D6FC-4f65-9D91-7224C49458BB}">
                  <c15:layout/>
                  <c15:dlblFieldTable>
                    <c15:dlblFTEntry>
                      <c15:txfldGUID>{3FAFAC50-F102-4208-944B-32F8C76CD87D}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54-4DFF-A7FF-27EE0A9C924D}"/>
                </c:ext>
                <c:ext xmlns:c15="http://schemas.microsoft.com/office/drawing/2012/chart" uri="{CE6537A1-D6FC-4f65-9D91-7224C49458BB}">
                  <c15:layout/>
                  <c15:dlblFieldTable>
                    <c15:dlblFTEntry>
                      <c15:txfldGUID>{0646F47D-6EA8-435C-ABF3-10586A62A128}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FB54-4DFF-A7FF-27EE0A9C924D}"/>
            </c:ext>
          </c:extLst>
        </c:ser>
        <c:dLbls>
          <c:showLegendKey val="0"/>
          <c:showVal val="1"/>
          <c:showCatName val="0"/>
          <c:showSerName val="0"/>
          <c:showPercent val="0"/>
          <c:showBubbleSize val="0"/>
        </c:dLbls>
        <c:axId val="612422344"/>
        <c:axId val="612426264"/>
      </c:scatterChart>
      <c:valAx>
        <c:axId val="612422344"/>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2426264"/>
        <c:crosses val="autoZero"/>
        <c:crossBetween val="midCat"/>
      </c:valAx>
      <c:valAx>
        <c:axId val="612426264"/>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242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0A-4DAD-80DE-EDD8507D89A6}"/>
                </c:ext>
                <c:ext xmlns:c15="http://schemas.microsoft.com/office/drawing/2012/chart" uri="{CE6537A1-D6FC-4f65-9D91-7224C49458BB}">
                  <c15:dlblFieldTable>
                    <c15:dlblFTEntry>
                      <c15:txfldGUID>{B21DF54F-605B-4A63-A5F8-0C4CF1EFEE0F}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0A-4DAD-80DE-EDD8507D89A6}"/>
                </c:ext>
                <c:ext xmlns:c15="http://schemas.microsoft.com/office/drawing/2012/chart" uri="{CE6537A1-D6FC-4f65-9D91-7224C49458BB}">
                  <c15:dlblFieldTable>
                    <c15:dlblFTEntry>
                      <c15:txfldGUID>{4A3543D7-0876-458B-BAD2-D11A5589A410}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0A-4DAD-80DE-EDD8507D89A6}"/>
                </c:ext>
                <c:ext xmlns:c15="http://schemas.microsoft.com/office/drawing/2012/chart" uri="{CE6537A1-D6FC-4f65-9D91-7224C49458BB}">
                  <c15:dlblFieldTable>
                    <c15:dlblFTEntry>
                      <c15:txfldGUID>{C5D42725-D2B4-473E-9350-812B02794174}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0A-4DAD-80DE-EDD8507D89A6}"/>
                </c:ext>
                <c:ext xmlns:c15="http://schemas.microsoft.com/office/drawing/2012/chart" uri="{CE6537A1-D6FC-4f65-9D91-7224C49458BB}">
                  <c15:dlblFieldTable>
                    <c15:dlblFTEntry>
                      <c15:txfldGUID>{60CCB064-3C79-46C9-9DD2-3D02A91223F0}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0A-4DAD-80DE-EDD8507D89A6}"/>
                </c:ext>
                <c:ext xmlns:c15="http://schemas.microsoft.com/office/drawing/2012/chart" uri="{CE6537A1-D6FC-4f65-9D91-7224C49458BB}">
                  <c15:dlblFieldTable>
                    <c15:dlblFTEntry>
                      <c15:txfldGUID>{A48A2EDF-4129-4797-92F9-6A570A028C73}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0A-4DAD-80DE-EDD8507D89A6}"/>
                </c:ext>
                <c:ext xmlns:c15="http://schemas.microsoft.com/office/drawing/2012/chart" uri="{CE6537A1-D6FC-4f65-9D91-7224C49458BB}">
                  <c15:dlblFieldTable>
                    <c15:dlblFTEntry>
                      <c15:txfldGUID>{21C77BE6-E95C-4D59-BBF1-4A8624A6509F}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0A-4DAD-80DE-EDD8507D89A6}"/>
                </c:ext>
                <c:ext xmlns:c15="http://schemas.microsoft.com/office/drawing/2012/chart" uri="{CE6537A1-D6FC-4f65-9D91-7224C49458BB}">
                  <c15:dlblFieldTable>
                    <c15:dlblFTEntry>
                      <c15:txfldGUID>{88079E5D-0413-4B64-B03E-5F3077BCEEA6}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0A-4DAD-80DE-EDD8507D89A6}"/>
                </c:ext>
                <c:ext xmlns:c15="http://schemas.microsoft.com/office/drawing/2012/chart" uri="{CE6537A1-D6FC-4f65-9D91-7224C49458BB}">
                  <c15:dlblFieldTable>
                    <c15:dlblFTEntry>
                      <c15:txfldGUID>{549712B1-A67A-418F-AF8A-7CFFB05F38FF}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0A-4DAD-80DE-EDD8507D89A6}"/>
                </c:ext>
                <c:ext xmlns:c15="http://schemas.microsoft.com/office/drawing/2012/chart" uri="{CE6537A1-D6FC-4f65-9D91-7224C49458BB}">
                  <c15:dlblFieldTable>
                    <c15:dlblFTEntry>
                      <c15:txfldGUID>{31B6C5D0-026B-402F-A167-0041B2728FA5}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3.3</c:v>
                </c:pt>
                <c:pt idx="16">
                  <c:v>2.1</c:v>
                </c:pt>
                <c:pt idx="24">
                  <c:v>1.4</c:v>
                </c:pt>
                <c:pt idx="32">
                  <c:v>1.4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10A-4DAD-80DE-EDD8507D89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0A-4DAD-80DE-EDD8507D89A6}"/>
                </c:ext>
                <c:ext xmlns:c15="http://schemas.microsoft.com/office/drawing/2012/chart" uri="{CE6537A1-D6FC-4f65-9D91-7224C49458BB}">
                  <c15:layout/>
                  <c15:dlblFieldTable>
                    <c15:dlblFTEntry>
                      <c15:txfldGUID>{6BA3D05A-752A-47B8-8B3F-A15882BFAA0C}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0A-4DAD-80DE-EDD8507D89A6}"/>
                </c:ext>
                <c:ext xmlns:c15="http://schemas.microsoft.com/office/drawing/2012/chart" uri="{CE6537A1-D6FC-4f65-9D91-7224C49458BB}">
                  <c15:dlblFieldTable>
                    <c15:dlblFTEntry>
                      <c15:txfldGUID>{A80F0BED-0057-4DE1-8E6B-D0CC71C07F46}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0A-4DAD-80DE-EDD8507D89A6}"/>
                </c:ext>
                <c:ext xmlns:c15="http://schemas.microsoft.com/office/drawing/2012/chart" uri="{CE6537A1-D6FC-4f65-9D91-7224C49458BB}">
                  <c15:dlblFieldTable>
                    <c15:dlblFTEntry>
                      <c15:txfldGUID>{3E390AEE-05A4-4D76-8293-35F4E0AF0172}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0A-4DAD-80DE-EDD8507D89A6}"/>
                </c:ext>
                <c:ext xmlns:c15="http://schemas.microsoft.com/office/drawing/2012/chart" uri="{CE6537A1-D6FC-4f65-9D91-7224C49458BB}">
                  <c15:dlblFieldTable>
                    <c15:dlblFTEntry>
                      <c15:txfldGUID>{1FD40ADA-2F71-4F2F-B483-3E46C2D0BA19}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0A-4DAD-80DE-EDD8507D89A6}"/>
                </c:ext>
                <c:ext xmlns:c15="http://schemas.microsoft.com/office/drawing/2012/chart" uri="{CE6537A1-D6FC-4f65-9D91-7224C49458BB}">
                  <c15:dlblFieldTable>
                    <c15:dlblFTEntry>
                      <c15:txfldGUID>{F33F5486-E64E-4A42-81A3-0AF329D92B0D}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0A-4DAD-80DE-EDD8507D89A6}"/>
                </c:ext>
                <c:ext xmlns:c15="http://schemas.microsoft.com/office/drawing/2012/chart" uri="{CE6537A1-D6FC-4f65-9D91-7224C49458BB}">
                  <c15:layout/>
                  <c15:dlblFieldTable>
                    <c15:dlblFTEntry>
                      <c15:txfldGUID>{963E0C46-1420-4EA9-BB4F-B54CE5C6A9C1}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0A-4DAD-80DE-EDD8507D89A6}"/>
                </c:ext>
                <c:ext xmlns:c15="http://schemas.microsoft.com/office/drawing/2012/chart" uri="{CE6537A1-D6FC-4f65-9D91-7224C49458BB}">
                  <c15:layout/>
                  <c15:dlblFieldTable>
                    <c15:dlblFTEntry>
                      <c15:txfldGUID>{031E3246-2056-457E-A13A-D5F9C48B88BD}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0A-4DAD-80DE-EDD8507D89A6}"/>
                </c:ext>
                <c:ext xmlns:c15="http://schemas.microsoft.com/office/drawing/2012/chart" uri="{CE6537A1-D6FC-4f65-9D91-7224C49458BB}">
                  <c15:layout/>
                  <c15:dlblFieldTable>
                    <c15:dlblFTEntry>
                      <c15:txfldGUID>{F6D08B15-B6D8-4F6D-972E-4051A0FD6C92}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0A-4DAD-80DE-EDD8507D89A6}"/>
                </c:ext>
                <c:ext xmlns:c15="http://schemas.microsoft.com/office/drawing/2012/chart" uri="{CE6537A1-D6FC-4f65-9D91-7224C49458BB}">
                  <c15:layout/>
                  <c15:dlblFieldTable>
                    <c15:dlblFTEntry>
                      <c15:txfldGUID>{AEED0E32-8BE0-4B63-B0D5-7FE8D8DB9FDD}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210A-4DAD-80DE-EDD8507D89A6}"/>
            </c:ext>
          </c:extLst>
        </c:ser>
        <c:dLbls>
          <c:showLegendKey val="0"/>
          <c:showVal val="1"/>
          <c:showCatName val="0"/>
          <c:showSerName val="0"/>
          <c:showPercent val="0"/>
          <c:showBubbleSize val="0"/>
        </c:dLbls>
        <c:axId val="612422736"/>
        <c:axId val="612423128"/>
      </c:scatterChart>
      <c:valAx>
        <c:axId val="61242273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2423128"/>
        <c:crosses val="autoZero"/>
        <c:crossBetween val="midCat"/>
      </c:valAx>
      <c:valAx>
        <c:axId val="612423128"/>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2422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前年度より０．４ポイント改善し，８４．８％となっている。</a:t>
          </a:r>
        </a:p>
        <a:p>
          <a:r>
            <a:rPr kumimoji="1" lang="ja-JP" altLang="en-US" sz="1300">
              <a:latin typeface="ＭＳ Ｐゴシック" panose="020B0600070205080204" pitchFamily="50" charset="-128"/>
              <a:ea typeface="ＭＳ Ｐゴシック" panose="020B0600070205080204" pitchFamily="50" charset="-128"/>
            </a:rPr>
            <a:t>　歳出では，扶助費や公債費等の義務的経費の増加などにより経常経費充当一般財源が増加した一方で，歳入においては，市税を始め，地方特例交付金や普通交付税などの経常一般財源が増加している。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3302</xdr:rowOff>
    </xdr:to>
    <xdr:cxnSp macro="">
      <xdr:nvCxnSpPr>
        <xdr:cNvPr id="130" name="直線コネクタ 129"/>
        <xdr:cNvCxnSpPr/>
      </xdr:nvCxnSpPr>
      <xdr:spPr>
        <a:xfrm flipV="1">
          <a:off x="4114800" y="1078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3302</xdr:rowOff>
    </xdr:to>
    <xdr:cxnSp macro="">
      <xdr:nvCxnSpPr>
        <xdr:cNvPr id="133" name="直線コネクタ 132"/>
        <xdr:cNvCxnSpPr/>
      </xdr:nvCxnSpPr>
      <xdr:spPr>
        <a:xfrm>
          <a:off x="3225800" y="1074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5588</xdr:rowOff>
    </xdr:to>
    <xdr:cxnSp macro="">
      <xdr:nvCxnSpPr>
        <xdr:cNvPr id="136" name="直線コネクタ 135"/>
        <xdr:cNvCxnSpPr/>
      </xdr:nvCxnSpPr>
      <xdr:spPr>
        <a:xfrm flipV="1">
          <a:off x="2336800" y="1074674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5588</xdr:rowOff>
    </xdr:to>
    <xdr:cxnSp macro="">
      <xdr:nvCxnSpPr>
        <xdr:cNvPr id="139" name="直線コネクタ 138"/>
        <xdr:cNvCxnSpPr/>
      </xdr:nvCxnSpPr>
      <xdr:spPr>
        <a:xfrm>
          <a:off x="1447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6" name="テキスト ボックス 155"/>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7" name="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8" name="テキスト ボックス 157"/>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増加し，人件費・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141084</xdr:rowOff>
    </xdr:from>
    <xdr:to>
      <xdr:col>23</xdr:col>
      <xdr:colOff>133350</xdr:colOff>
      <xdr:row>81</xdr:row>
      <xdr:rowOff>167334</xdr:rowOff>
    </xdr:to>
    <xdr:cxnSp macro="">
      <xdr:nvCxnSpPr>
        <xdr:cNvPr id="195" name="直線コネクタ 194"/>
        <xdr:cNvCxnSpPr/>
      </xdr:nvCxnSpPr>
      <xdr:spPr>
        <a:xfrm>
          <a:off x="4114800" y="14028534"/>
          <a:ext cx="8382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104580</xdr:rowOff>
    </xdr:from>
    <xdr:to>
      <xdr:col>19</xdr:col>
      <xdr:colOff>133350</xdr:colOff>
      <xdr:row>81</xdr:row>
      <xdr:rowOff>141084</xdr:rowOff>
    </xdr:to>
    <xdr:cxnSp macro="">
      <xdr:nvCxnSpPr>
        <xdr:cNvPr id="198" name="直線コネクタ 197"/>
        <xdr:cNvCxnSpPr/>
      </xdr:nvCxnSpPr>
      <xdr:spPr>
        <a:xfrm>
          <a:off x="3225800" y="13992030"/>
          <a:ext cx="889000" cy="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104580</xdr:rowOff>
    </xdr:from>
    <xdr:to>
      <xdr:col>15</xdr:col>
      <xdr:colOff>82550</xdr:colOff>
      <xdr:row>81</xdr:row>
      <xdr:rowOff>107302</xdr:rowOff>
    </xdr:to>
    <xdr:cxnSp macro="">
      <xdr:nvCxnSpPr>
        <xdr:cNvPr id="201" name="直線コネクタ 200"/>
        <xdr:cNvCxnSpPr/>
      </xdr:nvCxnSpPr>
      <xdr:spPr>
        <a:xfrm flipV="1">
          <a:off x="2336800" y="13992030"/>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107302</xdr:rowOff>
    </xdr:from>
    <xdr:to>
      <xdr:col>11</xdr:col>
      <xdr:colOff>31750</xdr:colOff>
      <xdr:row>81</xdr:row>
      <xdr:rowOff>112852</xdr:rowOff>
    </xdr:to>
    <xdr:cxnSp macro="">
      <xdr:nvCxnSpPr>
        <xdr:cNvPr id="204" name="直線コネクタ 203"/>
        <xdr:cNvCxnSpPr/>
      </xdr:nvCxnSpPr>
      <xdr:spPr>
        <a:xfrm flipV="1">
          <a:off x="1447800" y="1399475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116534</xdr:rowOff>
    </xdr:from>
    <xdr:to>
      <xdr:col>23</xdr:col>
      <xdr:colOff>184150</xdr:colOff>
      <xdr:row>82</xdr:row>
      <xdr:rowOff>46684</xdr:rowOff>
    </xdr:to>
    <xdr:sp macro="" textlink="">
      <xdr:nvSpPr>
        <xdr:cNvPr id="214" name="楕円 213"/>
        <xdr:cNvSpPr/>
      </xdr:nvSpPr>
      <xdr:spPr>
        <a:xfrm>
          <a:off x="4902200" y="140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133061</xdr:rowOff>
    </xdr:from>
    <xdr:ext cx="762000" cy="259045"/>
    <xdr:sp macro="" textlink="">
      <xdr:nvSpPr>
        <xdr:cNvPr id="215" name="人件費・物件費等の状況該当値テキスト"/>
        <xdr:cNvSpPr txBox="1"/>
      </xdr:nvSpPr>
      <xdr:spPr>
        <a:xfrm>
          <a:off x="5041900" y="138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90284</xdr:rowOff>
    </xdr:from>
    <xdr:to>
      <xdr:col>19</xdr:col>
      <xdr:colOff>184150</xdr:colOff>
      <xdr:row>82</xdr:row>
      <xdr:rowOff>20434</xdr:rowOff>
    </xdr:to>
    <xdr:sp macro="" textlink="">
      <xdr:nvSpPr>
        <xdr:cNvPr id="216" name="楕円 215"/>
        <xdr:cNvSpPr/>
      </xdr:nvSpPr>
      <xdr:spPr>
        <a:xfrm>
          <a:off x="4064000" y="139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30611</xdr:rowOff>
    </xdr:from>
    <xdr:ext cx="736600" cy="259045"/>
    <xdr:sp macro="" textlink="">
      <xdr:nvSpPr>
        <xdr:cNvPr id="217" name="テキスト ボックス 216"/>
        <xdr:cNvSpPr txBox="1"/>
      </xdr:nvSpPr>
      <xdr:spPr>
        <a:xfrm>
          <a:off x="3733800" y="1374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53780</xdr:rowOff>
    </xdr:from>
    <xdr:to>
      <xdr:col>15</xdr:col>
      <xdr:colOff>133350</xdr:colOff>
      <xdr:row>81</xdr:row>
      <xdr:rowOff>155380</xdr:rowOff>
    </xdr:to>
    <xdr:sp macro="" textlink="">
      <xdr:nvSpPr>
        <xdr:cNvPr id="218" name="楕円 217"/>
        <xdr:cNvSpPr/>
      </xdr:nvSpPr>
      <xdr:spPr>
        <a:xfrm>
          <a:off x="3175000" y="13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165557</xdr:rowOff>
    </xdr:from>
    <xdr:ext cx="762000" cy="259045"/>
    <xdr:sp macro="" textlink="">
      <xdr:nvSpPr>
        <xdr:cNvPr id="219" name="テキスト ボックス 218"/>
        <xdr:cNvSpPr txBox="1"/>
      </xdr:nvSpPr>
      <xdr:spPr>
        <a:xfrm>
          <a:off x="2844800" y="137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56502</xdr:rowOff>
    </xdr:from>
    <xdr:to>
      <xdr:col>11</xdr:col>
      <xdr:colOff>82550</xdr:colOff>
      <xdr:row>81</xdr:row>
      <xdr:rowOff>158102</xdr:rowOff>
    </xdr:to>
    <xdr:sp macro="" textlink="">
      <xdr:nvSpPr>
        <xdr:cNvPr id="220" name="楕円 219"/>
        <xdr:cNvSpPr/>
      </xdr:nvSpPr>
      <xdr:spPr>
        <a:xfrm>
          <a:off x="2286000" y="13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168279</xdr:rowOff>
    </xdr:from>
    <xdr:ext cx="762000" cy="259045"/>
    <xdr:sp macro="" textlink="">
      <xdr:nvSpPr>
        <xdr:cNvPr id="221" name="テキスト ボックス 220"/>
        <xdr:cNvSpPr txBox="1"/>
      </xdr:nvSpPr>
      <xdr:spPr>
        <a:xfrm>
          <a:off x="1955800" y="137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62052</xdr:rowOff>
    </xdr:from>
    <xdr:to>
      <xdr:col>7</xdr:col>
      <xdr:colOff>31750</xdr:colOff>
      <xdr:row>81</xdr:row>
      <xdr:rowOff>163652</xdr:rowOff>
    </xdr:to>
    <xdr:sp macro="" textlink="">
      <xdr:nvSpPr>
        <xdr:cNvPr id="222" name="楕円 221"/>
        <xdr:cNvSpPr/>
      </xdr:nvSpPr>
      <xdr:spPr>
        <a:xfrm>
          <a:off x="1397000" y="139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2379</xdr:rowOff>
    </xdr:from>
    <xdr:ext cx="762000" cy="259045"/>
    <xdr:sp macro="" textlink="">
      <xdr:nvSpPr>
        <xdr:cNvPr id="223" name="テキスト ボックス 22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7" name="直線コネクタ 256"/>
        <xdr:cNvCxnSpPr/>
      </xdr:nvCxnSpPr>
      <xdr:spPr>
        <a:xfrm>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121709</xdr:rowOff>
    </xdr:to>
    <xdr:cxnSp macro="">
      <xdr:nvCxnSpPr>
        <xdr:cNvPr id="260" name="直線コネクタ 259"/>
        <xdr:cNvCxnSpPr/>
      </xdr:nvCxnSpPr>
      <xdr:spPr>
        <a:xfrm flipV="1">
          <a:off x="15290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3" name="直線コネクタ 262"/>
        <xdr:cNvCxnSpPr/>
      </xdr:nvCxnSpPr>
      <xdr:spPr>
        <a:xfrm flipV="1">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6" name="直線コネクタ 265"/>
        <xdr:cNvCxnSpPr/>
      </xdr:nvCxnSpPr>
      <xdr:spPr>
        <a:xfrm>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4" name="楕円 283"/>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5" name="テキスト ボックス 284"/>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２０年（令和２年）４月１日時点７４人を削減したところである。今後も，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85725</xdr:rowOff>
    </xdr:to>
    <xdr:cxnSp macro="">
      <xdr:nvCxnSpPr>
        <xdr:cNvPr id="320" name="直線コネクタ 319"/>
        <xdr:cNvCxnSpPr/>
      </xdr:nvCxnSpPr>
      <xdr:spPr>
        <a:xfrm>
          <a:off x="16179800" y="103646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77681</xdr:rowOff>
    </xdr:to>
    <xdr:cxnSp macro="">
      <xdr:nvCxnSpPr>
        <xdr:cNvPr id="323" name="直線コネクタ 322"/>
        <xdr:cNvCxnSpPr/>
      </xdr:nvCxnSpPr>
      <xdr:spPr>
        <a:xfrm>
          <a:off x="15290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77681</xdr:rowOff>
    </xdr:to>
    <xdr:cxnSp macro="">
      <xdr:nvCxnSpPr>
        <xdr:cNvPr id="326" name="直線コネクタ 325"/>
        <xdr:cNvCxnSpPr/>
      </xdr:nvCxnSpPr>
      <xdr:spPr>
        <a:xfrm>
          <a:off x="14401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89746</xdr:rowOff>
    </xdr:to>
    <xdr:cxnSp macro="">
      <xdr:nvCxnSpPr>
        <xdr:cNvPr id="329" name="直線コネクタ 328"/>
        <xdr:cNvCxnSpPr/>
      </xdr:nvCxnSpPr>
      <xdr:spPr>
        <a:xfrm flipV="1">
          <a:off x="13512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1" name="楕円 340"/>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2" name="テキスト ボックス 341"/>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3" name="楕円 342"/>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4" name="テキスト ボックス 343"/>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5" name="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6" name="テキスト ボックス 345"/>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繰上償還などの計画的な公債費対策の実施等により，類似団体の平均を４．３％下回る１．４％となっている。今後も，引き続き公債費対策に取り組み，比率の改善に努める。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52578</xdr:rowOff>
    </xdr:to>
    <xdr:cxnSp macro="">
      <xdr:nvCxnSpPr>
        <xdr:cNvPr id="380" name="直線コネクタ 379"/>
        <xdr:cNvCxnSpPr/>
      </xdr:nvCxnSpPr>
      <xdr:spPr>
        <a:xfrm>
          <a:off x="16179800" y="639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120142</xdr:rowOff>
    </xdr:to>
    <xdr:cxnSp macro="">
      <xdr:nvCxnSpPr>
        <xdr:cNvPr id="383" name="直線コネクタ 382"/>
        <xdr:cNvCxnSpPr/>
      </xdr:nvCxnSpPr>
      <xdr:spPr>
        <a:xfrm flipV="1">
          <a:off x="15290800" y="63962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120142</xdr:rowOff>
    </xdr:from>
    <xdr:to>
      <xdr:col>72</xdr:col>
      <xdr:colOff>203200</xdr:colOff>
      <xdr:row>38</xdr:row>
      <xdr:rowOff>64516</xdr:rowOff>
    </xdr:to>
    <xdr:cxnSp macro="">
      <xdr:nvCxnSpPr>
        <xdr:cNvPr id="386" name="直線コネクタ 385"/>
        <xdr:cNvCxnSpPr/>
      </xdr:nvCxnSpPr>
      <xdr:spPr>
        <a:xfrm flipV="1">
          <a:off x="14401800" y="64637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39</xdr:row>
      <xdr:rowOff>28194</xdr:rowOff>
    </xdr:to>
    <xdr:cxnSp macro="">
      <xdr:nvCxnSpPr>
        <xdr:cNvPr id="389" name="直線コネクタ 388"/>
        <xdr:cNvCxnSpPr/>
      </xdr:nvCxnSpPr>
      <xdr:spPr>
        <a:xfrm flipV="1">
          <a:off x="13512800" y="65796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1778</xdr:rowOff>
    </xdr:from>
    <xdr:to>
      <xdr:col>81</xdr:col>
      <xdr:colOff>95250</xdr:colOff>
      <xdr:row>37</xdr:row>
      <xdr:rowOff>103378</xdr:rowOff>
    </xdr:to>
    <xdr:sp macro="" textlink="">
      <xdr:nvSpPr>
        <xdr:cNvPr id="399" name="楕円 398"/>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18305</xdr:rowOff>
    </xdr:from>
    <xdr:ext cx="762000" cy="259045"/>
    <xdr:sp macro="" textlink="">
      <xdr:nvSpPr>
        <xdr:cNvPr id="400" name="公債費負担の状況該当値テキスト"/>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1" name="楕円 400"/>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2" name="テキスト ボックス 401"/>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69342</xdr:rowOff>
    </xdr:from>
    <xdr:to>
      <xdr:col>73</xdr:col>
      <xdr:colOff>44450</xdr:colOff>
      <xdr:row>37</xdr:row>
      <xdr:rowOff>170942</xdr:rowOff>
    </xdr:to>
    <xdr:sp macro="" textlink="">
      <xdr:nvSpPr>
        <xdr:cNvPr id="403" name="楕円 402"/>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9669</xdr:rowOff>
    </xdr:from>
    <xdr:ext cx="762000" cy="259045"/>
    <xdr:sp macro="" textlink="">
      <xdr:nvSpPr>
        <xdr:cNvPr id="404" name="テキスト ボックス 403"/>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5" name="楕円 404"/>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6" name="テキスト ボックス 405"/>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少や，充当可能基金額の増加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50">
              <a:solidFill>
                <a:schemeClr val="dk1"/>
              </a:solidFill>
              <a:effectLst/>
              <a:latin typeface="+mn-lt"/>
              <a:ea typeface="+mn-ea"/>
              <a:cs typeface="+mn-cs"/>
            </a:rPr>
            <a:t>人件費に係る経常収支比率については，前年度より１．</a:t>
          </a:r>
          <a:r>
            <a:rPr kumimoji="1" lang="ja-JP" altLang="en-US" sz="1250">
              <a:solidFill>
                <a:schemeClr val="dk1"/>
              </a:solidFill>
              <a:effectLst/>
              <a:latin typeface="+mn-lt"/>
              <a:ea typeface="+mn-ea"/>
              <a:cs typeface="+mn-cs"/>
            </a:rPr>
            <a:t>０</a:t>
          </a:r>
          <a:endParaRPr lang="ja-JP" altLang="ja-JP" sz="1250">
            <a:effectLst/>
          </a:endParaRPr>
        </a:p>
        <a:p>
          <a:r>
            <a:rPr kumimoji="1" lang="ja-JP" altLang="ja-JP" sz="1250">
              <a:solidFill>
                <a:schemeClr val="dk1"/>
              </a:solidFill>
              <a:effectLst/>
              <a:latin typeface="+mn-lt"/>
              <a:ea typeface="+mn-ea"/>
              <a:cs typeface="+mn-cs"/>
            </a:rPr>
            <a:t>ポイント改善し，類似団体の平均を３．</a:t>
          </a:r>
          <a:r>
            <a:rPr kumimoji="1" lang="ja-JP" altLang="en-US" sz="1250">
              <a:solidFill>
                <a:schemeClr val="dk1"/>
              </a:solidFill>
              <a:effectLst/>
              <a:latin typeface="+mn-lt"/>
              <a:ea typeface="+mn-ea"/>
              <a:cs typeface="+mn-cs"/>
            </a:rPr>
            <a:t>６</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今後も引き続き，定員管理及び給与の適正化に努め，</a:t>
          </a:r>
          <a:endParaRPr lang="ja-JP" altLang="ja-JP" sz="1250">
            <a:effectLst/>
          </a:endParaRPr>
        </a:p>
        <a:p>
          <a:r>
            <a:rPr kumimoji="1" lang="ja-JP" altLang="ja-JP" sz="1250">
              <a:solidFill>
                <a:schemeClr val="dk1"/>
              </a:solidFill>
              <a:effectLst/>
              <a:latin typeface="+mn-lt"/>
              <a:ea typeface="+mn-ea"/>
              <a:cs typeface="+mn-cs"/>
            </a:rPr>
            <a:t>人件費の総額抑制を図る。</a:t>
          </a:r>
          <a:endParaRPr lang="ja-JP" altLang="ja-JP" sz="125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100330</xdr:rowOff>
    </xdr:to>
    <xdr:cxnSp macro="">
      <xdr:nvCxnSpPr>
        <xdr:cNvPr id="66" name="直線コネクタ 65"/>
        <xdr:cNvCxnSpPr/>
      </xdr:nvCxnSpPr>
      <xdr:spPr>
        <a:xfrm flipV="1">
          <a:off x="3987800" y="6024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100330</xdr:rowOff>
    </xdr:to>
    <xdr:cxnSp macro="">
      <xdr:nvCxnSpPr>
        <xdr:cNvPr id="69" name="直線コネクタ 68"/>
        <xdr:cNvCxnSpPr/>
      </xdr:nvCxnSpPr>
      <xdr:spPr>
        <a:xfrm>
          <a:off x="3098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50800</xdr:rowOff>
    </xdr:to>
    <xdr:cxnSp macro="">
      <xdr:nvCxnSpPr>
        <xdr:cNvPr id="72" name="直線コネクタ 71"/>
        <xdr:cNvCxnSpPr/>
      </xdr:nvCxnSpPr>
      <xdr:spPr>
        <a:xfrm flipV="1">
          <a:off x="2209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50800</xdr:rowOff>
    </xdr:to>
    <xdr:cxnSp macro="">
      <xdr:nvCxnSpPr>
        <xdr:cNvPr id="75" name="直線コネクタ 74"/>
        <xdr:cNvCxnSpPr/>
      </xdr:nvCxnSpPr>
      <xdr:spPr>
        <a:xfrm>
          <a:off x="1320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250">
              <a:solidFill>
                <a:schemeClr val="dk1"/>
              </a:solidFill>
              <a:effectLst/>
              <a:latin typeface="+mn-lt"/>
              <a:ea typeface="+mn-ea"/>
              <a:cs typeface="+mn-cs"/>
            </a:rPr>
            <a:t>物件費に係る経常収支比率については，前年度より０．１ポイント改善し，類似団体の平均より２．</a:t>
          </a:r>
          <a:r>
            <a:rPr kumimoji="1" lang="ja-JP" altLang="en-US" sz="1250">
              <a:solidFill>
                <a:schemeClr val="dk1"/>
              </a:solidFill>
              <a:effectLst/>
              <a:latin typeface="+mn-lt"/>
              <a:ea typeface="+mn-ea"/>
              <a:cs typeface="+mn-cs"/>
            </a:rPr>
            <a:t>５</a:t>
          </a:r>
          <a:r>
            <a:rPr kumimoji="1" lang="ja-JP" altLang="ja-JP" sz="1250">
              <a:solidFill>
                <a:schemeClr val="dk1"/>
              </a:solidFill>
              <a:effectLst/>
              <a:latin typeface="+mn-lt"/>
              <a:ea typeface="+mn-ea"/>
              <a:cs typeface="+mn-cs"/>
            </a:rPr>
            <a:t>ポイント下回っている。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31750</xdr:rowOff>
    </xdr:to>
    <xdr:cxnSp macro="">
      <xdr:nvCxnSpPr>
        <xdr:cNvPr id="129" name="直線コネクタ 128"/>
        <xdr:cNvCxnSpPr/>
      </xdr:nvCxnSpPr>
      <xdr:spPr>
        <a:xfrm flipV="1">
          <a:off x="15671800" y="2592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扶助費に係る経常収支比率については，</a:t>
          </a:r>
          <a:r>
            <a:rPr kumimoji="1" lang="ja-JP" altLang="en-US" sz="1250">
              <a:solidFill>
                <a:schemeClr val="dk1"/>
              </a:solidFill>
              <a:effectLst/>
              <a:latin typeface="+mn-lt"/>
              <a:ea typeface="+mn-ea"/>
              <a:cs typeface="+mn-cs"/>
            </a:rPr>
            <a:t>子ども医療対策費の拡充</a:t>
          </a:r>
          <a:r>
            <a:rPr kumimoji="1" lang="ja-JP" altLang="ja-JP" sz="1250">
              <a:solidFill>
                <a:schemeClr val="dk1"/>
              </a:solidFill>
              <a:effectLst/>
              <a:latin typeface="+mn-lt"/>
              <a:ea typeface="+mn-ea"/>
              <a:cs typeface="+mn-cs"/>
            </a:rPr>
            <a:t>などにより，前年度より０．</a:t>
          </a:r>
          <a:r>
            <a:rPr kumimoji="1" lang="ja-JP" altLang="en-US" sz="1250">
              <a:solidFill>
                <a:schemeClr val="dk1"/>
              </a:solidFill>
              <a:effectLst/>
              <a:latin typeface="+mn-lt"/>
              <a:ea typeface="+mn-ea"/>
              <a:cs typeface="+mn-cs"/>
            </a:rPr>
            <a:t>９</a:t>
          </a:r>
          <a:r>
            <a:rPr kumimoji="1" lang="ja-JP" altLang="ja-JP" sz="1250">
              <a:solidFill>
                <a:schemeClr val="dk1"/>
              </a:solidFill>
              <a:effectLst/>
              <a:latin typeface="+mn-lt"/>
              <a:ea typeface="+mn-ea"/>
              <a:cs typeface="+mn-cs"/>
            </a:rPr>
            <a:t>ポイント上昇している。</a:t>
          </a:r>
          <a:endParaRPr lang="ja-JP" altLang="ja-JP" sz="1250">
            <a:effectLst/>
          </a:endParaRPr>
        </a:p>
        <a:p>
          <a:r>
            <a:rPr kumimoji="1" lang="ja-JP" altLang="ja-JP" sz="1250" baseline="0">
              <a:solidFill>
                <a:schemeClr val="dk1"/>
              </a:solidFill>
              <a:effectLst/>
              <a:latin typeface="+mn-lt"/>
              <a:ea typeface="+mn-ea"/>
              <a:cs typeface="+mn-cs"/>
            </a:rPr>
            <a:t>　 類似団体の平均を</a:t>
          </a:r>
          <a:r>
            <a:rPr kumimoji="1" lang="ja-JP" altLang="en-US" sz="1250" baseline="0">
              <a:solidFill>
                <a:schemeClr val="dk1"/>
              </a:solidFill>
              <a:effectLst/>
              <a:latin typeface="+mn-lt"/>
              <a:ea typeface="+mn-ea"/>
              <a:cs typeface="+mn-cs"/>
            </a:rPr>
            <a:t>１</a:t>
          </a:r>
          <a:r>
            <a:rPr kumimoji="1" lang="ja-JP" altLang="ja-JP" sz="1250" baseline="0">
              <a:solidFill>
                <a:schemeClr val="dk1"/>
              </a:solidFill>
              <a:effectLst/>
              <a:latin typeface="+mn-lt"/>
              <a:ea typeface="+mn-ea"/>
              <a:cs typeface="+mn-cs"/>
            </a:rPr>
            <a:t>．</a:t>
          </a:r>
          <a:r>
            <a:rPr kumimoji="1" lang="ja-JP" altLang="en-US" sz="1250" baseline="0">
              <a:solidFill>
                <a:schemeClr val="dk1"/>
              </a:solidFill>
              <a:effectLst/>
              <a:latin typeface="+mn-lt"/>
              <a:ea typeface="+mn-ea"/>
              <a:cs typeface="+mn-cs"/>
            </a:rPr>
            <a:t>７</a:t>
          </a:r>
          <a:r>
            <a:rPr kumimoji="1" lang="ja-JP" altLang="ja-JP" sz="1250" baseline="0">
              <a:solidFill>
                <a:schemeClr val="dk1"/>
              </a:solidFill>
              <a:effectLst/>
              <a:latin typeface="+mn-lt"/>
              <a:ea typeface="+mn-ea"/>
              <a:cs typeface="+mn-cs"/>
            </a:rPr>
            <a:t>ポイント下回っているが，今後は増加が見込まれる。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151493</xdr:rowOff>
    </xdr:to>
    <xdr:cxnSp macro="">
      <xdr:nvCxnSpPr>
        <xdr:cNvPr id="192" name="直線コネクタ 191"/>
        <xdr:cNvCxnSpPr/>
      </xdr:nvCxnSpPr>
      <xdr:spPr>
        <a:xfrm>
          <a:off x="3987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53522</xdr:rowOff>
    </xdr:to>
    <xdr:cxnSp macro="">
      <xdr:nvCxnSpPr>
        <xdr:cNvPr id="195" name="直線コネクタ 194"/>
        <xdr:cNvCxnSpPr/>
      </xdr:nvCxnSpPr>
      <xdr:spPr>
        <a:xfrm>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170543</xdr:rowOff>
    </xdr:to>
    <xdr:cxnSp macro="">
      <xdr:nvCxnSpPr>
        <xdr:cNvPr id="198" name="直線コネクタ 197"/>
        <xdr:cNvCxnSpPr/>
      </xdr:nvCxnSpPr>
      <xdr:spPr>
        <a:xfrm>
          <a:off x="2209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201" name="直線コネクタ 200"/>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5" name="楕円 214"/>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6" name="テキスト ボックス 21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aseline="0">
              <a:solidFill>
                <a:schemeClr val="dk1"/>
              </a:solidFill>
              <a:effectLst/>
              <a:latin typeface="+mn-lt"/>
              <a:ea typeface="+mn-ea"/>
              <a:cs typeface="+mn-cs"/>
            </a:rPr>
            <a:t>　その他の経費に係る経常収支比率については</a:t>
          </a:r>
          <a:r>
            <a:rPr kumimoji="1" lang="ja-JP" altLang="en-US" sz="1250" baseline="0">
              <a:solidFill>
                <a:schemeClr val="dk1"/>
              </a:solidFill>
              <a:effectLst/>
              <a:latin typeface="+mn-lt"/>
              <a:ea typeface="+mn-ea"/>
              <a:cs typeface="+mn-cs"/>
            </a:rPr>
            <a:t>，介護保険特別</a:t>
          </a:r>
          <a:r>
            <a:rPr kumimoji="1" lang="ja-JP" altLang="ja-JP" sz="1250" baseline="0">
              <a:solidFill>
                <a:schemeClr val="dk1"/>
              </a:solidFill>
              <a:effectLst/>
              <a:latin typeface="+mn-lt"/>
              <a:ea typeface="+mn-ea"/>
              <a:cs typeface="+mn-cs"/>
            </a:rPr>
            <a:t>会計繰出金などの増加により，前年度より０．</a:t>
          </a:r>
          <a:r>
            <a:rPr kumimoji="1" lang="ja-JP" altLang="en-US" sz="1250" baseline="0">
              <a:solidFill>
                <a:schemeClr val="dk1"/>
              </a:solidFill>
              <a:effectLst/>
              <a:latin typeface="+mn-lt"/>
              <a:ea typeface="+mn-ea"/>
              <a:cs typeface="+mn-cs"/>
            </a:rPr>
            <a:t>１</a:t>
          </a:r>
          <a:r>
            <a:rPr kumimoji="1" lang="ja-JP" altLang="ja-JP" sz="1250" baseline="0">
              <a:solidFill>
                <a:schemeClr val="dk1"/>
              </a:solidFill>
              <a:effectLst/>
              <a:latin typeface="+mn-lt"/>
              <a:ea typeface="+mn-ea"/>
              <a:cs typeface="+mn-cs"/>
            </a:rPr>
            <a:t>ポイント上昇し，類似団体の平均を０．</a:t>
          </a:r>
          <a:r>
            <a:rPr kumimoji="1" lang="ja-JP" altLang="en-US" sz="1250" baseline="0">
              <a:solidFill>
                <a:schemeClr val="dk1"/>
              </a:solidFill>
              <a:effectLst/>
              <a:latin typeface="+mn-lt"/>
              <a:ea typeface="+mn-ea"/>
              <a:cs typeface="+mn-cs"/>
            </a:rPr>
            <a:t>７</a:t>
          </a:r>
          <a:r>
            <a:rPr kumimoji="1" lang="ja-JP" altLang="ja-JP" sz="1250" baseline="0">
              <a:solidFill>
                <a:schemeClr val="dk1"/>
              </a:solidFill>
              <a:effectLst/>
              <a:latin typeface="+mn-lt"/>
              <a:ea typeface="+mn-ea"/>
              <a:cs typeface="+mn-cs"/>
            </a:rPr>
            <a:t>ポイント上回っている。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3" name="直線コネクタ 252"/>
        <xdr:cNvCxnSpPr/>
      </xdr:nvCxnSpPr>
      <xdr:spPr>
        <a:xfrm>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152400</xdr:rowOff>
    </xdr:to>
    <xdr:cxnSp macro="">
      <xdr:nvCxnSpPr>
        <xdr:cNvPr id="256" name="直線コネクタ 255"/>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101600</xdr:rowOff>
    </xdr:to>
    <xdr:cxnSp macro="">
      <xdr:nvCxnSpPr>
        <xdr:cNvPr id="259" name="直線コネクタ 258"/>
        <xdr:cNvCxnSpPr/>
      </xdr:nvCxnSpPr>
      <xdr:spPr>
        <a:xfrm>
          <a:off x="13893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62" name="直線コネクタ 261"/>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4" name="楕円 27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5" name="テキスト ボックス 27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80" name="楕円 279"/>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81" name="テキスト ボックス 280"/>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補助費等に係る経常収支比率については，前年度より０．</a:t>
          </a:r>
          <a:r>
            <a:rPr kumimoji="1" lang="ja-JP" altLang="en-US" sz="1250" baseline="0">
              <a:solidFill>
                <a:schemeClr val="dk1"/>
              </a:solidFill>
              <a:effectLst/>
              <a:latin typeface="+mn-lt"/>
              <a:ea typeface="+mn-ea"/>
              <a:cs typeface="+mn-cs"/>
            </a:rPr>
            <a:t>３</a:t>
          </a:r>
          <a:r>
            <a:rPr kumimoji="1" lang="ja-JP" altLang="ja-JP" sz="1250" baseline="0">
              <a:solidFill>
                <a:schemeClr val="dk1"/>
              </a:solidFill>
              <a:effectLst/>
              <a:latin typeface="+mn-lt"/>
              <a:ea typeface="+mn-ea"/>
              <a:cs typeface="+mn-cs"/>
            </a:rPr>
            <a:t>ポイント改善しているものの，類似団体の平均を</a:t>
          </a:r>
          <a:r>
            <a:rPr kumimoji="1" lang="ja-JP" altLang="en-US" sz="1250" baseline="0">
              <a:solidFill>
                <a:schemeClr val="dk1"/>
              </a:solidFill>
              <a:effectLst/>
              <a:latin typeface="+mn-lt"/>
              <a:ea typeface="+mn-ea"/>
              <a:cs typeface="+mn-cs"/>
            </a:rPr>
            <a:t>０</a:t>
          </a:r>
          <a:r>
            <a:rPr kumimoji="1" lang="ja-JP" altLang="ja-JP" sz="1250" baseline="0">
              <a:solidFill>
                <a:schemeClr val="dk1"/>
              </a:solidFill>
              <a:effectLst/>
              <a:latin typeface="+mn-lt"/>
              <a:ea typeface="+mn-ea"/>
              <a:cs typeface="+mn-cs"/>
            </a:rPr>
            <a:t>．</a:t>
          </a:r>
          <a:r>
            <a:rPr kumimoji="1" lang="ja-JP" altLang="en-US" sz="1250" baseline="0">
              <a:solidFill>
                <a:schemeClr val="dk1"/>
              </a:solidFill>
              <a:effectLst/>
              <a:latin typeface="+mn-lt"/>
              <a:ea typeface="+mn-ea"/>
              <a:cs typeface="+mn-cs"/>
            </a:rPr>
            <a:t>８</a:t>
          </a:r>
          <a:r>
            <a:rPr kumimoji="1" lang="ja-JP" altLang="ja-JP" sz="1250" baseline="0">
              <a:solidFill>
                <a:schemeClr val="dk1"/>
              </a:solidFill>
              <a:effectLst/>
              <a:latin typeface="+mn-lt"/>
              <a:ea typeface="+mn-ea"/>
              <a:cs typeface="+mn-cs"/>
            </a:rPr>
            <a:t>ポイント上回っている。</a:t>
          </a:r>
          <a:endParaRPr lang="ja-JP" altLang="ja-JP" sz="125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16510</xdr:rowOff>
    </xdr:to>
    <xdr:cxnSp macro="">
      <xdr:nvCxnSpPr>
        <xdr:cNvPr id="314" name="直線コネクタ 313"/>
        <xdr:cNvCxnSpPr/>
      </xdr:nvCxnSpPr>
      <xdr:spPr>
        <a:xfrm flipV="1">
          <a:off x="15671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16510</xdr:rowOff>
    </xdr:to>
    <xdr:cxnSp macro="">
      <xdr:nvCxnSpPr>
        <xdr:cNvPr id="317" name="直線コネクタ 316"/>
        <xdr:cNvCxnSpPr/>
      </xdr:nvCxnSpPr>
      <xdr:spPr>
        <a:xfrm>
          <a:off x="14782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77470</xdr:rowOff>
    </xdr:to>
    <xdr:cxnSp macro="">
      <xdr:nvCxnSpPr>
        <xdr:cNvPr id="320" name="直線コネクタ 319"/>
        <xdr:cNvCxnSpPr/>
      </xdr:nvCxnSpPr>
      <xdr:spPr>
        <a:xfrm flipV="1">
          <a:off x="13893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77470</xdr:rowOff>
    </xdr:to>
    <xdr:cxnSp macro="">
      <xdr:nvCxnSpPr>
        <xdr:cNvPr id="323" name="直線コネクタ 322"/>
        <xdr:cNvCxnSpPr/>
      </xdr:nvCxnSpPr>
      <xdr:spPr>
        <a:xfrm>
          <a:off x="13004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86377</xdr:rowOff>
    </xdr:from>
    <xdr:ext cx="762000" cy="259045"/>
    <xdr:sp macro="" textlink="">
      <xdr:nvSpPr>
        <xdr:cNvPr id="334"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36" name="テキスト ボックス 335"/>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7" name="楕円 336"/>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38" name="テキスト ボックス 337"/>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9" name="楕円 338"/>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113047</xdr:rowOff>
    </xdr:from>
    <xdr:ext cx="762000" cy="259045"/>
    <xdr:sp macro="" textlink="">
      <xdr:nvSpPr>
        <xdr:cNvPr id="340" name="テキスト ボックス 339"/>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1" name="楕円 340"/>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2" name="テキスト ボックス 341"/>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公債費に係る経常収支比率については，前年度</a:t>
          </a:r>
          <a:r>
            <a:rPr kumimoji="1" lang="ja-JP" altLang="en-US" sz="1250">
              <a:solidFill>
                <a:schemeClr val="dk1"/>
              </a:solidFill>
              <a:effectLst/>
              <a:latin typeface="+mn-lt"/>
              <a:ea typeface="+mn-ea"/>
              <a:cs typeface="+mn-cs"/>
            </a:rPr>
            <a:t>と同水準で，</a:t>
          </a:r>
          <a:r>
            <a:rPr kumimoji="1" lang="ja-JP" altLang="ja-JP" sz="1250">
              <a:solidFill>
                <a:schemeClr val="dk1"/>
              </a:solidFill>
              <a:effectLst/>
              <a:latin typeface="+mn-lt"/>
              <a:ea typeface="+mn-ea"/>
              <a:cs typeface="+mn-cs"/>
            </a:rPr>
            <a:t>類似団体の平均を</a:t>
          </a:r>
          <a:r>
            <a:rPr kumimoji="1" lang="ja-JP" altLang="en-US" sz="1250">
              <a:solidFill>
                <a:schemeClr val="dk1"/>
              </a:solidFill>
              <a:effectLst/>
              <a:latin typeface="+mn-lt"/>
              <a:ea typeface="+mn-ea"/>
              <a:cs typeface="+mn-cs"/>
            </a:rPr>
            <a:t>１</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７</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16511</xdr:rowOff>
    </xdr:to>
    <xdr:cxnSp macro="">
      <xdr:nvCxnSpPr>
        <xdr:cNvPr id="375" name="直線コネクタ 374"/>
        <xdr:cNvCxnSpPr/>
      </xdr:nvCxnSpPr>
      <xdr:spPr>
        <a:xfrm>
          <a:off x="3987800" y="13218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31750</xdr:rowOff>
    </xdr:to>
    <xdr:cxnSp macro="">
      <xdr:nvCxnSpPr>
        <xdr:cNvPr id="378" name="直線コネクタ 377"/>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35561</xdr:rowOff>
    </xdr:to>
    <xdr:cxnSp macro="">
      <xdr:nvCxnSpPr>
        <xdr:cNvPr id="381" name="直線コネクタ 380"/>
        <xdr:cNvCxnSpPr/>
      </xdr:nvCxnSpPr>
      <xdr:spPr>
        <a:xfrm flipV="1">
          <a:off x="2209800" y="132334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43180</xdr:rowOff>
    </xdr:to>
    <xdr:cxnSp macro="">
      <xdr:nvCxnSpPr>
        <xdr:cNvPr id="384" name="直線コネクタ 383"/>
        <xdr:cNvCxnSpPr/>
      </xdr:nvCxnSpPr>
      <xdr:spPr>
        <a:xfrm flipV="1">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4" name="楕円 393"/>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5"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6" name="楕円 395"/>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7" name="テキスト ボックス 39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9" name="テキスト ボックス 398"/>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0" name="楕円 39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401" name="テキスト ボックス 40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2" name="楕円 401"/>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3" name="テキスト ボックス 402"/>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50">
              <a:solidFill>
                <a:schemeClr val="dk1"/>
              </a:solidFill>
              <a:effectLst/>
              <a:latin typeface="+mn-lt"/>
              <a:ea typeface="+mn-ea"/>
              <a:cs typeface="+mn-cs"/>
            </a:rPr>
            <a:t> 公債費以外の経費に係る経常収支比率については，前年度より</a:t>
          </a:r>
          <a:r>
            <a:rPr kumimoji="1" lang="ja-JP" altLang="en-US" sz="1250">
              <a:solidFill>
                <a:schemeClr val="dk1"/>
              </a:solidFill>
              <a:effectLst/>
              <a:latin typeface="+mn-lt"/>
              <a:ea typeface="+mn-ea"/>
              <a:cs typeface="+mn-cs"/>
            </a:rPr>
            <a:t>０</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４</a:t>
          </a:r>
          <a:r>
            <a:rPr kumimoji="1" lang="ja-JP" altLang="ja-JP" sz="1250">
              <a:solidFill>
                <a:schemeClr val="dk1"/>
              </a:solidFill>
              <a:effectLst/>
              <a:latin typeface="+mn-lt"/>
              <a:ea typeface="+mn-ea"/>
              <a:cs typeface="+mn-cs"/>
            </a:rPr>
            <a:t>ポイント改善しており，類似団体の平均より６．</a:t>
          </a:r>
          <a:r>
            <a:rPr kumimoji="1" lang="ja-JP" altLang="en-US" sz="1250">
              <a:solidFill>
                <a:schemeClr val="dk1"/>
              </a:solidFill>
              <a:effectLst/>
              <a:latin typeface="+mn-lt"/>
              <a:ea typeface="+mn-ea"/>
              <a:cs typeface="+mn-cs"/>
            </a:rPr>
            <a:t>３</a:t>
          </a:r>
          <a:r>
            <a:rPr kumimoji="1" lang="ja-JP" altLang="ja-JP" sz="1250">
              <a:solidFill>
                <a:schemeClr val="dk1"/>
              </a:solidFill>
              <a:effectLst/>
              <a:latin typeface="+mn-lt"/>
              <a:ea typeface="+mn-ea"/>
              <a:cs typeface="+mn-cs"/>
            </a:rPr>
            <a:t>ポイント下回っている。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53848</xdr:rowOff>
    </xdr:to>
    <xdr:cxnSp macro="">
      <xdr:nvCxnSpPr>
        <xdr:cNvPr id="434" name="直線コネクタ 433"/>
        <xdr:cNvCxnSpPr/>
      </xdr:nvCxnSpPr>
      <xdr:spPr>
        <a:xfrm flipV="1">
          <a:off x="15671800" y="13065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53848</xdr:rowOff>
    </xdr:to>
    <xdr:cxnSp macro="">
      <xdr:nvCxnSpPr>
        <xdr:cNvPr id="437" name="直線コネクタ 436"/>
        <xdr:cNvCxnSpPr/>
      </xdr:nvCxnSpPr>
      <xdr:spPr>
        <a:xfrm>
          <a:off x="14782800" y="130200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104139</xdr:rowOff>
    </xdr:to>
    <xdr:cxnSp macro="">
      <xdr:nvCxnSpPr>
        <xdr:cNvPr id="440" name="直線コネクタ 439"/>
        <xdr:cNvCxnSpPr/>
      </xdr:nvCxnSpPr>
      <xdr:spPr>
        <a:xfrm flipV="1">
          <a:off x="13893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104139</xdr:rowOff>
    </xdr:to>
    <xdr:cxnSp macro="">
      <xdr:nvCxnSpPr>
        <xdr:cNvPr id="443" name="直線コネクタ 442"/>
        <xdr:cNvCxnSpPr/>
      </xdr:nvCxnSpPr>
      <xdr:spPr>
        <a:xfrm>
          <a:off x="13004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3" name="楕円 452"/>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4"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5" name="楕円 454"/>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6" name="テキスト ボックス 455"/>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7" name="楕円 456"/>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8" name="テキスト ボックス 457"/>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9" name="楕円 45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0" name="テキスト ボックス 45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61" name="楕円 46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2" name="テキスト ボックス 46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2581</xdr:rowOff>
    </xdr:from>
    <xdr:to>
      <xdr:col>29</xdr:col>
      <xdr:colOff>127000</xdr:colOff>
      <xdr:row>15</xdr:row>
      <xdr:rowOff>7610</xdr:rowOff>
    </xdr:to>
    <xdr:cxnSp macro="">
      <xdr:nvCxnSpPr>
        <xdr:cNvPr id="48" name="直線コネクタ 47"/>
        <xdr:cNvCxnSpPr/>
      </xdr:nvCxnSpPr>
      <xdr:spPr bwMode="auto">
        <a:xfrm flipV="1">
          <a:off x="5003800" y="2621956"/>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7610</xdr:rowOff>
    </xdr:from>
    <xdr:to>
      <xdr:col>26</xdr:col>
      <xdr:colOff>50800</xdr:colOff>
      <xdr:row>15</xdr:row>
      <xdr:rowOff>51684</xdr:rowOff>
    </xdr:to>
    <xdr:cxnSp macro="">
      <xdr:nvCxnSpPr>
        <xdr:cNvPr id="51" name="直線コネクタ 50"/>
        <xdr:cNvCxnSpPr/>
      </xdr:nvCxnSpPr>
      <xdr:spPr bwMode="auto">
        <a:xfrm flipV="1">
          <a:off x="43053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31841</xdr:rowOff>
    </xdr:from>
    <xdr:to>
      <xdr:col>22</xdr:col>
      <xdr:colOff>114300</xdr:colOff>
      <xdr:row>15</xdr:row>
      <xdr:rowOff>51684</xdr:rowOff>
    </xdr:to>
    <xdr:cxnSp macro="">
      <xdr:nvCxnSpPr>
        <xdr:cNvPr id="54" name="直線コネクタ 53"/>
        <xdr:cNvCxnSpPr/>
      </xdr:nvCxnSpPr>
      <xdr:spPr bwMode="auto">
        <a:xfrm>
          <a:off x="3606800" y="265121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128448</xdr:rowOff>
    </xdr:from>
    <xdr:to>
      <xdr:col>18</xdr:col>
      <xdr:colOff>177800</xdr:colOff>
      <xdr:row>15</xdr:row>
      <xdr:rowOff>31841</xdr:rowOff>
    </xdr:to>
    <xdr:cxnSp macro="">
      <xdr:nvCxnSpPr>
        <xdr:cNvPr id="57" name="直線コネクタ 56"/>
        <xdr:cNvCxnSpPr/>
      </xdr:nvCxnSpPr>
      <xdr:spPr bwMode="auto">
        <a:xfrm>
          <a:off x="2908300" y="2576373"/>
          <a:ext cx="698500" cy="7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123231</xdr:rowOff>
    </xdr:from>
    <xdr:to>
      <xdr:col>29</xdr:col>
      <xdr:colOff>177800</xdr:colOff>
      <xdr:row>15</xdr:row>
      <xdr:rowOff>53381</xdr:rowOff>
    </xdr:to>
    <xdr:sp macro="" textlink="">
      <xdr:nvSpPr>
        <xdr:cNvPr id="67" name="楕円 66"/>
        <xdr:cNvSpPr/>
      </xdr:nvSpPr>
      <xdr:spPr bwMode="auto">
        <a:xfrm>
          <a:off x="56007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139758</xdr:rowOff>
    </xdr:from>
    <xdr:ext cx="762000" cy="259045"/>
    <xdr:sp macro="" textlink="">
      <xdr:nvSpPr>
        <xdr:cNvPr id="68" name="人口1人当たり決算額の推移該当値テキスト130"/>
        <xdr:cNvSpPr txBox="1"/>
      </xdr:nvSpPr>
      <xdr:spPr>
        <a:xfrm>
          <a:off x="5740400" y="24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128260</xdr:rowOff>
    </xdr:from>
    <xdr:to>
      <xdr:col>26</xdr:col>
      <xdr:colOff>101600</xdr:colOff>
      <xdr:row>15</xdr:row>
      <xdr:rowOff>58410</xdr:rowOff>
    </xdr:to>
    <xdr:sp macro="" textlink="">
      <xdr:nvSpPr>
        <xdr:cNvPr id="69" name="楕円 68"/>
        <xdr:cNvSpPr/>
      </xdr:nvSpPr>
      <xdr:spPr bwMode="auto">
        <a:xfrm>
          <a:off x="49530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68587</xdr:rowOff>
    </xdr:from>
    <xdr:ext cx="736600" cy="259045"/>
    <xdr:sp macro="" textlink="">
      <xdr:nvSpPr>
        <xdr:cNvPr id="70" name="テキスト ボックス 69"/>
        <xdr:cNvSpPr txBox="1"/>
      </xdr:nvSpPr>
      <xdr:spPr>
        <a:xfrm>
          <a:off x="4622800" y="234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884</xdr:rowOff>
    </xdr:from>
    <xdr:to>
      <xdr:col>22</xdr:col>
      <xdr:colOff>165100</xdr:colOff>
      <xdr:row>15</xdr:row>
      <xdr:rowOff>102484</xdr:rowOff>
    </xdr:to>
    <xdr:sp macro="" textlink="">
      <xdr:nvSpPr>
        <xdr:cNvPr id="71" name="楕円 70"/>
        <xdr:cNvSpPr/>
      </xdr:nvSpPr>
      <xdr:spPr bwMode="auto">
        <a:xfrm>
          <a:off x="42545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112661</xdr:rowOff>
    </xdr:from>
    <xdr:ext cx="762000" cy="259045"/>
    <xdr:sp macro="" textlink="">
      <xdr:nvSpPr>
        <xdr:cNvPr id="72" name="テキスト ボックス 71"/>
        <xdr:cNvSpPr txBox="1"/>
      </xdr:nvSpPr>
      <xdr:spPr>
        <a:xfrm>
          <a:off x="39243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152491</xdr:rowOff>
    </xdr:from>
    <xdr:to>
      <xdr:col>19</xdr:col>
      <xdr:colOff>38100</xdr:colOff>
      <xdr:row>15</xdr:row>
      <xdr:rowOff>82641</xdr:rowOff>
    </xdr:to>
    <xdr:sp macro="" textlink="">
      <xdr:nvSpPr>
        <xdr:cNvPr id="73" name="楕円 72"/>
        <xdr:cNvSpPr/>
      </xdr:nvSpPr>
      <xdr:spPr bwMode="auto">
        <a:xfrm>
          <a:off x="3556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92818</xdr:rowOff>
    </xdr:from>
    <xdr:ext cx="762000" cy="259045"/>
    <xdr:sp macro="" textlink="">
      <xdr:nvSpPr>
        <xdr:cNvPr id="74" name="テキスト ボックス 73"/>
        <xdr:cNvSpPr txBox="1"/>
      </xdr:nvSpPr>
      <xdr:spPr>
        <a:xfrm>
          <a:off x="3225800" y="23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77648</xdr:rowOff>
    </xdr:from>
    <xdr:to>
      <xdr:col>15</xdr:col>
      <xdr:colOff>101600</xdr:colOff>
      <xdr:row>15</xdr:row>
      <xdr:rowOff>7798</xdr:rowOff>
    </xdr:to>
    <xdr:sp macro="" textlink="">
      <xdr:nvSpPr>
        <xdr:cNvPr id="75" name="楕円 74"/>
        <xdr:cNvSpPr/>
      </xdr:nvSpPr>
      <xdr:spPr bwMode="auto">
        <a:xfrm>
          <a:off x="2857500" y="252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17975</xdr:rowOff>
    </xdr:from>
    <xdr:ext cx="762000" cy="259045"/>
    <xdr:sp macro="" textlink="">
      <xdr:nvSpPr>
        <xdr:cNvPr id="76" name="テキスト ボックス 75"/>
        <xdr:cNvSpPr txBox="1"/>
      </xdr:nvSpPr>
      <xdr:spPr>
        <a:xfrm>
          <a:off x="2527300" y="22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179212</xdr:rowOff>
    </xdr:from>
    <xdr:to>
      <xdr:col>29</xdr:col>
      <xdr:colOff>127000</xdr:colOff>
      <xdr:row>37</xdr:row>
      <xdr:rowOff>257256</xdr:rowOff>
    </xdr:to>
    <xdr:cxnSp macro="">
      <xdr:nvCxnSpPr>
        <xdr:cNvPr id="108" name="直線コネクタ 107"/>
        <xdr:cNvCxnSpPr/>
      </xdr:nvCxnSpPr>
      <xdr:spPr bwMode="auto">
        <a:xfrm flipV="1">
          <a:off x="5003800" y="7303912"/>
          <a:ext cx="6477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257256</xdr:rowOff>
    </xdr:from>
    <xdr:to>
      <xdr:col>26</xdr:col>
      <xdr:colOff>50800</xdr:colOff>
      <xdr:row>37</xdr:row>
      <xdr:rowOff>270104</xdr:rowOff>
    </xdr:to>
    <xdr:cxnSp macro="">
      <xdr:nvCxnSpPr>
        <xdr:cNvPr id="111" name="直線コネクタ 110"/>
        <xdr:cNvCxnSpPr/>
      </xdr:nvCxnSpPr>
      <xdr:spPr bwMode="auto">
        <a:xfrm flipV="1">
          <a:off x="4305300" y="7381956"/>
          <a:ext cx="6985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166136</xdr:rowOff>
    </xdr:from>
    <xdr:to>
      <xdr:col>22</xdr:col>
      <xdr:colOff>114300</xdr:colOff>
      <xdr:row>37</xdr:row>
      <xdr:rowOff>270104</xdr:rowOff>
    </xdr:to>
    <xdr:cxnSp macro="">
      <xdr:nvCxnSpPr>
        <xdr:cNvPr id="114" name="直線コネクタ 113"/>
        <xdr:cNvCxnSpPr/>
      </xdr:nvCxnSpPr>
      <xdr:spPr bwMode="auto">
        <a:xfrm>
          <a:off x="3606800" y="7290836"/>
          <a:ext cx="698500" cy="10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85075</xdr:rowOff>
    </xdr:from>
    <xdr:to>
      <xdr:col>18</xdr:col>
      <xdr:colOff>177800</xdr:colOff>
      <xdr:row>37</xdr:row>
      <xdr:rowOff>166136</xdr:rowOff>
    </xdr:to>
    <xdr:cxnSp macro="">
      <xdr:nvCxnSpPr>
        <xdr:cNvPr id="117" name="直線コネクタ 116"/>
        <xdr:cNvCxnSpPr/>
      </xdr:nvCxnSpPr>
      <xdr:spPr bwMode="auto">
        <a:xfrm>
          <a:off x="2908300" y="7209775"/>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128412</xdr:rowOff>
    </xdr:from>
    <xdr:to>
      <xdr:col>29</xdr:col>
      <xdr:colOff>177800</xdr:colOff>
      <xdr:row>37</xdr:row>
      <xdr:rowOff>230012</xdr:rowOff>
    </xdr:to>
    <xdr:sp macro="" textlink="">
      <xdr:nvSpPr>
        <xdr:cNvPr id="127" name="楕円 126"/>
        <xdr:cNvSpPr/>
      </xdr:nvSpPr>
      <xdr:spPr bwMode="auto">
        <a:xfrm>
          <a:off x="5600700" y="725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100489</xdr:rowOff>
    </xdr:from>
    <xdr:ext cx="762000" cy="259045"/>
    <xdr:sp macro="" textlink="">
      <xdr:nvSpPr>
        <xdr:cNvPr id="128" name="人口1人当たり決算額の推移該当値テキスト445"/>
        <xdr:cNvSpPr txBox="1"/>
      </xdr:nvSpPr>
      <xdr:spPr>
        <a:xfrm>
          <a:off x="5740400" y="72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206456</xdr:rowOff>
    </xdr:from>
    <xdr:to>
      <xdr:col>26</xdr:col>
      <xdr:colOff>101600</xdr:colOff>
      <xdr:row>37</xdr:row>
      <xdr:rowOff>308056</xdr:rowOff>
    </xdr:to>
    <xdr:sp macro="" textlink="">
      <xdr:nvSpPr>
        <xdr:cNvPr id="129" name="楕円 128"/>
        <xdr:cNvSpPr/>
      </xdr:nvSpPr>
      <xdr:spPr bwMode="auto">
        <a:xfrm>
          <a:off x="4953000" y="733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292833</xdr:rowOff>
    </xdr:from>
    <xdr:ext cx="736600" cy="259045"/>
    <xdr:sp macro="" textlink="">
      <xdr:nvSpPr>
        <xdr:cNvPr id="130" name="テキスト ボックス 129"/>
        <xdr:cNvSpPr txBox="1"/>
      </xdr:nvSpPr>
      <xdr:spPr>
        <a:xfrm>
          <a:off x="4622800" y="741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219304</xdr:rowOff>
    </xdr:from>
    <xdr:to>
      <xdr:col>22</xdr:col>
      <xdr:colOff>165100</xdr:colOff>
      <xdr:row>37</xdr:row>
      <xdr:rowOff>320904</xdr:rowOff>
    </xdr:to>
    <xdr:sp macro="" textlink="">
      <xdr:nvSpPr>
        <xdr:cNvPr id="131" name="楕円 130"/>
        <xdr:cNvSpPr/>
      </xdr:nvSpPr>
      <xdr:spPr bwMode="auto">
        <a:xfrm>
          <a:off x="4254500" y="734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305681</xdr:rowOff>
    </xdr:from>
    <xdr:ext cx="762000" cy="259045"/>
    <xdr:sp macro="" textlink="">
      <xdr:nvSpPr>
        <xdr:cNvPr id="132" name="テキスト ボックス 131"/>
        <xdr:cNvSpPr txBox="1"/>
      </xdr:nvSpPr>
      <xdr:spPr>
        <a:xfrm>
          <a:off x="3924300" y="743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115336</xdr:rowOff>
    </xdr:from>
    <xdr:to>
      <xdr:col>19</xdr:col>
      <xdr:colOff>38100</xdr:colOff>
      <xdr:row>37</xdr:row>
      <xdr:rowOff>216936</xdr:rowOff>
    </xdr:to>
    <xdr:sp macro="" textlink="">
      <xdr:nvSpPr>
        <xdr:cNvPr id="133" name="楕円 132"/>
        <xdr:cNvSpPr/>
      </xdr:nvSpPr>
      <xdr:spPr bwMode="auto">
        <a:xfrm>
          <a:off x="3556000" y="724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201713</xdr:rowOff>
    </xdr:from>
    <xdr:ext cx="762000" cy="259045"/>
    <xdr:sp macro="" textlink="">
      <xdr:nvSpPr>
        <xdr:cNvPr id="134" name="テキスト ボックス 133"/>
        <xdr:cNvSpPr txBox="1"/>
      </xdr:nvSpPr>
      <xdr:spPr>
        <a:xfrm>
          <a:off x="3225800" y="73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34275</xdr:rowOff>
    </xdr:from>
    <xdr:to>
      <xdr:col>15</xdr:col>
      <xdr:colOff>101600</xdr:colOff>
      <xdr:row>37</xdr:row>
      <xdr:rowOff>135875</xdr:rowOff>
    </xdr:to>
    <xdr:sp macro="" textlink="">
      <xdr:nvSpPr>
        <xdr:cNvPr id="135" name="楕円 134"/>
        <xdr:cNvSpPr/>
      </xdr:nvSpPr>
      <xdr:spPr bwMode="auto">
        <a:xfrm>
          <a:off x="2857500" y="715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120652</xdr:rowOff>
    </xdr:from>
    <xdr:ext cx="762000" cy="259045"/>
    <xdr:sp macro="" textlink="">
      <xdr:nvSpPr>
        <xdr:cNvPr id="136" name="テキスト ボックス 135"/>
        <xdr:cNvSpPr txBox="1"/>
      </xdr:nvSpPr>
      <xdr:spPr>
        <a:xfrm>
          <a:off x="2527300" y="72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54775</xdr:rowOff>
    </xdr:from>
    <xdr:to>
      <xdr:col>24</xdr:col>
      <xdr:colOff>63500</xdr:colOff>
      <xdr:row>36</xdr:row>
      <xdr:rowOff>130708</xdr:rowOff>
    </xdr:to>
    <xdr:cxnSp macro="">
      <xdr:nvCxnSpPr>
        <xdr:cNvPr id="61" name="直線コネクタ 60"/>
        <xdr:cNvCxnSpPr/>
      </xdr:nvCxnSpPr>
      <xdr:spPr>
        <a:xfrm>
          <a:off x="3797300" y="6226975"/>
          <a:ext cx="8382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54775</xdr:rowOff>
    </xdr:from>
    <xdr:to>
      <xdr:col>19</xdr:col>
      <xdr:colOff>177800</xdr:colOff>
      <xdr:row>36</xdr:row>
      <xdr:rowOff>88570</xdr:rowOff>
    </xdr:to>
    <xdr:cxnSp macro="">
      <xdr:nvCxnSpPr>
        <xdr:cNvPr id="64" name="直線コネクタ 63"/>
        <xdr:cNvCxnSpPr/>
      </xdr:nvCxnSpPr>
      <xdr:spPr>
        <a:xfrm flipV="1">
          <a:off x="2908300" y="622697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138062</xdr:rowOff>
    </xdr:from>
    <xdr:to>
      <xdr:col>15</xdr:col>
      <xdr:colOff>50800</xdr:colOff>
      <xdr:row>36</xdr:row>
      <xdr:rowOff>88570</xdr:rowOff>
    </xdr:to>
    <xdr:cxnSp macro="">
      <xdr:nvCxnSpPr>
        <xdr:cNvPr id="67" name="直線コネクタ 66"/>
        <xdr:cNvCxnSpPr/>
      </xdr:nvCxnSpPr>
      <xdr:spPr>
        <a:xfrm>
          <a:off x="2019300" y="6138812"/>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65557</xdr:rowOff>
    </xdr:from>
    <xdr:to>
      <xdr:col>10</xdr:col>
      <xdr:colOff>114300</xdr:colOff>
      <xdr:row>35</xdr:row>
      <xdr:rowOff>138062</xdr:rowOff>
    </xdr:to>
    <xdr:cxnSp macro="">
      <xdr:nvCxnSpPr>
        <xdr:cNvPr id="70" name="直線コネクタ 69"/>
        <xdr:cNvCxnSpPr/>
      </xdr:nvCxnSpPr>
      <xdr:spPr>
        <a:xfrm>
          <a:off x="1130300" y="606630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79908</xdr:rowOff>
    </xdr:from>
    <xdr:to>
      <xdr:col>24</xdr:col>
      <xdr:colOff>114300</xdr:colOff>
      <xdr:row>37</xdr:row>
      <xdr:rowOff>10058</xdr:rowOff>
    </xdr:to>
    <xdr:sp macro="" textlink="">
      <xdr:nvSpPr>
        <xdr:cNvPr id="80" name="楕円 79"/>
        <xdr:cNvSpPr/>
      </xdr:nvSpPr>
      <xdr:spPr>
        <a:xfrm>
          <a:off x="4584700" y="62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58335</xdr:rowOff>
    </xdr:from>
    <xdr:ext cx="534377" cy="259045"/>
    <xdr:sp macro="" textlink="">
      <xdr:nvSpPr>
        <xdr:cNvPr id="81" name="人件費該当値テキスト"/>
        <xdr:cNvSpPr txBox="1"/>
      </xdr:nvSpPr>
      <xdr:spPr>
        <a:xfrm>
          <a:off x="4686300" y="62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3975</xdr:rowOff>
    </xdr:from>
    <xdr:to>
      <xdr:col>20</xdr:col>
      <xdr:colOff>38100</xdr:colOff>
      <xdr:row>36</xdr:row>
      <xdr:rowOff>105575</xdr:rowOff>
    </xdr:to>
    <xdr:sp macro="" textlink="">
      <xdr:nvSpPr>
        <xdr:cNvPr id="82" name="楕円 81"/>
        <xdr:cNvSpPr/>
      </xdr:nvSpPr>
      <xdr:spPr>
        <a:xfrm>
          <a:off x="3746500" y="61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96702</xdr:rowOff>
    </xdr:from>
    <xdr:ext cx="534377" cy="259045"/>
    <xdr:sp macro="" textlink="">
      <xdr:nvSpPr>
        <xdr:cNvPr id="83" name="テキスト ボックス 82"/>
        <xdr:cNvSpPr txBox="1"/>
      </xdr:nvSpPr>
      <xdr:spPr>
        <a:xfrm>
          <a:off x="3530111" y="62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37770</xdr:rowOff>
    </xdr:from>
    <xdr:to>
      <xdr:col>15</xdr:col>
      <xdr:colOff>101600</xdr:colOff>
      <xdr:row>36</xdr:row>
      <xdr:rowOff>139370</xdr:rowOff>
    </xdr:to>
    <xdr:sp macro="" textlink="">
      <xdr:nvSpPr>
        <xdr:cNvPr id="84" name="楕円 83"/>
        <xdr:cNvSpPr/>
      </xdr:nvSpPr>
      <xdr:spPr>
        <a:xfrm>
          <a:off x="2857500" y="62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130497</xdr:rowOff>
    </xdr:from>
    <xdr:ext cx="534377" cy="259045"/>
    <xdr:sp macro="" textlink="">
      <xdr:nvSpPr>
        <xdr:cNvPr id="85" name="テキスト ボックス 84"/>
        <xdr:cNvSpPr txBox="1"/>
      </xdr:nvSpPr>
      <xdr:spPr>
        <a:xfrm>
          <a:off x="2641111" y="63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87262</xdr:rowOff>
    </xdr:from>
    <xdr:to>
      <xdr:col>10</xdr:col>
      <xdr:colOff>165100</xdr:colOff>
      <xdr:row>36</xdr:row>
      <xdr:rowOff>17412</xdr:rowOff>
    </xdr:to>
    <xdr:sp macro="" textlink="">
      <xdr:nvSpPr>
        <xdr:cNvPr id="86" name="楕円 85"/>
        <xdr:cNvSpPr/>
      </xdr:nvSpPr>
      <xdr:spPr>
        <a:xfrm>
          <a:off x="1968500" y="6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8539</xdr:rowOff>
    </xdr:from>
    <xdr:ext cx="534377" cy="259045"/>
    <xdr:sp macro="" textlink="">
      <xdr:nvSpPr>
        <xdr:cNvPr id="87" name="テキスト ボックス 86"/>
        <xdr:cNvSpPr txBox="1"/>
      </xdr:nvSpPr>
      <xdr:spPr>
        <a:xfrm>
          <a:off x="1752111" y="61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14757</xdr:rowOff>
    </xdr:from>
    <xdr:to>
      <xdr:col>6</xdr:col>
      <xdr:colOff>38100</xdr:colOff>
      <xdr:row>35</xdr:row>
      <xdr:rowOff>116357</xdr:rowOff>
    </xdr:to>
    <xdr:sp macro="" textlink="">
      <xdr:nvSpPr>
        <xdr:cNvPr id="88" name="楕円 87"/>
        <xdr:cNvSpPr/>
      </xdr:nvSpPr>
      <xdr:spPr>
        <a:xfrm>
          <a:off x="1079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107484</xdr:rowOff>
    </xdr:from>
    <xdr:ext cx="534377" cy="259045"/>
    <xdr:sp macro="" textlink="">
      <xdr:nvSpPr>
        <xdr:cNvPr id="89" name="テキスト ボックス 88"/>
        <xdr:cNvSpPr txBox="1"/>
      </xdr:nvSpPr>
      <xdr:spPr>
        <a:xfrm>
          <a:off x="863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92761</xdr:rowOff>
    </xdr:from>
    <xdr:to>
      <xdr:col>24</xdr:col>
      <xdr:colOff>63500</xdr:colOff>
      <xdr:row>56</xdr:row>
      <xdr:rowOff>126003</xdr:rowOff>
    </xdr:to>
    <xdr:cxnSp macro="">
      <xdr:nvCxnSpPr>
        <xdr:cNvPr id="119" name="直線コネクタ 118"/>
        <xdr:cNvCxnSpPr/>
      </xdr:nvCxnSpPr>
      <xdr:spPr>
        <a:xfrm flipV="1">
          <a:off x="3797300" y="9693961"/>
          <a:ext cx="8382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126003</xdr:rowOff>
    </xdr:from>
    <xdr:to>
      <xdr:col>19</xdr:col>
      <xdr:colOff>177800</xdr:colOff>
      <xdr:row>56</xdr:row>
      <xdr:rowOff>148825</xdr:rowOff>
    </xdr:to>
    <xdr:cxnSp macro="">
      <xdr:nvCxnSpPr>
        <xdr:cNvPr id="122" name="直線コネクタ 121"/>
        <xdr:cNvCxnSpPr/>
      </xdr:nvCxnSpPr>
      <xdr:spPr>
        <a:xfrm flipV="1">
          <a:off x="2908300" y="9727203"/>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148825</xdr:rowOff>
    </xdr:from>
    <xdr:to>
      <xdr:col>15</xdr:col>
      <xdr:colOff>50800</xdr:colOff>
      <xdr:row>56</xdr:row>
      <xdr:rowOff>151397</xdr:rowOff>
    </xdr:to>
    <xdr:cxnSp macro="">
      <xdr:nvCxnSpPr>
        <xdr:cNvPr id="125" name="直線コネクタ 124"/>
        <xdr:cNvCxnSpPr/>
      </xdr:nvCxnSpPr>
      <xdr:spPr>
        <a:xfrm flipV="1">
          <a:off x="2019300" y="9750025"/>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151397</xdr:rowOff>
    </xdr:from>
    <xdr:to>
      <xdr:col>10</xdr:col>
      <xdr:colOff>114300</xdr:colOff>
      <xdr:row>57</xdr:row>
      <xdr:rowOff>9951</xdr:rowOff>
    </xdr:to>
    <xdr:cxnSp macro="">
      <xdr:nvCxnSpPr>
        <xdr:cNvPr id="128" name="直線コネクタ 127"/>
        <xdr:cNvCxnSpPr/>
      </xdr:nvCxnSpPr>
      <xdr:spPr>
        <a:xfrm flipV="1">
          <a:off x="1130300" y="975259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38" name="楕円 137"/>
        <xdr:cNvSpPr/>
      </xdr:nvSpPr>
      <xdr:spPr>
        <a:xfrm>
          <a:off x="4584700" y="96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20388</xdr:rowOff>
    </xdr:from>
    <xdr:ext cx="534377" cy="259045"/>
    <xdr:sp macro="" textlink="">
      <xdr:nvSpPr>
        <xdr:cNvPr id="139" name="物件費該当値テキスト"/>
        <xdr:cNvSpPr txBox="1"/>
      </xdr:nvSpPr>
      <xdr:spPr>
        <a:xfrm>
          <a:off x="4686300" y="9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75203</xdr:rowOff>
    </xdr:from>
    <xdr:to>
      <xdr:col>20</xdr:col>
      <xdr:colOff>38100</xdr:colOff>
      <xdr:row>57</xdr:row>
      <xdr:rowOff>5353</xdr:rowOff>
    </xdr:to>
    <xdr:sp macro="" textlink="">
      <xdr:nvSpPr>
        <xdr:cNvPr id="140" name="楕円 139"/>
        <xdr:cNvSpPr/>
      </xdr:nvSpPr>
      <xdr:spPr>
        <a:xfrm>
          <a:off x="3746500" y="96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167930</xdr:rowOff>
    </xdr:from>
    <xdr:ext cx="534377" cy="259045"/>
    <xdr:sp macro="" textlink="">
      <xdr:nvSpPr>
        <xdr:cNvPr id="141" name="テキスト ボックス 140"/>
        <xdr:cNvSpPr txBox="1"/>
      </xdr:nvSpPr>
      <xdr:spPr>
        <a:xfrm>
          <a:off x="3530111" y="97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98025</xdr:rowOff>
    </xdr:from>
    <xdr:to>
      <xdr:col>15</xdr:col>
      <xdr:colOff>101600</xdr:colOff>
      <xdr:row>57</xdr:row>
      <xdr:rowOff>28175</xdr:rowOff>
    </xdr:to>
    <xdr:sp macro="" textlink="">
      <xdr:nvSpPr>
        <xdr:cNvPr id="142" name="楕円 141"/>
        <xdr:cNvSpPr/>
      </xdr:nvSpPr>
      <xdr:spPr>
        <a:xfrm>
          <a:off x="2857500" y="96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19302</xdr:rowOff>
    </xdr:from>
    <xdr:ext cx="534377" cy="259045"/>
    <xdr:sp macro="" textlink="">
      <xdr:nvSpPr>
        <xdr:cNvPr id="143" name="テキスト ボックス 142"/>
        <xdr:cNvSpPr txBox="1"/>
      </xdr:nvSpPr>
      <xdr:spPr>
        <a:xfrm>
          <a:off x="2641111" y="97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100597</xdr:rowOff>
    </xdr:from>
    <xdr:to>
      <xdr:col>10</xdr:col>
      <xdr:colOff>165100</xdr:colOff>
      <xdr:row>57</xdr:row>
      <xdr:rowOff>30747</xdr:rowOff>
    </xdr:to>
    <xdr:sp macro="" textlink="">
      <xdr:nvSpPr>
        <xdr:cNvPr id="144" name="楕円 143"/>
        <xdr:cNvSpPr/>
      </xdr:nvSpPr>
      <xdr:spPr>
        <a:xfrm>
          <a:off x="1968500" y="97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21874</xdr:rowOff>
    </xdr:from>
    <xdr:ext cx="534377" cy="259045"/>
    <xdr:sp macro="" textlink="">
      <xdr:nvSpPr>
        <xdr:cNvPr id="145" name="テキスト ボックス 144"/>
        <xdr:cNvSpPr txBox="1"/>
      </xdr:nvSpPr>
      <xdr:spPr>
        <a:xfrm>
          <a:off x="1752111" y="97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130601</xdr:rowOff>
    </xdr:from>
    <xdr:to>
      <xdr:col>6</xdr:col>
      <xdr:colOff>38100</xdr:colOff>
      <xdr:row>57</xdr:row>
      <xdr:rowOff>60751</xdr:rowOff>
    </xdr:to>
    <xdr:sp macro="" textlink="">
      <xdr:nvSpPr>
        <xdr:cNvPr id="146" name="楕円 145"/>
        <xdr:cNvSpPr/>
      </xdr:nvSpPr>
      <xdr:spPr>
        <a:xfrm>
          <a:off x="1079500" y="97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51878</xdr:rowOff>
    </xdr:from>
    <xdr:ext cx="534377" cy="259045"/>
    <xdr:sp macro="" textlink="">
      <xdr:nvSpPr>
        <xdr:cNvPr id="147" name="テキスト ボックス 146"/>
        <xdr:cNvSpPr txBox="1"/>
      </xdr:nvSpPr>
      <xdr:spPr>
        <a:xfrm>
          <a:off x="863111" y="9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2412</xdr:rowOff>
    </xdr:from>
    <xdr:to>
      <xdr:col>24</xdr:col>
      <xdr:colOff>63500</xdr:colOff>
      <xdr:row>77</xdr:row>
      <xdr:rowOff>22606</xdr:rowOff>
    </xdr:to>
    <xdr:cxnSp macro="">
      <xdr:nvCxnSpPr>
        <xdr:cNvPr id="176" name="直線コネクタ 175"/>
        <xdr:cNvCxnSpPr/>
      </xdr:nvCxnSpPr>
      <xdr:spPr>
        <a:xfrm>
          <a:off x="3797300" y="13204062"/>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170435</xdr:rowOff>
    </xdr:from>
    <xdr:to>
      <xdr:col>19</xdr:col>
      <xdr:colOff>177800</xdr:colOff>
      <xdr:row>77</xdr:row>
      <xdr:rowOff>2412</xdr:rowOff>
    </xdr:to>
    <xdr:cxnSp macro="">
      <xdr:nvCxnSpPr>
        <xdr:cNvPr id="179" name="直線コネクタ 178"/>
        <xdr:cNvCxnSpPr/>
      </xdr:nvCxnSpPr>
      <xdr:spPr>
        <a:xfrm>
          <a:off x="2908300" y="1320063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164464</xdr:rowOff>
    </xdr:from>
    <xdr:to>
      <xdr:col>15</xdr:col>
      <xdr:colOff>50800</xdr:colOff>
      <xdr:row>76</xdr:row>
      <xdr:rowOff>170435</xdr:rowOff>
    </xdr:to>
    <xdr:cxnSp macro="">
      <xdr:nvCxnSpPr>
        <xdr:cNvPr id="182" name="直線コネクタ 181"/>
        <xdr:cNvCxnSpPr/>
      </xdr:nvCxnSpPr>
      <xdr:spPr>
        <a:xfrm>
          <a:off x="2019300" y="13194664"/>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161162</xdr:rowOff>
    </xdr:from>
    <xdr:to>
      <xdr:col>10</xdr:col>
      <xdr:colOff>114300</xdr:colOff>
      <xdr:row>76</xdr:row>
      <xdr:rowOff>164464</xdr:rowOff>
    </xdr:to>
    <xdr:cxnSp macro="">
      <xdr:nvCxnSpPr>
        <xdr:cNvPr id="185" name="直線コネクタ 184"/>
        <xdr:cNvCxnSpPr/>
      </xdr:nvCxnSpPr>
      <xdr:spPr>
        <a:xfrm>
          <a:off x="1130300" y="1319136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143256</xdr:rowOff>
    </xdr:from>
    <xdr:to>
      <xdr:col>24</xdr:col>
      <xdr:colOff>114300</xdr:colOff>
      <xdr:row>77</xdr:row>
      <xdr:rowOff>73406</xdr:rowOff>
    </xdr:to>
    <xdr:sp macro="" textlink="">
      <xdr:nvSpPr>
        <xdr:cNvPr id="195" name="楕円 194"/>
        <xdr:cNvSpPr/>
      </xdr:nvSpPr>
      <xdr:spPr>
        <a:xfrm>
          <a:off x="4584700" y="131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121683</xdr:rowOff>
    </xdr:from>
    <xdr:ext cx="469744" cy="259045"/>
    <xdr:sp macro="" textlink="">
      <xdr:nvSpPr>
        <xdr:cNvPr id="196" name="維持補修費該当値テキスト"/>
        <xdr:cNvSpPr txBox="1"/>
      </xdr:nvSpPr>
      <xdr:spPr>
        <a:xfrm>
          <a:off x="4686300"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123062</xdr:rowOff>
    </xdr:from>
    <xdr:to>
      <xdr:col>20</xdr:col>
      <xdr:colOff>38100</xdr:colOff>
      <xdr:row>77</xdr:row>
      <xdr:rowOff>53212</xdr:rowOff>
    </xdr:to>
    <xdr:sp macro="" textlink="">
      <xdr:nvSpPr>
        <xdr:cNvPr id="197" name="楕円 196"/>
        <xdr:cNvSpPr/>
      </xdr:nvSpPr>
      <xdr:spPr>
        <a:xfrm>
          <a:off x="3746500" y="13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44339</xdr:rowOff>
    </xdr:from>
    <xdr:ext cx="469744" cy="259045"/>
    <xdr:sp macro="" textlink="">
      <xdr:nvSpPr>
        <xdr:cNvPr id="198" name="テキスト ボックス 197"/>
        <xdr:cNvSpPr txBox="1"/>
      </xdr:nvSpPr>
      <xdr:spPr>
        <a:xfrm>
          <a:off x="3562428" y="132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119635</xdr:rowOff>
    </xdr:from>
    <xdr:to>
      <xdr:col>15</xdr:col>
      <xdr:colOff>101600</xdr:colOff>
      <xdr:row>77</xdr:row>
      <xdr:rowOff>49785</xdr:rowOff>
    </xdr:to>
    <xdr:sp macro="" textlink="">
      <xdr:nvSpPr>
        <xdr:cNvPr id="199" name="楕円 198"/>
        <xdr:cNvSpPr/>
      </xdr:nvSpPr>
      <xdr:spPr>
        <a:xfrm>
          <a:off x="28575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40912</xdr:rowOff>
    </xdr:from>
    <xdr:ext cx="469744" cy="259045"/>
    <xdr:sp macro="" textlink="">
      <xdr:nvSpPr>
        <xdr:cNvPr id="200" name="テキスト ボックス 199"/>
        <xdr:cNvSpPr txBox="1"/>
      </xdr:nvSpPr>
      <xdr:spPr>
        <a:xfrm>
          <a:off x="2673428" y="132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113664</xdr:rowOff>
    </xdr:from>
    <xdr:to>
      <xdr:col>10</xdr:col>
      <xdr:colOff>165100</xdr:colOff>
      <xdr:row>77</xdr:row>
      <xdr:rowOff>43814</xdr:rowOff>
    </xdr:to>
    <xdr:sp macro="" textlink="">
      <xdr:nvSpPr>
        <xdr:cNvPr id="201" name="楕円 200"/>
        <xdr:cNvSpPr/>
      </xdr:nvSpPr>
      <xdr:spPr>
        <a:xfrm>
          <a:off x="1968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34941</xdr:rowOff>
    </xdr:from>
    <xdr:ext cx="469744" cy="259045"/>
    <xdr:sp macro="" textlink="">
      <xdr:nvSpPr>
        <xdr:cNvPr id="202" name="テキスト ボックス 201"/>
        <xdr:cNvSpPr txBox="1"/>
      </xdr:nvSpPr>
      <xdr:spPr>
        <a:xfrm>
          <a:off x="1784428" y="132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110362</xdr:rowOff>
    </xdr:from>
    <xdr:to>
      <xdr:col>6</xdr:col>
      <xdr:colOff>38100</xdr:colOff>
      <xdr:row>77</xdr:row>
      <xdr:rowOff>40512</xdr:rowOff>
    </xdr:to>
    <xdr:sp macro="" textlink="">
      <xdr:nvSpPr>
        <xdr:cNvPr id="203" name="楕円 202"/>
        <xdr:cNvSpPr/>
      </xdr:nvSpPr>
      <xdr:spPr>
        <a:xfrm>
          <a:off x="1079500" y="131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31639</xdr:rowOff>
    </xdr:from>
    <xdr:ext cx="469744" cy="259045"/>
    <xdr:sp macro="" textlink="">
      <xdr:nvSpPr>
        <xdr:cNvPr id="204" name="テキスト ボックス 203"/>
        <xdr:cNvSpPr txBox="1"/>
      </xdr:nvSpPr>
      <xdr:spPr>
        <a:xfrm>
          <a:off x="895428" y="13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165049</xdr:rowOff>
    </xdr:from>
    <xdr:to>
      <xdr:col>24</xdr:col>
      <xdr:colOff>63500</xdr:colOff>
      <xdr:row>96</xdr:row>
      <xdr:rowOff>66700</xdr:rowOff>
    </xdr:to>
    <xdr:cxnSp macro="">
      <xdr:nvCxnSpPr>
        <xdr:cNvPr id="234" name="直線コネクタ 233"/>
        <xdr:cNvCxnSpPr/>
      </xdr:nvCxnSpPr>
      <xdr:spPr>
        <a:xfrm flipV="1">
          <a:off x="3797300" y="16452799"/>
          <a:ext cx="8382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66611</xdr:rowOff>
    </xdr:from>
    <xdr:to>
      <xdr:col>19</xdr:col>
      <xdr:colOff>177800</xdr:colOff>
      <xdr:row>96</xdr:row>
      <xdr:rowOff>66700</xdr:rowOff>
    </xdr:to>
    <xdr:cxnSp macro="">
      <xdr:nvCxnSpPr>
        <xdr:cNvPr id="237" name="直線コネクタ 236"/>
        <xdr:cNvCxnSpPr/>
      </xdr:nvCxnSpPr>
      <xdr:spPr>
        <a:xfrm>
          <a:off x="2908300" y="16525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66611</xdr:rowOff>
    </xdr:from>
    <xdr:to>
      <xdr:col>15</xdr:col>
      <xdr:colOff>50800</xdr:colOff>
      <xdr:row>96</xdr:row>
      <xdr:rowOff>80696</xdr:rowOff>
    </xdr:to>
    <xdr:cxnSp macro="">
      <xdr:nvCxnSpPr>
        <xdr:cNvPr id="240" name="直線コネクタ 239"/>
        <xdr:cNvCxnSpPr/>
      </xdr:nvCxnSpPr>
      <xdr:spPr>
        <a:xfrm flipV="1">
          <a:off x="2019300" y="16525811"/>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80696</xdr:rowOff>
    </xdr:from>
    <xdr:to>
      <xdr:col>10</xdr:col>
      <xdr:colOff>114300</xdr:colOff>
      <xdr:row>96</xdr:row>
      <xdr:rowOff>123940</xdr:rowOff>
    </xdr:to>
    <xdr:cxnSp macro="">
      <xdr:nvCxnSpPr>
        <xdr:cNvPr id="243" name="直線コネクタ 242"/>
        <xdr:cNvCxnSpPr/>
      </xdr:nvCxnSpPr>
      <xdr:spPr>
        <a:xfrm flipV="1">
          <a:off x="1130300" y="1653989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114249</xdr:rowOff>
    </xdr:from>
    <xdr:to>
      <xdr:col>24</xdr:col>
      <xdr:colOff>114300</xdr:colOff>
      <xdr:row>96</xdr:row>
      <xdr:rowOff>44399</xdr:rowOff>
    </xdr:to>
    <xdr:sp macro="" textlink="">
      <xdr:nvSpPr>
        <xdr:cNvPr id="253" name="楕円 252"/>
        <xdr:cNvSpPr/>
      </xdr:nvSpPr>
      <xdr:spPr>
        <a:xfrm>
          <a:off x="4584700" y="16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92676</xdr:rowOff>
    </xdr:from>
    <xdr:ext cx="599010" cy="259045"/>
    <xdr:sp macro="" textlink="">
      <xdr:nvSpPr>
        <xdr:cNvPr id="254" name="扶助費該当値テキスト"/>
        <xdr:cNvSpPr txBox="1"/>
      </xdr:nvSpPr>
      <xdr:spPr>
        <a:xfrm>
          <a:off x="4686300" y="1638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15900</xdr:rowOff>
    </xdr:from>
    <xdr:to>
      <xdr:col>20</xdr:col>
      <xdr:colOff>38100</xdr:colOff>
      <xdr:row>96</xdr:row>
      <xdr:rowOff>117500</xdr:rowOff>
    </xdr:to>
    <xdr:sp macro="" textlink="">
      <xdr:nvSpPr>
        <xdr:cNvPr id="255" name="楕円 254"/>
        <xdr:cNvSpPr/>
      </xdr:nvSpPr>
      <xdr:spPr>
        <a:xfrm>
          <a:off x="3746500" y="164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108627</xdr:rowOff>
    </xdr:from>
    <xdr:ext cx="534377" cy="259045"/>
    <xdr:sp macro="" textlink="">
      <xdr:nvSpPr>
        <xdr:cNvPr id="256" name="テキスト ボックス 255"/>
        <xdr:cNvSpPr txBox="1"/>
      </xdr:nvSpPr>
      <xdr:spPr>
        <a:xfrm>
          <a:off x="3530111" y="165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15811</xdr:rowOff>
    </xdr:from>
    <xdr:to>
      <xdr:col>15</xdr:col>
      <xdr:colOff>101600</xdr:colOff>
      <xdr:row>96</xdr:row>
      <xdr:rowOff>117411</xdr:rowOff>
    </xdr:to>
    <xdr:sp macro="" textlink="">
      <xdr:nvSpPr>
        <xdr:cNvPr id="257" name="楕円 256"/>
        <xdr:cNvSpPr/>
      </xdr:nvSpPr>
      <xdr:spPr>
        <a:xfrm>
          <a:off x="28575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108538</xdr:rowOff>
    </xdr:from>
    <xdr:ext cx="534377" cy="259045"/>
    <xdr:sp macro="" textlink="">
      <xdr:nvSpPr>
        <xdr:cNvPr id="258" name="テキスト ボックス 257"/>
        <xdr:cNvSpPr txBox="1"/>
      </xdr:nvSpPr>
      <xdr:spPr>
        <a:xfrm>
          <a:off x="2641111" y="165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29896</xdr:rowOff>
    </xdr:from>
    <xdr:to>
      <xdr:col>10</xdr:col>
      <xdr:colOff>165100</xdr:colOff>
      <xdr:row>96</xdr:row>
      <xdr:rowOff>131496</xdr:rowOff>
    </xdr:to>
    <xdr:sp macro="" textlink="">
      <xdr:nvSpPr>
        <xdr:cNvPr id="259" name="楕円 258"/>
        <xdr:cNvSpPr/>
      </xdr:nvSpPr>
      <xdr:spPr>
        <a:xfrm>
          <a:off x="1968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122623</xdr:rowOff>
    </xdr:from>
    <xdr:ext cx="534377" cy="259045"/>
    <xdr:sp macro="" textlink="">
      <xdr:nvSpPr>
        <xdr:cNvPr id="260" name="テキスト ボックス 259"/>
        <xdr:cNvSpPr txBox="1"/>
      </xdr:nvSpPr>
      <xdr:spPr>
        <a:xfrm>
          <a:off x="1752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73140</xdr:rowOff>
    </xdr:from>
    <xdr:to>
      <xdr:col>6</xdr:col>
      <xdr:colOff>38100</xdr:colOff>
      <xdr:row>97</xdr:row>
      <xdr:rowOff>3290</xdr:rowOff>
    </xdr:to>
    <xdr:sp macro="" textlink="">
      <xdr:nvSpPr>
        <xdr:cNvPr id="261" name="楕円 260"/>
        <xdr:cNvSpPr/>
      </xdr:nvSpPr>
      <xdr:spPr>
        <a:xfrm>
          <a:off x="1079500" y="16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165867</xdr:rowOff>
    </xdr:from>
    <xdr:ext cx="534377" cy="259045"/>
    <xdr:sp macro="" textlink="">
      <xdr:nvSpPr>
        <xdr:cNvPr id="262" name="テキスト ボックス 261"/>
        <xdr:cNvSpPr txBox="1"/>
      </xdr:nvSpPr>
      <xdr:spPr>
        <a:xfrm>
          <a:off x="863111" y="166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23366</xdr:rowOff>
    </xdr:from>
    <xdr:to>
      <xdr:col>55</xdr:col>
      <xdr:colOff>0</xdr:colOff>
      <xdr:row>37</xdr:row>
      <xdr:rowOff>30978</xdr:rowOff>
    </xdr:to>
    <xdr:cxnSp macro="">
      <xdr:nvCxnSpPr>
        <xdr:cNvPr id="290" name="直線コネクタ 289"/>
        <xdr:cNvCxnSpPr/>
      </xdr:nvCxnSpPr>
      <xdr:spPr>
        <a:xfrm>
          <a:off x="9639300" y="6367016"/>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23366</xdr:rowOff>
    </xdr:from>
    <xdr:to>
      <xdr:col>50</xdr:col>
      <xdr:colOff>114300</xdr:colOff>
      <xdr:row>37</xdr:row>
      <xdr:rowOff>50478</xdr:rowOff>
    </xdr:to>
    <xdr:cxnSp macro="">
      <xdr:nvCxnSpPr>
        <xdr:cNvPr id="293" name="直線コネクタ 292"/>
        <xdr:cNvCxnSpPr/>
      </xdr:nvCxnSpPr>
      <xdr:spPr>
        <a:xfrm flipV="1">
          <a:off x="8750300" y="6367016"/>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26497</xdr:rowOff>
    </xdr:from>
    <xdr:to>
      <xdr:col>45</xdr:col>
      <xdr:colOff>177800</xdr:colOff>
      <xdr:row>37</xdr:row>
      <xdr:rowOff>50478</xdr:rowOff>
    </xdr:to>
    <xdr:cxnSp macro="">
      <xdr:nvCxnSpPr>
        <xdr:cNvPr id="296" name="直線コネクタ 295"/>
        <xdr:cNvCxnSpPr/>
      </xdr:nvCxnSpPr>
      <xdr:spPr>
        <a:xfrm>
          <a:off x="7861300" y="6370147"/>
          <a:ext cx="889000" cy="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7592</xdr:rowOff>
    </xdr:from>
    <xdr:to>
      <xdr:col>41</xdr:col>
      <xdr:colOff>50800</xdr:colOff>
      <xdr:row>37</xdr:row>
      <xdr:rowOff>26497</xdr:rowOff>
    </xdr:to>
    <xdr:cxnSp macro="">
      <xdr:nvCxnSpPr>
        <xdr:cNvPr id="299" name="直線コネクタ 298"/>
        <xdr:cNvCxnSpPr/>
      </xdr:nvCxnSpPr>
      <xdr:spPr>
        <a:xfrm>
          <a:off x="6972300" y="6351242"/>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151628</xdr:rowOff>
    </xdr:from>
    <xdr:to>
      <xdr:col>55</xdr:col>
      <xdr:colOff>50800</xdr:colOff>
      <xdr:row>37</xdr:row>
      <xdr:rowOff>81778</xdr:rowOff>
    </xdr:to>
    <xdr:sp macro="" textlink="">
      <xdr:nvSpPr>
        <xdr:cNvPr id="309" name="楕円 308"/>
        <xdr:cNvSpPr/>
      </xdr:nvSpPr>
      <xdr:spPr>
        <a:xfrm>
          <a:off x="10426700" y="63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3055</xdr:rowOff>
    </xdr:from>
    <xdr:ext cx="534377" cy="259045"/>
    <xdr:sp macro="" textlink="">
      <xdr:nvSpPr>
        <xdr:cNvPr id="310" name="補助費等該当値テキスト"/>
        <xdr:cNvSpPr txBox="1"/>
      </xdr:nvSpPr>
      <xdr:spPr>
        <a:xfrm>
          <a:off x="10528300" y="61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144016</xdr:rowOff>
    </xdr:from>
    <xdr:to>
      <xdr:col>50</xdr:col>
      <xdr:colOff>165100</xdr:colOff>
      <xdr:row>37</xdr:row>
      <xdr:rowOff>74166</xdr:rowOff>
    </xdr:to>
    <xdr:sp macro="" textlink="">
      <xdr:nvSpPr>
        <xdr:cNvPr id="311" name="楕円 310"/>
        <xdr:cNvSpPr/>
      </xdr:nvSpPr>
      <xdr:spPr>
        <a:xfrm>
          <a:off x="9588500" y="63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90693</xdr:rowOff>
    </xdr:from>
    <xdr:ext cx="534377" cy="259045"/>
    <xdr:sp macro="" textlink="">
      <xdr:nvSpPr>
        <xdr:cNvPr id="312" name="テキスト ボックス 311"/>
        <xdr:cNvSpPr txBox="1"/>
      </xdr:nvSpPr>
      <xdr:spPr>
        <a:xfrm>
          <a:off x="9372111" y="60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171128</xdr:rowOff>
    </xdr:from>
    <xdr:to>
      <xdr:col>46</xdr:col>
      <xdr:colOff>38100</xdr:colOff>
      <xdr:row>37</xdr:row>
      <xdr:rowOff>101278</xdr:rowOff>
    </xdr:to>
    <xdr:sp macro="" textlink="">
      <xdr:nvSpPr>
        <xdr:cNvPr id="313" name="楕円 312"/>
        <xdr:cNvSpPr/>
      </xdr:nvSpPr>
      <xdr:spPr>
        <a:xfrm>
          <a:off x="8699500" y="63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117805</xdr:rowOff>
    </xdr:from>
    <xdr:ext cx="534377" cy="259045"/>
    <xdr:sp macro="" textlink="">
      <xdr:nvSpPr>
        <xdr:cNvPr id="314" name="テキスト ボックス 313"/>
        <xdr:cNvSpPr txBox="1"/>
      </xdr:nvSpPr>
      <xdr:spPr>
        <a:xfrm>
          <a:off x="8483111" y="6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147147</xdr:rowOff>
    </xdr:from>
    <xdr:to>
      <xdr:col>41</xdr:col>
      <xdr:colOff>101600</xdr:colOff>
      <xdr:row>37</xdr:row>
      <xdr:rowOff>77297</xdr:rowOff>
    </xdr:to>
    <xdr:sp macro="" textlink="">
      <xdr:nvSpPr>
        <xdr:cNvPr id="315" name="楕円 314"/>
        <xdr:cNvSpPr/>
      </xdr:nvSpPr>
      <xdr:spPr>
        <a:xfrm>
          <a:off x="7810500" y="63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93824</xdr:rowOff>
    </xdr:from>
    <xdr:ext cx="534377" cy="259045"/>
    <xdr:sp macro="" textlink="">
      <xdr:nvSpPr>
        <xdr:cNvPr id="316" name="テキスト ボックス 315"/>
        <xdr:cNvSpPr txBox="1"/>
      </xdr:nvSpPr>
      <xdr:spPr>
        <a:xfrm>
          <a:off x="7594111" y="60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128242</xdr:rowOff>
    </xdr:from>
    <xdr:to>
      <xdr:col>36</xdr:col>
      <xdr:colOff>165100</xdr:colOff>
      <xdr:row>37</xdr:row>
      <xdr:rowOff>58392</xdr:rowOff>
    </xdr:to>
    <xdr:sp macro="" textlink="">
      <xdr:nvSpPr>
        <xdr:cNvPr id="317" name="楕円 316"/>
        <xdr:cNvSpPr/>
      </xdr:nvSpPr>
      <xdr:spPr>
        <a:xfrm>
          <a:off x="6921500" y="63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74919</xdr:rowOff>
    </xdr:from>
    <xdr:ext cx="534377" cy="259045"/>
    <xdr:sp macro="" textlink="">
      <xdr:nvSpPr>
        <xdr:cNvPr id="318" name="テキスト ボックス 317"/>
        <xdr:cNvSpPr txBox="1"/>
      </xdr:nvSpPr>
      <xdr:spPr>
        <a:xfrm>
          <a:off x="6705111" y="607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32748</xdr:rowOff>
    </xdr:from>
    <xdr:to>
      <xdr:col>55</xdr:col>
      <xdr:colOff>0</xdr:colOff>
      <xdr:row>57</xdr:row>
      <xdr:rowOff>125984</xdr:rowOff>
    </xdr:to>
    <xdr:cxnSp macro="">
      <xdr:nvCxnSpPr>
        <xdr:cNvPr id="350" name="直線コネクタ 349"/>
        <xdr:cNvCxnSpPr/>
      </xdr:nvCxnSpPr>
      <xdr:spPr>
        <a:xfrm flipV="1">
          <a:off x="9639300" y="9462498"/>
          <a:ext cx="8382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108986</xdr:rowOff>
    </xdr:from>
    <xdr:to>
      <xdr:col>50</xdr:col>
      <xdr:colOff>114300</xdr:colOff>
      <xdr:row>57</xdr:row>
      <xdr:rowOff>125984</xdr:rowOff>
    </xdr:to>
    <xdr:cxnSp macro="">
      <xdr:nvCxnSpPr>
        <xdr:cNvPr id="353" name="直線コネクタ 352"/>
        <xdr:cNvCxnSpPr/>
      </xdr:nvCxnSpPr>
      <xdr:spPr>
        <a:xfrm>
          <a:off x="8750300" y="9881636"/>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108986</xdr:rowOff>
    </xdr:from>
    <xdr:to>
      <xdr:col>45</xdr:col>
      <xdr:colOff>177800</xdr:colOff>
      <xdr:row>58</xdr:row>
      <xdr:rowOff>65552</xdr:rowOff>
    </xdr:to>
    <xdr:cxnSp macro="">
      <xdr:nvCxnSpPr>
        <xdr:cNvPr id="356" name="直線コネクタ 355"/>
        <xdr:cNvCxnSpPr/>
      </xdr:nvCxnSpPr>
      <xdr:spPr>
        <a:xfrm flipV="1">
          <a:off x="7861300" y="9881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65552</xdr:rowOff>
    </xdr:from>
    <xdr:to>
      <xdr:col>41</xdr:col>
      <xdr:colOff>50800</xdr:colOff>
      <xdr:row>58</xdr:row>
      <xdr:rowOff>108072</xdr:rowOff>
    </xdr:to>
    <xdr:cxnSp macro="">
      <xdr:nvCxnSpPr>
        <xdr:cNvPr id="359" name="直線コネクタ 358"/>
        <xdr:cNvCxnSpPr/>
      </xdr:nvCxnSpPr>
      <xdr:spPr>
        <a:xfrm flipV="1">
          <a:off x="6972300" y="1000965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153398</xdr:rowOff>
    </xdr:from>
    <xdr:to>
      <xdr:col>55</xdr:col>
      <xdr:colOff>50800</xdr:colOff>
      <xdr:row>55</xdr:row>
      <xdr:rowOff>83548</xdr:rowOff>
    </xdr:to>
    <xdr:sp macro="" textlink="">
      <xdr:nvSpPr>
        <xdr:cNvPr id="369" name="楕円 368"/>
        <xdr:cNvSpPr/>
      </xdr:nvSpPr>
      <xdr:spPr>
        <a:xfrm>
          <a:off x="104267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4825</xdr:rowOff>
    </xdr:from>
    <xdr:ext cx="534377" cy="259045"/>
    <xdr:sp macro="" textlink="">
      <xdr:nvSpPr>
        <xdr:cNvPr id="370" name="普通建設事業費該当値テキスト"/>
        <xdr:cNvSpPr txBox="1"/>
      </xdr:nvSpPr>
      <xdr:spPr>
        <a:xfrm>
          <a:off x="10528300" y="9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75184</xdr:rowOff>
    </xdr:from>
    <xdr:to>
      <xdr:col>50</xdr:col>
      <xdr:colOff>165100</xdr:colOff>
      <xdr:row>58</xdr:row>
      <xdr:rowOff>5334</xdr:rowOff>
    </xdr:to>
    <xdr:sp macro="" textlink="">
      <xdr:nvSpPr>
        <xdr:cNvPr id="371" name="楕円 370"/>
        <xdr:cNvSpPr/>
      </xdr:nvSpPr>
      <xdr:spPr>
        <a:xfrm>
          <a:off x="9588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167911</xdr:rowOff>
    </xdr:from>
    <xdr:ext cx="534377" cy="259045"/>
    <xdr:sp macro="" textlink="">
      <xdr:nvSpPr>
        <xdr:cNvPr id="372" name="テキスト ボックス 371"/>
        <xdr:cNvSpPr txBox="1"/>
      </xdr:nvSpPr>
      <xdr:spPr>
        <a:xfrm>
          <a:off x="9372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58186</xdr:rowOff>
    </xdr:from>
    <xdr:to>
      <xdr:col>46</xdr:col>
      <xdr:colOff>38100</xdr:colOff>
      <xdr:row>57</xdr:row>
      <xdr:rowOff>159786</xdr:rowOff>
    </xdr:to>
    <xdr:sp macro="" textlink="">
      <xdr:nvSpPr>
        <xdr:cNvPr id="373" name="楕円 372"/>
        <xdr:cNvSpPr/>
      </xdr:nvSpPr>
      <xdr:spPr>
        <a:xfrm>
          <a:off x="8699500" y="98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150913</xdr:rowOff>
    </xdr:from>
    <xdr:ext cx="534377" cy="259045"/>
    <xdr:sp macro="" textlink="">
      <xdr:nvSpPr>
        <xdr:cNvPr id="374" name="テキスト ボックス 373"/>
        <xdr:cNvSpPr txBox="1"/>
      </xdr:nvSpPr>
      <xdr:spPr>
        <a:xfrm>
          <a:off x="8483111" y="99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14752</xdr:rowOff>
    </xdr:from>
    <xdr:to>
      <xdr:col>41</xdr:col>
      <xdr:colOff>101600</xdr:colOff>
      <xdr:row>58</xdr:row>
      <xdr:rowOff>116352</xdr:rowOff>
    </xdr:to>
    <xdr:sp macro="" textlink="">
      <xdr:nvSpPr>
        <xdr:cNvPr id="375" name="楕円 374"/>
        <xdr:cNvSpPr/>
      </xdr:nvSpPr>
      <xdr:spPr>
        <a:xfrm>
          <a:off x="7810500" y="9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107479</xdr:rowOff>
    </xdr:from>
    <xdr:ext cx="534377" cy="259045"/>
    <xdr:sp macro="" textlink="">
      <xdr:nvSpPr>
        <xdr:cNvPr id="376" name="テキスト ボックス 375"/>
        <xdr:cNvSpPr txBox="1"/>
      </xdr:nvSpPr>
      <xdr:spPr>
        <a:xfrm>
          <a:off x="7594111" y="100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57272</xdr:rowOff>
    </xdr:from>
    <xdr:to>
      <xdr:col>36</xdr:col>
      <xdr:colOff>165100</xdr:colOff>
      <xdr:row>58</xdr:row>
      <xdr:rowOff>158872</xdr:rowOff>
    </xdr:to>
    <xdr:sp macro="" textlink="">
      <xdr:nvSpPr>
        <xdr:cNvPr id="377" name="楕円 376"/>
        <xdr:cNvSpPr/>
      </xdr:nvSpPr>
      <xdr:spPr>
        <a:xfrm>
          <a:off x="6921500" y="100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149999</xdr:rowOff>
    </xdr:from>
    <xdr:ext cx="534377" cy="259045"/>
    <xdr:sp macro="" textlink="">
      <xdr:nvSpPr>
        <xdr:cNvPr id="378" name="テキスト ボックス 377"/>
        <xdr:cNvSpPr txBox="1"/>
      </xdr:nvSpPr>
      <xdr:spPr>
        <a:xfrm>
          <a:off x="6705111" y="100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96364</xdr:rowOff>
    </xdr:from>
    <xdr:to>
      <xdr:col>55</xdr:col>
      <xdr:colOff>0</xdr:colOff>
      <xdr:row>78</xdr:row>
      <xdr:rowOff>40160</xdr:rowOff>
    </xdr:to>
    <xdr:cxnSp macro="">
      <xdr:nvCxnSpPr>
        <xdr:cNvPr id="409" name="直線コネクタ 408"/>
        <xdr:cNvCxnSpPr/>
      </xdr:nvCxnSpPr>
      <xdr:spPr>
        <a:xfrm flipV="1">
          <a:off x="9639300" y="12612214"/>
          <a:ext cx="838200" cy="80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40160</xdr:rowOff>
    </xdr:from>
    <xdr:to>
      <xdr:col>50</xdr:col>
      <xdr:colOff>114300</xdr:colOff>
      <xdr:row>79</xdr:row>
      <xdr:rowOff>61584</xdr:rowOff>
    </xdr:to>
    <xdr:cxnSp macro="">
      <xdr:nvCxnSpPr>
        <xdr:cNvPr id="412" name="直線コネクタ 411"/>
        <xdr:cNvCxnSpPr/>
      </xdr:nvCxnSpPr>
      <xdr:spPr>
        <a:xfrm flipV="1">
          <a:off x="8750300" y="13413260"/>
          <a:ext cx="889000" cy="1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165695</xdr:rowOff>
    </xdr:from>
    <xdr:to>
      <xdr:col>45</xdr:col>
      <xdr:colOff>177800</xdr:colOff>
      <xdr:row>79</xdr:row>
      <xdr:rowOff>61584</xdr:rowOff>
    </xdr:to>
    <xdr:cxnSp macro="">
      <xdr:nvCxnSpPr>
        <xdr:cNvPr id="415" name="直線コネクタ 414"/>
        <xdr:cNvCxnSpPr/>
      </xdr:nvCxnSpPr>
      <xdr:spPr>
        <a:xfrm>
          <a:off x="7861300" y="13538795"/>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115370</xdr:rowOff>
    </xdr:from>
    <xdr:to>
      <xdr:col>41</xdr:col>
      <xdr:colOff>50800</xdr:colOff>
      <xdr:row>78</xdr:row>
      <xdr:rowOff>165695</xdr:rowOff>
    </xdr:to>
    <xdr:cxnSp macro="">
      <xdr:nvCxnSpPr>
        <xdr:cNvPr id="418" name="直線コネクタ 417"/>
        <xdr:cNvCxnSpPr/>
      </xdr:nvCxnSpPr>
      <xdr:spPr>
        <a:xfrm>
          <a:off x="6972300" y="13317020"/>
          <a:ext cx="889000" cy="2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45564</xdr:rowOff>
    </xdr:from>
    <xdr:to>
      <xdr:col>55</xdr:col>
      <xdr:colOff>50800</xdr:colOff>
      <xdr:row>73</xdr:row>
      <xdr:rowOff>147164</xdr:rowOff>
    </xdr:to>
    <xdr:sp macro="" textlink="">
      <xdr:nvSpPr>
        <xdr:cNvPr id="428" name="楕円 427"/>
        <xdr:cNvSpPr/>
      </xdr:nvSpPr>
      <xdr:spPr>
        <a:xfrm>
          <a:off x="10426700" y="12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68441</xdr:rowOff>
    </xdr:from>
    <xdr:ext cx="534377" cy="259045"/>
    <xdr:sp macro="" textlink="">
      <xdr:nvSpPr>
        <xdr:cNvPr id="429" name="普通建設事業費 （ うち新規整備　）該当値テキスト"/>
        <xdr:cNvSpPr txBox="1"/>
      </xdr:nvSpPr>
      <xdr:spPr>
        <a:xfrm>
          <a:off x="10528300" y="124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160810</xdr:rowOff>
    </xdr:from>
    <xdr:to>
      <xdr:col>50</xdr:col>
      <xdr:colOff>165100</xdr:colOff>
      <xdr:row>78</xdr:row>
      <xdr:rowOff>90960</xdr:rowOff>
    </xdr:to>
    <xdr:sp macro="" textlink="">
      <xdr:nvSpPr>
        <xdr:cNvPr id="430" name="楕円 429"/>
        <xdr:cNvSpPr/>
      </xdr:nvSpPr>
      <xdr:spPr>
        <a:xfrm>
          <a:off x="9588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82087</xdr:rowOff>
    </xdr:from>
    <xdr:ext cx="469744" cy="259045"/>
    <xdr:sp macro="" textlink="">
      <xdr:nvSpPr>
        <xdr:cNvPr id="431" name="テキスト ボックス 430"/>
        <xdr:cNvSpPr txBox="1"/>
      </xdr:nvSpPr>
      <xdr:spPr>
        <a:xfrm>
          <a:off x="9404428"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10784</xdr:rowOff>
    </xdr:from>
    <xdr:to>
      <xdr:col>46</xdr:col>
      <xdr:colOff>38100</xdr:colOff>
      <xdr:row>79</xdr:row>
      <xdr:rowOff>112384</xdr:rowOff>
    </xdr:to>
    <xdr:sp macro="" textlink="">
      <xdr:nvSpPr>
        <xdr:cNvPr id="432" name="楕円 431"/>
        <xdr:cNvSpPr/>
      </xdr:nvSpPr>
      <xdr:spPr>
        <a:xfrm>
          <a:off x="8699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103511</xdr:rowOff>
    </xdr:from>
    <xdr:ext cx="469744" cy="259045"/>
    <xdr:sp macro="" textlink="">
      <xdr:nvSpPr>
        <xdr:cNvPr id="433" name="テキスト ボックス 432"/>
        <xdr:cNvSpPr txBox="1"/>
      </xdr:nvSpPr>
      <xdr:spPr>
        <a:xfrm>
          <a:off x="8515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114895</xdr:rowOff>
    </xdr:from>
    <xdr:to>
      <xdr:col>41</xdr:col>
      <xdr:colOff>101600</xdr:colOff>
      <xdr:row>79</xdr:row>
      <xdr:rowOff>45045</xdr:rowOff>
    </xdr:to>
    <xdr:sp macro="" textlink="">
      <xdr:nvSpPr>
        <xdr:cNvPr id="434" name="楕円 433"/>
        <xdr:cNvSpPr/>
      </xdr:nvSpPr>
      <xdr:spPr>
        <a:xfrm>
          <a:off x="7810500" y="134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36172</xdr:rowOff>
    </xdr:from>
    <xdr:ext cx="469744" cy="259045"/>
    <xdr:sp macro="" textlink="">
      <xdr:nvSpPr>
        <xdr:cNvPr id="435" name="テキスト ボックス 434"/>
        <xdr:cNvSpPr txBox="1"/>
      </xdr:nvSpPr>
      <xdr:spPr>
        <a:xfrm>
          <a:off x="7626428" y="1358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64570</xdr:rowOff>
    </xdr:from>
    <xdr:to>
      <xdr:col>36</xdr:col>
      <xdr:colOff>165100</xdr:colOff>
      <xdr:row>77</xdr:row>
      <xdr:rowOff>166170</xdr:rowOff>
    </xdr:to>
    <xdr:sp macro="" textlink="">
      <xdr:nvSpPr>
        <xdr:cNvPr id="436" name="楕円 435"/>
        <xdr:cNvSpPr/>
      </xdr:nvSpPr>
      <xdr:spPr>
        <a:xfrm>
          <a:off x="6921500" y="132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157297</xdr:rowOff>
    </xdr:from>
    <xdr:ext cx="469744" cy="259045"/>
    <xdr:sp macro="" textlink="">
      <xdr:nvSpPr>
        <xdr:cNvPr id="437" name="テキスト ボックス 436"/>
        <xdr:cNvSpPr txBox="1"/>
      </xdr:nvSpPr>
      <xdr:spPr>
        <a:xfrm>
          <a:off x="6737428" y="1335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13932</xdr:rowOff>
    </xdr:from>
    <xdr:to>
      <xdr:col>55</xdr:col>
      <xdr:colOff>0</xdr:colOff>
      <xdr:row>96</xdr:row>
      <xdr:rowOff>62661</xdr:rowOff>
    </xdr:to>
    <xdr:cxnSp macro="">
      <xdr:nvCxnSpPr>
        <xdr:cNvPr id="466" name="直線コネクタ 465"/>
        <xdr:cNvCxnSpPr/>
      </xdr:nvCxnSpPr>
      <xdr:spPr>
        <a:xfrm flipV="1">
          <a:off x="9639300" y="16473132"/>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88912</xdr:rowOff>
    </xdr:from>
    <xdr:to>
      <xdr:col>50</xdr:col>
      <xdr:colOff>114300</xdr:colOff>
      <xdr:row>96</xdr:row>
      <xdr:rowOff>62661</xdr:rowOff>
    </xdr:to>
    <xdr:cxnSp macro="">
      <xdr:nvCxnSpPr>
        <xdr:cNvPr id="469" name="直線コネクタ 468"/>
        <xdr:cNvCxnSpPr/>
      </xdr:nvCxnSpPr>
      <xdr:spPr>
        <a:xfrm>
          <a:off x="8750300" y="16376662"/>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88912</xdr:rowOff>
    </xdr:from>
    <xdr:to>
      <xdr:col>45</xdr:col>
      <xdr:colOff>177800</xdr:colOff>
      <xdr:row>96</xdr:row>
      <xdr:rowOff>95638</xdr:rowOff>
    </xdr:to>
    <xdr:cxnSp macro="">
      <xdr:nvCxnSpPr>
        <xdr:cNvPr id="472" name="直線コネクタ 471"/>
        <xdr:cNvCxnSpPr/>
      </xdr:nvCxnSpPr>
      <xdr:spPr>
        <a:xfrm flipV="1">
          <a:off x="7861300" y="16376662"/>
          <a:ext cx="889000" cy="17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95638</xdr:rowOff>
    </xdr:from>
    <xdr:to>
      <xdr:col>41</xdr:col>
      <xdr:colOff>50800</xdr:colOff>
      <xdr:row>97</xdr:row>
      <xdr:rowOff>106744</xdr:rowOff>
    </xdr:to>
    <xdr:cxnSp macro="">
      <xdr:nvCxnSpPr>
        <xdr:cNvPr id="475" name="直線コネクタ 474"/>
        <xdr:cNvCxnSpPr/>
      </xdr:nvCxnSpPr>
      <xdr:spPr>
        <a:xfrm flipV="1">
          <a:off x="6972300" y="16554838"/>
          <a:ext cx="889000" cy="1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134582</xdr:rowOff>
    </xdr:from>
    <xdr:to>
      <xdr:col>55</xdr:col>
      <xdr:colOff>50800</xdr:colOff>
      <xdr:row>96</xdr:row>
      <xdr:rowOff>64732</xdr:rowOff>
    </xdr:to>
    <xdr:sp macro="" textlink="">
      <xdr:nvSpPr>
        <xdr:cNvPr id="485" name="楕円 484"/>
        <xdr:cNvSpPr/>
      </xdr:nvSpPr>
      <xdr:spPr>
        <a:xfrm>
          <a:off x="104267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157459</xdr:rowOff>
    </xdr:from>
    <xdr:ext cx="534377" cy="259045"/>
    <xdr:sp macro="" textlink="">
      <xdr:nvSpPr>
        <xdr:cNvPr id="486" name="普通建設事業費 （ うち更新整備　）該当値テキスト"/>
        <xdr:cNvSpPr txBox="1"/>
      </xdr:nvSpPr>
      <xdr:spPr>
        <a:xfrm>
          <a:off x="10528300" y="162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11861</xdr:rowOff>
    </xdr:from>
    <xdr:to>
      <xdr:col>50</xdr:col>
      <xdr:colOff>165100</xdr:colOff>
      <xdr:row>96</xdr:row>
      <xdr:rowOff>113461</xdr:rowOff>
    </xdr:to>
    <xdr:sp macro="" textlink="">
      <xdr:nvSpPr>
        <xdr:cNvPr id="487" name="楕円 486"/>
        <xdr:cNvSpPr/>
      </xdr:nvSpPr>
      <xdr:spPr>
        <a:xfrm>
          <a:off x="9588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129988</xdr:rowOff>
    </xdr:from>
    <xdr:ext cx="534377" cy="259045"/>
    <xdr:sp macro="" textlink="">
      <xdr:nvSpPr>
        <xdr:cNvPr id="488" name="テキスト ボックス 487"/>
        <xdr:cNvSpPr txBox="1"/>
      </xdr:nvSpPr>
      <xdr:spPr>
        <a:xfrm>
          <a:off x="9372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38112</xdr:rowOff>
    </xdr:from>
    <xdr:to>
      <xdr:col>46</xdr:col>
      <xdr:colOff>38100</xdr:colOff>
      <xdr:row>95</xdr:row>
      <xdr:rowOff>139712</xdr:rowOff>
    </xdr:to>
    <xdr:sp macro="" textlink="">
      <xdr:nvSpPr>
        <xdr:cNvPr id="489" name="楕円 488"/>
        <xdr:cNvSpPr/>
      </xdr:nvSpPr>
      <xdr:spPr>
        <a:xfrm>
          <a:off x="8699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156239</xdr:rowOff>
    </xdr:from>
    <xdr:ext cx="534377" cy="259045"/>
    <xdr:sp macro="" textlink="">
      <xdr:nvSpPr>
        <xdr:cNvPr id="490" name="テキスト ボックス 489"/>
        <xdr:cNvSpPr txBox="1"/>
      </xdr:nvSpPr>
      <xdr:spPr>
        <a:xfrm>
          <a:off x="8483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44838</xdr:rowOff>
    </xdr:from>
    <xdr:to>
      <xdr:col>41</xdr:col>
      <xdr:colOff>101600</xdr:colOff>
      <xdr:row>96</xdr:row>
      <xdr:rowOff>146438</xdr:rowOff>
    </xdr:to>
    <xdr:sp macro="" textlink="">
      <xdr:nvSpPr>
        <xdr:cNvPr id="491" name="楕円 490"/>
        <xdr:cNvSpPr/>
      </xdr:nvSpPr>
      <xdr:spPr>
        <a:xfrm>
          <a:off x="7810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162965</xdr:rowOff>
    </xdr:from>
    <xdr:ext cx="534377" cy="259045"/>
    <xdr:sp macro="" textlink="">
      <xdr:nvSpPr>
        <xdr:cNvPr id="492" name="テキスト ボックス 491"/>
        <xdr:cNvSpPr txBox="1"/>
      </xdr:nvSpPr>
      <xdr:spPr>
        <a:xfrm>
          <a:off x="7594111" y="1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55944</xdr:rowOff>
    </xdr:from>
    <xdr:to>
      <xdr:col>36</xdr:col>
      <xdr:colOff>165100</xdr:colOff>
      <xdr:row>97</xdr:row>
      <xdr:rowOff>157544</xdr:rowOff>
    </xdr:to>
    <xdr:sp macro="" textlink="">
      <xdr:nvSpPr>
        <xdr:cNvPr id="493" name="楕円 492"/>
        <xdr:cNvSpPr/>
      </xdr:nvSpPr>
      <xdr:spPr>
        <a:xfrm>
          <a:off x="6921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148671</xdr:rowOff>
    </xdr:from>
    <xdr:ext cx="534377" cy="259045"/>
    <xdr:sp macro="" textlink="">
      <xdr:nvSpPr>
        <xdr:cNvPr id="494" name="テキスト ボックス 493"/>
        <xdr:cNvSpPr txBox="1"/>
      </xdr:nvSpPr>
      <xdr:spPr>
        <a:xfrm>
          <a:off x="6705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97703</xdr:rowOff>
    </xdr:from>
    <xdr:to>
      <xdr:col>85</xdr:col>
      <xdr:colOff>127000</xdr:colOff>
      <xdr:row>38</xdr:row>
      <xdr:rowOff>122784</xdr:rowOff>
    </xdr:to>
    <xdr:cxnSp macro="">
      <xdr:nvCxnSpPr>
        <xdr:cNvPr id="525" name="直線コネクタ 524"/>
        <xdr:cNvCxnSpPr/>
      </xdr:nvCxnSpPr>
      <xdr:spPr>
        <a:xfrm>
          <a:off x="15481300" y="6612803"/>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97703</xdr:rowOff>
    </xdr:from>
    <xdr:to>
      <xdr:col>81</xdr:col>
      <xdr:colOff>50800</xdr:colOff>
      <xdr:row>39</xdr:row>
      <xdr:rowOff>50122</xdr:rowOff>
    </xdr:to>
    <xdr:cxnSp macro="">
      <xdr:nvCxnSpPr>
        <xdr:cNvPr id="528" name="直線コネクタ 527"/>
        <xdr:cNvCxnSpPr/>
      </xdr:nvCxnSpPr>
      <xdr:spPr>
        <a:xfrm flipV="1">
          <a:off x="14592300" y="6612803"/>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22527</xdr:rowOff>
    </xdr:from>
    <xdr:to>
      <xdr:col>76</xdr:col>
      <xdr:colOff>114300</xdr:colOff>
      <xdr:row>39</xdr:row>
      <xdr:rowOff>50122</xdr:rowOff>
    </xdr:to>
    <xdr:cxnSp macro="">
      <xdr:nvCxnSpPr>
        <xdr:cNvPr id="531" name="直線コネクタ 530"/>
        <xdr:cNvCxnSpPr/>
      </xdr:nvCxnSpPr>
      <xdr:spPr>
        <a:xfrm>
          <a:off x="13703300" y="670907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22527</xdr:rowOff>
    </xdr:from>
    <xdr:to>
      <xdr:col>71</xdr:col>
      <xdr:colOff>177800</xdr:colOff>
      <xdr:row>39</xdr:row>
      <xdr:rowOff>98258</xdr:rowOff>
    </xdr:to>
    <xdr:cxnSp macro="">
      <xdr:nvCxnSpPr>
        <xdr:cNvPr id="534" name="直線コネクタ 533"/>
        <xdr:cNvCxnSpPr/>
      </xdr:nvCxnSpPr>
      <xdr:spPr>
        <a:xfrm flipV="1">
          <a:off x="12814300" y="6709077"/>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71984</xdr:rowOff>
    </xdr:from>
    <xdr:to>
      <xdr:col>85</xdr:col>
      <xdr:colOff>177800</xdr:colOff>
      <xdr:row>39</xdr:row>
      <xdr:rowOff>2134</xdr:rowOff>
    </xdr:to>
    <xdr:sp macro="" textlink="">
      <xdr:nvSpPr>
        <xdr:cNvPr id="544" name="楕円 543"/>
        <xdr:cNvSpPr/>
      </xdr:nvSpPr>
      <xdr:spPr>
        <a:xfrm>
          <a:off x="16268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94861</xdr:rowOff>
    </xdr:from>
    <xdr:ext cx="469744" cy="259045"/>
    <xdr:sp macro="" textlink="">
      <xdr:nvSpPr>
        <xdr:cNvPr id="545" name="災害復旧事業費該当値テキスト"/>
        <xdr:cNvSpPr txBox="1"/>
      </xdr:nvSpPr>
      <xdr:spPr>
        <a:xfrm>
          <a:off x="16370300" y="64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46903</xdr:rowOff>
    </xdr:from>
    <xdr:to>
      <xdr:col>81</xdr:col>
      <xdr:colOff>101600</xdr:colOff>
      <xdr:row>38</xdr:row>
      <xdr:rowOff>148503</xdr:rowOff>
    </xdr:to>
    <xdr:sp macro="" textlink="">
      <xdr:nvSpPr>
        <xdr:cNvPr id="546" name="楕円 545"/>
        <xdr:cNvSpPr/>
      </xdr:nvSpPr>
      <xdr:spPr>
        <a:xfrm>
          <a:off x="15430500" y="65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165030</xdr:rowOff>
    </xdr:from>
    <xdr:ext cx="469744" cy="259045"/>
    <xdr:sp macro="" textlink="">
      <xdr:nvSpPr>
        <xdr:cNvPr id="547" name="テキスト ボックス 546"/>
        <xdr:cNvSpPr txBox="1"/>
      </xdr:nvSpPr>
      <xdr:spPr>
        <a:xfrm>
          <a:off x="15246428" y="63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170772</xdr:rowOff>
    </xdr:from>
    <xdr:to>
      <xdr:col>76</xdr:col>
      <xdr:colOff>165100</xdr:colOff>
      <xdr:row>39</xdr:row>
      <xdr:rowOff>100922</xdr:rowOff>
    </xdr:to>
    <xdr:sp macro="" textlink="">
      <xdr:nvSpPr>
        <xdr:cNvPr id="548" name="楕円 547"/>
        <xdr:cNvSpPr/>
      </xdr:nvSpPr>
      <xdr:spPr>
        <a:xfrm>
          <a:off x="14541500" y="66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117448</xdr:rowOff>
    </xdr:from>
    <xdr:ext cx="469744" cy="259045"/>
    <xdr:sp macro="" textlink="">
      <xdr:nvSpPr>
        <xdr:cNvPr id="549" name="テキスト ボックス 548"/>
        <xdr:cNvSpPr txBox="1"/>
      </xdr:nvSpPr>
      <xdr:spPr>
        <a:xfrm>
          <a:off x="14357428" y="646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143177</xdr:rowOff>
    </xdr:from>
    <xdr:to>
      <xdr:col>72</xdr:col>
      <xdr:colOff>38100</xdr:colOff>
      <xdr:row>39</xdr:row>
      <xdr:rowOff>73327</xdr:rowOff>
    </xdr:to>
    <xdr:sp macro="" textlink="">
      <xdr:nvSpPr>
        <xdr:cNvPr id="550" name="楕円 549"/>
        <xdr:cNvSpPr/>
      </xdr:nvSpPr>
      <xdr:spPr>
        <a:xfrm>
          <a:off x="13652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89853</xdr:rowOff>
    </xdr:from>
    <xdr:ext cx="469744" cy="259045"/>
    <xdr:sp macro="" textlink="">
      <xdr:nvSpPr>
        <xdr:cNvPr id="551" name="テキスト ボックス 550"/>
        <xdr:cNvSpPr txBox="1"/>
      </xdr:nvSpPr>
      <xdr:spPr>
        <a:xfrm>
          <a:off x="13468428" y="643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47458</xdr:rowOff>
    </xdr:from>
    <xdr:to>
      <xdr:col>67</xdr:col>
      <xdr:colOff>101600</xdr:colOff>
      <xdr:row>39</xdr:row>
      <xdr:rowOff>149058</xdr:rowOff>
    </xdr:to>
    <xdr:sp macro="" textlink="">
      <xdr:nvSpPr>
        <xdr:cNvPr id="552" name="楕円 551"/>
        <xdr:cNvSpPr/>
      </xdr:nvSpPr>
      <xdr:spPr>
        <a:xfrm>
          <a:off x="12763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140185</xdr:rowOff>
    </xdr:from>
    <xdr:ext cx="313932" cy="259045"/>
    <xdr:sp macro="" textlink="">
      <xdr:nvSpPr>
        <xdr:cNvPr id="553" name="テキスト ボックス 552"/>
        <xdr:cNvSpPr txBox="1"/>
      </xdr:nvSpPr>
      <xdr:spPr>
        <a:xfrm>
          <a:off x="12657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128470</xdr:rowOff>
    </xdr:from>
    <xdr:to>
      <xdr:col>85</xdr:col>
      <xdr:colOff>127000</xdr:colOff>
      <xdr:row>75</xdr:row>
      <xdr:rowOff>134071</xdr:rowOff>
    </xdr:to>
    <xdr:cxnSp macro="">
      <xdr:nvCxnSpPr>
        <xdr:cNvPr id="636" name="直線コネクタ 635"/>
        <xdr:cNvCxnSpPr/>
      </xdr:nvCxnSpPr>
      <xdr:spPr>
        <a:xfrm flipV="1">
          <a:off x="15481300" y="12987220"/>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134071</xdr:rowOff>
    </xdr:from>
    <xdr:to>
      <xdr:col>81</xdr:col>
      <xdr:colOff>50800</xdr:colOff>
      <xdr:row>75</xdr:row>
      <xdr:rowOff>143301</xdr:rowOff>
    </xdr:to>
    <xdr:cxnSp macro="">
      <xdr:nvCxnSpPr>
        <xdr:cNvPr id="639" name="直線コネクタ 638"/>
        <xdr:cNvCxnSpPr/>
      </xdr:nvCxnSpPr>
      <xdr:spPr>
        <a:xfrm flipV="1">
          <a:off x="14592300" y="12992821"/>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13456</xdr:rowOff>
    </xdr:from>
    <xdr:to>
      <xdr:col>76</xdr:col>
      <xdr:colOff>114300</xdr:colOff>
      <xdr:row>75</xdr:row>
      <xdr:rowOff>143301</xdr:rowOff>
    </xdr:to>
    <xdr:cxnSp macro="">
      <xdr:nvCxnSpPr>
        <xdr:cNvPr id="642" name="直線コネクタ 641"/>
        <xdr:cNvCxnSpPr/>
      </xdr:nvCxnSpPr>
      <xdr:spPr>
        <a:xfrm>
          <a:off x="13703300" y="12872206"/>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150358</xdr:rowOff>
    </xdr:from>
    <xdr:to>
      <xdr:col>71</xdr:col>
      <xdr:colOff>177800</xdr:colOff>
      <xdr:row>75</xdr:row>
      <xdr:rowOff>13456</xdr:rowOff>
    </xdr:to>
    <xdr:cxnSp macro="">
      <xdr:nvCxnSpPr>
        <xdr:cNvPr id="645" name="直線コネクタ 644"/>
        <xdr:cNvCxnSpPr/>
      </xdr:nvCxnSpPr>
      <xdr:spPr>
        <a:xfrm>
          <a:off x="12814300" y="12837658"/>
          <a:ext cx="889000" cy="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77670</xdr:rowOff>
    </xdr:from>
    <xdr:to>
      <xdr:col>85</xdr:col>
      <xdr:colOff>177800</xdr:colOff>
      <xdr:row>76</xdr:row>
      <xdr:rowOff>7820</xdr:rowOff>
    </xdr:to>
    <xdr:sp macro="" textlink="">
      <xdr:nvSpPr>
        <xdr:cNvPr id="655" name="楕円 654"/>
        <xdr:cNvSpPr/>
      </xdr:nvSpPr>
      <xdr:spPr>
        <a:xfrm>
          <a:off x="162687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56097</xdr:rowOff>
    </xdr:from>
    <xdr:ext cx="534377" cy="259045"/>
    <xdr:sp macro="" textlink="">
      <xdr:nvSpPr>
        <xdr:cNvPr id="656" name="公債費該当値テキスト"/>
        <xdr:cNvSpPr txBox="1"/>
      </xdr:nvSpPr>
      <xdr:spPr>
        <a:xfrm>
          <a:off x="16370300" y="129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83271</xdr:rowOff>
    </xdr:from>
    <xdr:to>
      <xdr:col>81</xdr:col>
      <xdr:colOff>101600</xdr:colOff>
      <xdr:row>76</xdr:row>
      <xdr:rowOff>13421</xdr:rowOff>
    </xdr:to>
    <xdr:sp macro="" textlink="">
      <xdr:nvSpPr>
        <xdr:cNvPr id="657" name="楕円 656"/>
        <xdr:cNvSpPr/>
      </xdr:nvSpPr>
      <xdr:spPr>
        <a:xfrm>
          <a:off x="15430500" y="129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4548</xdr:rowOff>
    </xdr:from>
    <xdr:ext cx="534377" cy="259045"/>
    <xdr:sp macro="" textlink="">
      <xdr:nvSpPr>
        <xdr:cNvPr id="658" name="テキスト ボックス 657"/>
        <xdr:cNvSpPr txBox="1"/>
      </xdr:nvSpPr>
      <xdr:spPr>
        <a:xfrm>
          <a:off x="15214111" y="130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92501</xdr:rowOff>
    </xdr:from>
    <xdr:to>
      <xdr:col>76</xdr:col>
      <xdr:colOff>165100</xdr:colOff>
      <xdr:row>76</xdr:row>
      <xdr:rowOff>22650</xdr:rowOff>
    </xdr:to>
    <xdr:sp macro="" textlink="">
      <xdr:nvSpPr>
        <xdr:cNvPr id="659" name="楕円 658"/>
        <xdr:cNvSpPr/>
      </xdr:nvSpPr>
      <xdr:spPr>
        <a:xfrm>
          <a:off x="145415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13777</xdr:rowOff>
    </xdr:from>
    <xdr:ext cx="534377" cy="259045"/>
    <xdr:sp macro="" textlink="">
      <xdr:nvSpPr>
        <xdr:cNvPr id="660" name="テキスト ボックス 659"/>
        <xdr:cNvSpPr txBox="1"/>
      </xdr:nvSpPr>
      <xdr:spPr>
        <a:xfrm>
          <a:off x="14325111" y="130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134106</xdr:rowOff>
    </xdr:from>
    <xdr:to>
      <xdr:col>72</xdr:col>
      <xdr:colOff>38100</xdr:colOff>
      <xdr:row>75</xdr:row>
      <xdr:rowOff>64256</xdr:rowOff>
    </xdr:to>
    <xdr:sp macro="" textlink="">
      <xdr:nvSpPr>
        <xdr:cNvPr id="661" name="楕円 660"/>
        <xdr:cNvSpPr/>
      </xdr:nvSpPr>
      <xdr:spPr>
        <a:xfrm>
          <a:off x="13652500" y="128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55383</xdr:rowOff>
    </xdr:from>
    <xdr:ext cx="534377" cy="259045"/>
    <xdr:sp macro="" textlink="">
      <xdr:nvSpPr>
        <xdr:cNvPr id="662" name="テキスト ボックス 661"/>
        <xdr:cNvSpPr txBox="1"/>
      </xdr:nvSpPr>
      <xdr:spPr>
        <a:xfrm>
          <a:off x="13436111" y="129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99558</xdr:rowOff>
    </xdr:from>
    <xdr:to>
      <xdr:col>67</xdr:col>
      <xdr:colOff>101600</xdr:colOff>
      <xdr:row>75</xdr:row>
      <xdr:rowOff>29708</xdr:rowOff>
    </xdr:to>
    <xdr:sp macro="" textlink="">
      <xdr:nvSpPr>
        <xdr:cNvPr id="663" name="楕円 662"/>
        <xdr:cNvSpPr/>
      </xdr:nvSpPr>
      <xdr:spPr>
        <a:xfrm>
          <a:off x="12763500" y="12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46235</xdr:rowOff>
    </xdr:from>
    <xdr:ext cx="534377" cy="259045"/>
    <xdr:sp macro="" textlink="">
      <xdr:nvSpPr>
        <xdr:cNvPr id="664" name="テキスト ボックス 663"/>
        <xdr:cNvSpPr txBox="1"/>
      </xdr:nvSpPr>
      <xdr:spPr>
        <a:xfrm>
          <a:off x="12547111" y="125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125664</xdr:rowOff>
    </xdr:from>
    <xdr:to>
      <xdr:col>85</xdr:col>
      <xdr:colOff>127000</xdr:colOff>
      <xdr:row>97</xdr:row>
      <xdr:rowOff>102622</xdr:rowOff>
    </xdr:to>
    <xdr:cxnSp macro="">
      <xdr:nvCxnSpPr>
        <xdr:cNvPr id="691" name="直線コネクタ 690"/>
        <xdr:cNvCxnSpPr/>
      </xdr:nvCxnSpPr>
      <xdr:spPr>
        <a:xfrm flipV="1">
          <a:off x="15481300" y="16584864"/>
          <a:ext cx="838200" cy="1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100426</xdr:rowOff>
    </xdr:from>
    <xdr:to>
      <xdr:col>81</xdr:col>
      <xdr:colOff>50800</xdr:colOff>
      <xdr:row>97</xdr:row>
      <xdr:rowOff>102622</xdr:rowOff>
    </xdr:to>
    <xdr:cxnSp macro="">
      <xdr:nvCxnSpPr>
        <xdr:cNvPr id="694" name="直線コネクタ 693"/>
        <xdr:cNvCxnSpPr/>
      </xdr:nvCxnSpPr>
      <xdr:spPr>
        <a:xfrm>
          <a:off x="14592300" y="16559626"/>
          <a:ext cx="889000" cy="1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100426</xdr:rowOff>
    </xdr:from>
    <xdr:to>
      <xdr:col>76</xdr:col>
      <xdr:colOff>114300</xdr:colOff>
      <xdr:row>96</xdr:row>
      <xdr:rowOff>138192</xdr:rowOff>
    </xdr:to>
    <xdr:cxnSp macro="">
      <xdr:nvCxnSpPr>
        <xdr:cNvPr id="697" name="直線コネクタ 696"/>
        <xdr:cNvCxnSpPr/>
      </xdr:nvCxnSpPr>
      <xdr:spPr>
        <a:xfrm flipV="1">
          <a:off x="13703300" y="16559626"/>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170196</xdr:rowOff>
    </xdr:from>
    <xdr:to>
      <xdr:col>71</xdr:col>
      <xdr:colOff>177800</xdr:colOff>
      <xdr:row>96</xdr:row>
      <xdr:rowOff>138192</xdr:rowOff>
    </xdr:to>
    <xdr:cxnSp macro="">
      <xdr:nvCxnSpPr>
        <xdr:cNvPr id="700" name="直線コネクタ 699"/>
        <xdr:cNvCxnSpPr/>
      </xdr:nvCxnSpPr>
      <xdr:spPr>
        <a:xfrm>
          <a:off x="12814300" y="1645794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74864</xdr:rowOff>
    </xdr:from>
    <xdr:to>
      <xdr:col>85</xdr:col>
      <xdr:colOff>177800</xdr:colOff>
      <xdr:row>97</xdr:row>
      <xdr:rowOff>5014</xdr:rowOff>
    </xdr:to>
    <xdr:sp macro="" textlink="">
      <xdr:nvSpPr>
        <xdr:cNvPr id="710" name="楕円 709"/>
        <xdr:cNvSpPr/>
      </xdr:nvSpPr>
      <xdr:spPr>
        <a:xfrm>
          <a:off x="162687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97741</xdr:rowOff>
    </xdr:from>
    <xdr:ext cx="469744" cy="259045"/>
    <xdr:sp macro="" textlink="">
      <xdr:nvSpPr>
        <xdr:cNvPr id="711" name="積立金該当値テキスト"/>
        <xdr:cNvSpPr txBox="1"/>
      </xdr:nvSpPr>
      <xdr:spPr>
        <a:xfrm>
          <a:off x="16370300" y="163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51822</xdr:rowOff>
    </xdr:from>
    <xdr:to>
      <xdr:col>81</xdr:col>
      <xdr:colOff>101600</xdr:colOff>
      <xdr:row>97</xdr:row>
      <xdr:rowOff>153422</xdr:rowOff>
    </xdr:to>
    <xdr:sp macro="" textlink="">
      <xdr:nvSpPr>
        <xdr:cNvPr id="712" name="楕円 711"/>
        <xdr:cNvSpPr/>
      </xdr:nvSpPr>
      <xdr:spPr>
        <a:xfrm>
          <a:off x="15430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144549</xdr:rowOff>
    </xdr:from>
    <xdr:ext cx="469744" cy="259045"/>
    <xdr:sp macro="" textlink="">
      <xdr:nvSpPr>
        <xdr:cNvPr id="713" name="テキスト ボックス 712"/>
        <xdr:cNvSpPr txBox="1"/>
      </xdr:nvSpPr>
      <xdr:spPr>
        <a:xfrm>
          <a:off x="15246428" y="167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49626</xdr:rowOff>
    </xdr:from>
    <xdr:to>
      <xdr:col>76</xdr:col>
      <xdr:colOff>165100</xdr:colOff>
      <xdr:row>96</xdr:row>
      <xdr:rowOff>151226</xdr:rowOff>
    </xdr:to>
    <xdr:sp macro="" textlink="">
      <xdr:nvSpPr>
        <xdr:cNvPr id="714" name="楕円 713"/>
        <xdr:cNvSpPr/>
      </xdr:nvSpPr>
      <xdr:spPr>
        <a:xfrm>
          <a:off x="14541500" y="1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167753</xdr:rowOff>
    </xdr:from>
    <xdr:ext cx="469744" cy="259045"/>
    <xdr:sp macro="" textlink="">
      <xdr:nvSpPr>
        <xdr:cNvPr id="715" name="テキスト ボックス 714"/>
        <xdr:cNvSpPr txBox="1"/>
      </xdr:nvSpPr>
      <xdr:spPr>
        <a:xfrm>
          <a:off x="14357428" y="1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87392</xdr:rowOff>
    </xdr:from>
    <xdr:to>
      <xdr:col>72</xdr:col>
      <xdr:colOff>38100</xdr:colOff>
      <xdr:row>97</xdr:row>
      <xdr:rowOff>17542</xdr:rowOff>
    </xdr:to>
    <xdr:sp macro="" textlink="">
      <xdr:nvSpPr>
        <xdr:cNvPr id="716" name="楕円 715"/>
        <xdr:cNvSpPr/>
      </xdr:nvSpPr>
      <xdr:spPr>
        <a:xfrm>
          <a:off x="136525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34069</xdr:rowOff>
    </xdr:from>
    <xdr:ext cx="469744" cy="259045"/>
    <xdr:sp macro="" textlink="">
      <xdr:nvSpPr>
        <xdr:cNvPr id="717" name="テキスト ボックス 716"/>
        <xdr:cNvSpPr txBox="1"/>
      </xdr:nvSpPr>
      <xdr:spPr>
        <a:xfrm>
          <a:off x="13468428" y="1632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119396</xdr:rowOff>
    </xdr:from>
    <xdr:to>
      <xdr:col>67</xdr:col>
      <xdr:colOff>101600</xdr:colOff>
      <xdr:row>96</xdr:row>
      <xdr:rowOff>49546</xdr:rowOff>
    </xdr:to>
    <xdr:sp macro="" textlink="">
      <xdr:nvSpPr>
        <xdr:cNvPr id="718" name="楕円 717"/>
        <xdr:cNvSpPr/>
      </xdr:nvSpPr>
      <xdr:spPr>
        <a:xfrm>
          <a:off x="12763500" y="164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66073</xdr:rowOff>
    </xdr:from>
    <xdr:ext cx="534377" cy="259045"/>
    <xdr:sp macro="" textlink="">
      <xdr:nvSpPr>
        <xdr:cNvPr id="719" name="テキスト ボックス 718"/>
        <xdr:cNvSpPr txBox="1"/>
      </xdr:nvSpPr>
      <xdr:spPr>
        <a:xfrm>
          <a:off x="12547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160528</xdr:rowOff>
    </xdr:from>
    <xdr:to>
      <xdr:col>116</xdr:col>
      <xdr:colOff>63500</xdr:colOff>
      <xdr:row>37</xdr:row>
      <xdr:rowOff>166116</xdr:rowOff>
    </xdr:to>
    <xdr:cxnSp macro="">
      <xdr:nvCxnSpPr>
        <xdr:cNvPr id="748" name="直線コネクタ 747"/>
        <xdr:cNvCxnSpPr/>
      </xdr:nvCxnSpPr>
      <xdr:spPr>
        <a:xfrm flipV="1">
          <a:off x="21323300" y="6504178"/>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166116</xdr:rowOff>
    </xdr:from>
    <xdr:to>
      <xdr:col>111</xdr:col>
      <xdr:colOff>177800</xdr:colOff>
      <xdr:row>38</xdr:row>
      <xdr:rowOff>9144</xdr:rowOff>
    </xdr:to>
    <xdr:cxnSp macro="">
      <xdr:nvCxnSpPr>
        <xdr:cNvPr id="751" name="直線コネクタ 750"/>
        <xdr:cNvCxnSpPr/>
      </xdr:nvCxnSpPr>
      <xdr:spPr>
        <a:xfrm flipV="1">
          <a:off x="20434300" y="65097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9144</xdr:rowOff>
    </xdr:from>
    <xdr:to>
      <xdr:col>107</xdr:col>
      <xdr:colOff>50800</xdr:colOff>
      <xdr:row>38</xdr:row>
      <xdr:rowOff>11938</xdr:rowOff>
    </xdr:to>
    <xdr:cxnSp macro="">
      <xdr:nvCxnSpPr>
        <xdr:cNvPr id="754" name="直線コネクタ 753"/>
        <xdr:cNvCxnSpPr/>
      </xdr:nvCxnSpPr>
      <xdr:spPr>
        <a:xfrm flipV="1">
          <a:off x="19545300" y="652424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11938</xdr:rowOff>
    </xdr:from>
    <xdr:to>
      <xdr:col>102</xdr:col>
      <xdr:colOff>114300</xdr:colOff>
      <xdr:row>38</xdr:row>
      <xdr:rowOff>18034</xdr:rowOff>
    </xdr:to>
    <xdr:cxnSp macro="">
      <xdr:nvCxnSpPr>
        <xdr:cNvPr id="757" name="直線コネクタ 756"/>
        <xdr:cNvCxnSpPr/>
      </xdr:nvCxnSpPr>
      <xdr:spPr>
        <a:xfrm flipV="1">
          <a:off x="18656300" y="65270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109728</xdr:rowOff>
    </xdr:from>
    <xdr:to>
      <xdr:col>116</xdr:col>
      <xdr:colOff>114300</xdr:colOff>
      <xdr:row>38</xdr:row>
      <xdr:rowOff>39878</xdr:rowOff>
    </xdr:to>
    <xdr:sp macro="" textlink="">
      <xdr:nvSpPr>
        <xdr:cNvPr id="767" name="楕円 766"/>
        <xdr:cNvSpPr/>
      </xdr:nvSpPr>
      <xdr:spPr>
        <a:xfrm>
          <a:off x="22110700" y="64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88155</xdr:rowOff>
    </xdr:from>
    <xdr:ext cx="469744" cy="259045"/>
    <xdr:sp macro="" textlink="">
      <xdr:nvSpPr>
        <xdr:cNvPr id="768" name="投資及び出資金該当値テキスト"/>
        <xdr:cNvSpPr txBox="1"/>
      </xdr:nvSpPr>
      <xdr:spPr>
        <a:xfrm>
          <a:off x="22212300" y="64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115316</xdr:rowOff>
    </xdr:from>
    <xdr:to>
      <xdr:col>112</xdr:col>
      <xdr:colOff>38100</xdr:colOff>
      <xdr:row>38</xdr:row>
      <xdr:rowOff>45465</xdr:rowOff>
    </xdr:to>
    <xdr:sp macro="" textlink="">
      <xdr:nvSpPr>
        <xdr:cNvPr id="769" name="楕円 768"/>
        <xdr:cNvSpPr/>
      </xdr:nvSpPr>
      <xdr:spPr>
        <a:xfrm>
          <a:off x="21272500" y="6458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36593</xdr:rowOff>
    </xdr:from>
    <xdr:ext cx="469744" cy="259045"/>
    <xdr:sp macro="" textlink="">
      <xdr:nvSpPr>
        <xdr:cNvPr id="770" name="テキスト ボックス 769"/>
        <xdr:cNvSpPr txBox="1"/>
      </xdr:nvSpPr>
      <xdr:spPr>
        <a:xfrm>
          <a:off x="21088428" y="65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129794</xdr:rowOff>
    </xdr:from>
    <xdr:to>
      <xdr:col>107</xdr:col>
      <xdr:colOff>101600</xdr:colOff>
      <xdr:row>38</xdr:row>
      <xdr:rowOff>59944</xdr:rowOff>
    </xdr:to>
    <xdr:sp macro="" textlink="">
      <xdr:nvSpPr>
        <xdr:cNvPr id="771" name="楕円 770"/>
        <xdr:cNvSpPr/>
      </xdr:nvSpPr>
      <xdr:spPr>
        <a:xfrm>
          <a:off x="20383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51071</xdr:rowOff>
    </xdr:from>
    <xdr:ext cx="469744" cy="259045"/>
    <xdr:sp macro="" textlink="">
      <xdr:nvSpPr>
        <xdr:cNvPr id="772" name="テキスト ボックス 771"/>
        <xdr:cNvSpPr txBox="1"/>
      </xdr:nvSpPr>
      <xdr:spPr>
        <a:xfrm>
          <a:off x="20199428" y="65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132588</xdr:rowOff>
    </xdr:from>
    <xdr:to>
      <xdr:col>102</xdr:col>
      <xdr:colOff>165100</xdr:colOff>
      <xdr:row>38</xdr:row>
      <xdr:rowOff>62738</xdr:rowOff>
    </xdr:to>
    <xdr:sp macro="" textlink="">
      <xdr:nvSpPr>
        <xdr:cNvPr id="773" name="楕円 772"/>
        <xdr:cNvSpPr/>
      </xdr:nvSpPr>
      <xdr:spPr>
        <a:xfrm>
          <a:off x="194945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53865</xdr:rowOff>
    </xdr:from>
    <xdr:ext cx="469744" cy="259045"/>
    <xdr:sp macro="" textlink="">
      <xdr:nvSpPr>
        <xdr:cNvPr id="774" name="テキスト ボックス 773"/>
        <xdr:cNvSpPr txBox="1"/>
      </xdr:nvSpPr>
      <xdr:spPr>
        <a:xfrm>
          <a:off x="19310428" y="6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138684</xdr:rowOff>
    </xdr:from>
    <xdr:to>
      <xdr:col>98</xdr:col>
      <xdr:colOff>38100</xdr:colOff>
      <xdr:row>38</xdr:row>
      <xdr:rowOff>68835</xdr:rowOff>
    </xdr:to>
    <xdr:sp macro="" textlink="">
      <xdr:nvSpPr>
        <xdr:cNvPr id="775" name="楕円 774"/>
        <xdr:cNvSpPr/>
      </xdr:nvSpPr>
      <xdr:spPr>
        <a:xfrm>
          <a:off x="18605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59961</xdr:rowOff>
    </xdr:from>
    <xdr:ext cx="469744" cy="259045"/>
    <xdr:sp macro="" textlink="">
      <xdr:nvSpPr>
        <xdr:cNvPr id="776" name="テキスト ボックス 775"/>
        <xdr:cNvSpPr txBox="1"/>
      </xdr:nvSpPr>
      <xdr:spPr>
        <a:xfrm>
          <a:off x="18421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94323</xdr:rowOff>
    </xdr:from>
    <xdr:to>
      <xdr:col>116</xdr:col>
      <xdr:colOff>63500</xdr:colOff>
      <xdr:row>58</xdr:row>
      <xdr:rowOff>110477</xdr:rowOff>
    </xdr:to>
    <xdr:cxnSp macro="">
      <xdr:nvCxnSpPr>
        <xdr:cNvPr id="805" name="直線コネクタ 804"/>
        <xdr:cNvCxnSpPr/>
      </xdr:nvCxnSpPr>
      <xdr:spPr>
        <a:xfrm>
          <a:off x="21323300" y="100384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78931</xdr:rowOff>
    </xdr:from>
    <xdr:to>
      <xdr:col>111</xdr:col>
      <xdr:colOff>177800</xdr:colOff>
      <xdr:row>58</xdr:row>
      <xdr:rowOff>94323</xdr:rowOff>
    </xdr:to>
    <xdr:cxnSp macro="">
      <xdr:nvCxnSpPr>
        <xdr:cNvPr id="808" name="直線コネクタ 807"/>
        <xdr:cNvCxnSpPr/>
      </xdr:nvCxnSpPr>
      <xdr:spPr>
        <a:xfrm>
          <a:off x="20434300" y="100230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97790</xdr:rowOff>
    </xdr:from>
    <xdr:to>
      <xdr:col>107</xdr:col>
      <xdr:colOff>50800</xdr:colOff>
      <xdr:row>58</xdr:row>
      <xdr:rowOff>78931</xdr:rowOff>
    </xdr:to>
    <xdr:cxnSp macro="">
      <xdr:nvCxnSpPr>
        <xdr:cNvPr id="811" name="直線コネクタ 810"/>
        <xdr:cNvCxnSpPr/>
      </xdr:nvCxnSpPr>
      <xdr:spPr>
        <a:xfrm>
          <a:off x="19545300" y="9870440"/>
          <a:ext cx="889000" cy="1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138100</xdr:rowOff>
    </xdr:from>
    <xdr:to>
      <xdr:col>102</xdr:col>
      <xdr:colOff>114300</xdr:colOff>
      <xdr:row>57</xdr:row>
      <xdr:rowOff>97790</xdr:rowOff>
    </xdr:to>
    <xdr:cxnSp macro="">
      <xdr:nvCxnSpPr>
        <xdr:cNvPr id="814" name="直線コネクタ 813"/>
        <xdr:cNvCxnSpPr/>
      </xdr:nvCxnSpPr>
      <xdr:spPr>
        <a:xfrm>
          <a:off x="18656300" y="9739300"/>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59677</xdr:rowOff>
    </xdr:from>
    <xdr:to>
      <xdr:col>116</xdr:col>
      <xdr:colOff>114300</xdr:colOff>
      <xdr:row>58</xdr:row>
      <xdr:rowOff>161277</xdr:rowOff>
    </xdr:to>
    <xdr:sp macro="" textlink="">
      <xdr:nvSpPr>
        <xdr:cNvPr id="824" name="楕円 823"/>
        <xdr:cNvSpPr/>
      </xdr:nvSpPr>
      <xdr:spPr>
        <a:xfrm>
          <a:off x="221107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146054</xdr:rowOff>
    </xdr:from>
    <xdr:ext cx="469744" cy="259045"/>
    <xdr:sp macro="" textlink="">
      <xdr:nvSpPr>
        <xdr:cNvPr id="825" name="貸付金該当値テキスト"/>
        <xdr:cNvSpPr txBox="1"/>
      </xdr:nvSpPr>
      <xdr:spPr>
        <a:xfrm>
          <a:off x="22212300" y="99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43523</xdr:rowOff>
    </xdr:from>
    <xdr:to>
      <xdr:col>112</xdr:col>
      <xdr:colOff>38100</xdr:colOff>
      <xdr:row>58</xdr:row>
      <xdr:rowOff>145123</xdr:rowOff>
    </xdr:to>
    <xdr:sp macro="" textlink="">
      <xdr:nvSpPr>
        <xdr:cNvPr id="826" name="楕円 825"/>
        <xdr:cNvSpPr/>
      </xdr:nvSpPr>
      <xdr:spPr>
        <a:xfrm>
          <a:off x="21272500" y="99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136250</xdr:rowOff>
    </xdr:from>
    <xdr:ext cx="469744" cy="259045"/>
    <xdr:sp macro="" textlink="">
      <xdr:nvSpPr>
        <xdr:cNvPr id="827" name="テキスト ボックス 826"/>
        <xdr:cNvSpPr txBox="1"/>
      </xdr:nvSpPr>
      <xdr:spPr>
        <a:xfrm>
          <a:off x="21088428" y="100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28131</xdr:rowOff>
    </xdr:from>
    <xdr:to>
      <xdr:col>107</xdr:col>
      <xdr:colOff>101600</xdr:colOff>
      <xdr:row>58</xdr:row>
      <xdr:rowOff>129731</xdr:rowOff>
    </xdr:to>
    <xdr:sp macro="" textlink="">
      <xdr:nvSpPr>
        <xdr:cNvPr id="828" name="楕円 827"/>
        <xdr:cNvSpPr/>
      </xdr:nvSpPr>
      <xdr:spPr>
        <a:xfrm>
          <a:off x="20383500" y="99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120858</xdr:rowOff>
    </xdr:from>
    <xdr:ext cx="469744" cy="259045"/>
    <xdr:sp macro="" textlink="">
      <xdr:nvSpPr>
        <xdr:cNvPr id="829" name="テキスト ボックス 828"/>
        <xdr:cNvSpPr txBox="1"/>
      </xdr:nvSpPr>
      <xdr:spPr>
        <a:xfrm>
          <a:off x="20199428" y="1006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46990</xdr:rowOff>
    </xdr:from>
    <xdr:to>
      <xdr:col>102</xdr:col>
      <xdr:colOff>165100</xdr:colOff>
      <xdr:row>57</xdr:row>
      <xdr:rowOff>148590</xdr:rowOff>
    </xdr:to>
    <xdr:sp macro="" textlink="">
      <xdr:nvSpPr>
        <xdr:cNvPr id="830" name="楕円 829"/>
        <xdr:cNvSpPr/>
      </xdr:nvSpPr>
      <xdr:spPr>
        <a:xfrm>
          <a:off x="19494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139717</xdr:rowOff>
    </xdr:from>
    <xdr:ext cx="469744" cy="259045"/>
    <xdr:sp macro="" textlink="">
      <xdr:nvSpPr>
        <xdr:cNvPr id="831" name="テキスト ボックス 830"/>
        <xdr:cNvSpPr txBox="1"/>
      </xdr:nvSpPr>
      <xdr:spPr>
        <a:xfrm>
          <a:off x="19310428"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87300</xdr:rowOff>
    </xdr:from>
    <xdr:to>
      <xdr:col>98</xdr:col>
      <xdr:colOff>38100</xdr:colOff>
      <xdr:row>57</xdr:row>
      <xdr:rowOff>17450</xdr:rowOff>
    </xdr:to>
    <xdr:sp macro="" textlink="">
      <xdr:nvSpPr>
        <xdr:cNvPr id="832" name="楕円 831"/>
        <xdr:cNvSpPr/>
      </xdr:nvSpPr>
      <xdr:spPr>
        <a:xfrm>
          <a:off x="18605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33977</xdr:rowOff>
    </xdr:from>
    <xdr:ext cx="534377" cy="259045"/>
    <xdr:sp macro="" textlink="">
      <xdr:nvSpPr>
        <xdr:cNvPr id="833" name="テキスト ボックス 832"/>
        <xdr:cNvSpPr txBox="1"/>
      </xdr:nvSpPr>
      <xdr:spPr>
        <a:xfrm>
          <a:off x="18389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117069</xdr:rowOff>
    </xdr:from>
    <xdr:to>
      <xdr:col>116</xdr:col>
      <xdr:colOff>63500</xdr:colOff>
      <xdr:row>74</xdr:row>
      <xdr:rowOff>165715</xdr:rowOff>
    </xdr:to>
    <xdr:cxnSp macro="">
      <xdr:nvCxnSpPr>
        <xdr:cNvPr id="861" name="直線コネクタ 860"/>
        <xdr:cNvCxnSpPr/>
      </xdr:nvCxnSpPr>
      <xdr:spPr>
        <a:xfrm flipV="1">
          <a:off x="21323300" y="12804369"/>
          <a:ext cx="8382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165715</xdr:rowOff>
    </xdr:from>
    <xdr:to>
      <xdr:col>111</xdr:col>
      <xdr:colOff>177800</xdr:colOff>
      <xdr:row>75</xdr:row>
      <xdr:rowOff>22657</xdr:rowOff>
    </xdr:to>
    <xdr:cxnSp macro="">
      <xdr:nvCxnSpPr>
        <xdr:cNvPr id="864" name="直線コネクタ 863"/>
        <xdr:cNvCxnSpPr/>
      </xdr:nvCxnSpPr>
      <xdr:spPr>
        <a:xfrm flipV="1">
          <a:off x="20434300" y="1285301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22657</xdr:rowOff>
    </xdr:from>
    <xdr:to>
      <xdr:col>107</xdr:col>
      <xdr:colOff>50800</xdr:colOff>
      <xdr:row>75</xdr:row>
      <xdr:rowOff>55256</xdr:rowOff>
    </xdr:to>
    <xdr:cxnSp macro="">
      <xdr:nvCxnSpPr>
        <xdr:cNvPr id="867" name="直線コネクタ 866"/>
        <xdr:cNvCxnSpPr/>
      </xdr:nvCxnSpPr>
      <xdr:spPr>
        <a:xfrm flipV="1">
          <a:off x="19545300" y="12881407"/>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55256</xdr:rowOff>
    </xdr:from>
    <xdr:to>
      <xdr:col>102</xdr:col>
      <xdr:colOff>114300</xdr:colOff>
      <xdr:row>75</xdr:row>
      <xdr:rowOff>107421</xdr:rowOff>
    </xdr:to>
    <xdr:cxnSp macro="">
      <xdr:nvCxnSpPr>
        <xdr:cNvPr id="870" name="直線コネクタ 869"/>
        <xdr:cNvCxnSpPr/>
      </xdr:nvCxnSpPr>
      <xdr:spPr>
        <a:xfrm flipV="1">
          <a:off x="18656300" y="12914006"/>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66269</xdr:rowOff>
    </xdr:from>
    <xdr:to>
      <xdr:col>116</xdr:col>
      <xdr:colOff>114300</xdr:colOff>
      <xdr:row>74</xdr:row>
      <xdr:rowOff>167869</xdr:rowOff>
    </xdr:to>
    <xdr:sp macro="" textlink="">
      <xdr:nvSpPr>
        <xdr:cNvPr id="880" name="楕円 879"/>
        <xdr:cNvSpPr/>
      </xdr:nvSpPr>
      <xdr:spPr>
        <a:xfrm>
          <a:off x="221107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44696</xdr:rowOff>
    </xdr:from>
    <xdr:ext cx="534377" cy="259045"/>
    <xdr:sp macro="" textlink="">
      <xdr:nvSpPr>
        <xdr:cNvPr id="881" name="繰出金該当値テキスト"/>
        <xdr:cNvSpPr txBox="1"/>
      </xdr:nvSpPr>
      <xdr:spPr>
        <a:xfrm>
          <a:off x="22212300" y="127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114915</xdr:rowOff>
    </xdr:from>
    <xdr:to>
      <xdr:col>112</xdr:col>
      <xdr:colOff>38100</xdr:colOff>
      <xdr:row>75</xdr:row>
      <xdr:rowOff>45065</xdr:rowOff>
    </xdr:to>
    <xdr:sp macro="" textlink="">
      <xdr:nvSpPr>
        <xdr:cNvPr id="882" name="楕円 881"/>
        <xdr:cNvSpPr/>
      </xdr:nvSpPr>
      <xdr:spPr>
        <a:xfrm>
          <a:off x="21272500" y="12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36192</xdr:rowOff>
    </xdr:from>
    <xdr:ext cx="534377" cy="259045"/>
    <xdr:sp macro="" textlink="">
      <xdr:nvSpPr>
        <xdr:cNvPr id="883" name="テキスト ボックス 882"/>
        <xdr:cNvSpPr txBox="1"/>
      </xdr:nvSpPr>
      <xdr:spPr>
        <a:xfrm>
          <a:off x="21056111" y="12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143307</xdr:rowOff>
    </xdr:from>
    <xdr:to>
      <xdr:col>107</xdr:col>
      <xdr:colOff>101600</xdr:colOff>
      <xdr:row>75</xdr:row>
      <xdr:rowOff>73457</xdr:rowOff>
    </xdr:to>
    <xdr:sp macro="" textlink="">
      <xdr:nvSpPr>
        <xdr:cNvPr id="884" name="楕円 883"/>
        <xdr:cNvSpPr/>
      </xdr:nvSpPr>
      <xdr:spPr>
        <a:xfrm>
          <a:off x="20383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64584</xdr:rowOff>
    </xdr:from>
    <xdr:ext cx="534377" cy="259045"/>
    <xdr:sp macro="" textlink="">
      <xdr:nvSpPr>
        <xdr:cNvPr id="885" name="テキスト ボックス 884"/>
        <xdr:cNvSpPr txBox="1"/>
      </xdr:nvSpPr>
      <xdr:spPr>
        <a:xfrm>
          <a:off x="20167111" y="12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4456</xdr:rowOff>
    </xdr:from>
    <xdr:to>
      <xdr:col>102</xdr:col>
      <xdr:colOff>165100</xdr:colOff>
      <xdr:row>75</xdr:row>
      <xdr:rowOff>106056</xdr:rowOff>
    </xdr:to>
    <xdr:sp macro="" textlink="">
      <xdr:nvSpPr>
        <xdr:cNvPr id="886" name="楕円 885"/>
        <xdr:cNvSpPr/>
      </xdr:nvSpPr>
      <xdr:spPr>
        <a:xfrm>
          <a:off x="19494500" y="128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97183</xdr:rowOff>
    </xdr:from>
    <xdr:ext cx="534377" cy="259045"/>
    <xdr:sp macro="" textlink="">
      <xdr:nvSpPr>
        <xdr:cNvPr id="887" name="テキスト ボックス 886"/>
        <xdr:cNvSpPr txBox="1"/>
      </xdr:nvSpPr>
      <xdr:spPr>
        <a:xfrm>
          <a:off x="19278111" y="129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56621</xdr:rowOff>
    </xdr:from>
    <xdr:to>
      <xdr:col>98</xdr:col>
      <xdr:colOff>38100</xdr:colOff>
      <xdr:row>75</xdr:row>
      <xdr:rowOff>158221</xdr:rowOff>
    </xdr:to>
    <xdr:sp macro="" textlink="">
      <xdr:nvSpPr>
        <xdr:cNvPr id="888" name="楕円 887"/>
        <xdr:cNvSpPr/>
      </xdr:nvSpPr>
      <xdr:spPr>
        <a:xfrm>
          <a:off x="18605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149348</xdr:rowOff>
    </xdr:from>
    <xdr:ext cx="534377" cy="259045"/>
    <xdr:sp macro="" textlink="">
      <xdr:nvSpPr>
        <xdr:cNvPr id="889" name="テキスト ボックス 888"/>
        <xdr:cNvSpPr txBox="1"/>
      </xdr:nvSpPr>
      <xdr:spPr>
        <a:xfrm>
          <a:off x="18389111" y="1300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歳出決算総額は，住民一人当たり</a:t>
          </a:r>
          <a:r>
            <a:rPr kumimoji="1" lang="en-US" altLang="ja-JP" sz="1250" baseline="0">
              <a:solidFill>
                <a:schemeClr val="dk1"/>
              </a:solidFill>
              <a:effectLst/>
              <a:latin typeface="+mn-lt"/>
              <a:ea typeface="+mn-ea"/>
              <a:cs typeface="+mn-cs"/>
            </a:rPr>
            <a:t>388,148</a:t>
          </a:r>
          <a:r>
            <a:rPr kumimoji="1" lang="ja-JP" altLang="ja-JP" sz="1250" baseline="0">
              <a:solidFill>
                <a:schemeClr val="dk1"/>
              </a:solidFill>
              <a:effectLst/>
              <a:latin typeface="+mn-lt"/>
              <a:ea typeface="+mn-ea"/>
              <a:cs typeface="+mn-cs"/>
            </a:rPr>
            <a:t>円となっている。</a:t>
          </a:r>
          <a:endParaRPr lang="ja-JP" altLang="ja-JP" sz="1250">
            <a:effectLst/>
          </a:endParaRPr>
        </a:p>
        <a:p>
          <a:r>
            <a:rPr lang="ja-JP" altLang="ja-JP"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主な構成項目である扶助費は，</a:t>
          </a:r>
          <a:r>
            <a:rPr kumimoji="1" lang="ja-JP" altLang="en-US" sz="1250" baseline="0">
              <a:solidFill>
                <a:schemeClr val="dk1"/>
              </a:solidFill>
              <a:effectLst/>
              <a:latin typeface="+mn-lt"/>
              <a:ea typeface="+mn-ea"/>
              <a:cs typeface="+mn-cs"/>
            </a:rPr>
            <a:t>児童手当が</a:t>
          </a:r>
          <a:r>
            <a:rPr kumimoji="1" lang="ja-JP" altLang="ja-JP" sz="1250" baseline="0">
              <a:solidFill>
                <a:schemeClr val="dk1"/>
              </a:solidFill>
              <a:effectLst/>
              <a:latin typeface="+mn-lt"/>
              <a:ea typeface="+mn-ea"/>
              <a:cs typeface="+mn-cs"/>
            </a:rPr>
            <a:t>減少したものの，</a:t>
          </a:r>
          <a:r>
            <a:rPr kumimoji="1" lang="ja-JP" altLang="en-US" sz="1250" baseline="0">
              <a:solidFill>
                <a:schemeClr val="dk1"/>
              </a:solidFill>
              <a:effectLst/>
              <a:latin typeface="+mn-lt"/>
              <a:ea typeface="+mn-ea"/>
              <a:cs typeface="+mn-cs"/>
            </a:rPr>
            <a:t>保育所等給付費や</a:t>
          </a:r>
          <a:r>
            <a:rPr kumimoji="1" lang="ja-JP" altLang="ja-JP" sz="1250" baseline="0">
              <a:solidFill>
                <a:schemeClr val="dk1"/>
              </a:solidFill>
              <a:effectLst/>
              <a:latin typeface="+mn-lt"/>
              <a:ea typeface="+mn-ea"/>
              <a:cs typeface="+mn-cs"/>
            </a:rPr>
            <a:t>障がい福祉サービス事業費の増加などにより，住民一人当たり</a:t>
          </a:r>
          <a:r>
            <a:rPr kumimoji="1" lang="en-US" altLang="ja-JP" sz="1250" baseline="0">
              <a:solidFill>
                <a:schemeClr val="dk1"/>
              </a:solidFill>
              <a:effectLst/>
              <a:latin typeface="+mn-lt"/>
              <a:ea typeface="+mn-ea"/>
              <a:cs typeface="+mn-cs"/>
            </a:rPr>
            <a:t>104,504</a:t>
          </a:r>
          <a:r>
            <a:rPr kumimoji="1" lang="ja-JP" altLang="ja-JP" sz="1250" baseline="0">
              <a:solidFill>
                <a:schemeClr val="dk1"/>
              </a:solidFill>
              <a:effectLst/>
              <a:latin typeface="+mn-lt"/>
              <a:ea typeface="+mn-ea"/>
              <a:cs typeface="+mn-cs"/>
            </a:rPr>
            <a:t>円となっており，平成</a:t>
          </a:r>
          <a:r>
            <a:rPr kumimoji="1" lang="en-US" altLang="ja-JP" sz="1250" baseline="0">
              <a:solidFill>
                <a:schemeClr val="dk1"/>
              </a:solidFill>
              <a:effectLst/>
              <a:latin typeface="+mn-lt"/>
              <a:ea typeface="+mn-ea"/>
              <a:cs typeface="+mn-cs"/>
            </a:rPr>
            <a:t>27</a:t>
          </a:r>
          <a:r>
            <a:rPr kumimoji="1" lang="ja-JP" altLang="ja-JP" sz="1250" baseline="0">
              <a:solidFill>
                <a:schemeClr val="dk1"/>
              </a:solidFill>
              <a:effectLst/>
              <a:latin typeface="+mn-lt"/>
              <a:ea typeface="+mn-ea"/>
              <a:cs typeface="+mn-cs"/>
            </a:rPr>
            <a:t>年度から比較すると</a:t>
          </a:r>
          <a:r>
            <a:rPr kumimoji="1" lang="en-US" altLang="ja-JP" sz="1250" baseline="0">
              <a:solidFill>
                <a:schemeClr val="dk1"/>
              </a:solidFill>
              <a:effectLst/>
              <a:latin typeface="+mn-lt"/>
              <a:ea typeface="+mn-ea"/>
              <a:cs typeface="+mn-cs"/>
            </a:rPr>
            <a:t>10.9</a:t>
          </a:r>
          <a:r>
            <a:rPr kumimoji="1" lang="ja-JP" altLang="ja-JP" sz="1250" baseline="0">
              <a:solidFill>
                <a:schemeClr val="dk1"/>
              </a:solidFill>
              <a:effectLst/>
              <a:latin typeface="+mn-lt"/>
              <a:ea typeface="+mn-ea"/>
              <a:cs typeface="+mn-cs"/>
            </a:rPr>
            <a:t>％増加している。</a:t>
          </a:r>
          <a:endParaRPr lang="ja-JP" altLang="ja-JP" sz="1250">
            <a:effectLst/>
          </a:endParaRPr>
        </a:p>
        <a:p>
          <a:r>
            <a:rPr kumimoji="1" lang="ja-JP" altLang="ja-JP" sz="1250" baseline="0">
              <a:solidFill>
                <a:schemeClr val="dk1"/>
              </a:solidFill>
              <a:effectLst/>
              <a:latin typeface="+mn-lt"/>
              <a:ea typeface="+mn-ea"/>
              <a:cs typeface="+mn-cs"/>
            </a:rPr>
            <a:t>　一方で，人件費は，住民一人当たり</a:t>
          </a:r>
          <a:r>
            <a:rPr kumimoji="1" lang="en-US" altLang="ja-JP" sz="1250" baseline="0">
              <a:solidFill>
                <a:schemeClr val="dk1"/>
              </a:solidFill>
              <a:effectLst/>
              <a:latin typeface="+mn-lt"/>
              <a:ea typeface="+mn-ea"/>
              <a:cs typeface="+mn-cs"/>
            </a:rPr>
            <a:t>51,236</a:t>
          </a:r>
          <a:r>
            <a:rPr kumimoji="1" lang="ja-JP" altLang="ja-JP" sz="1250" baseline="0">
              <a:solidFill>
                <a:schemeClr val="dk1"/>
              </a:solidFill>
              <a:effectLst/>
              <a:latin typeface="+mn-lt"/>
              <a:ea typeface="+mn-ea"/>
              <a:cs typeface="+mn-cs"/>
            </a:rPr>
            <a:t>円となって</a:t>
          </a:r>
          <a:r>
            <a:rPr kumimoji="1" lang="ja-JP" altLang="en-US" sz="1250" baseline="0">
              <a:solidFill>
                <a:schemeClr val="dk1"/>
              </a:solidFill>
              <a:effectLst/>
              <a:latin typeface="+mn-lt"/>
              <a:ea typeface="+mn-ea"/>
              <a:cs typeface="+mn-cs"/>
            </a:rPr>
            <a:t>おり</a:t>
          </a:r>
          <a:r>
            <a:rPr kumimoji="1" lang="ja-JP" altLang="ja-JP" sz="1250" baseline="0">
              <a:solidFill>
                <a:schemeClr val="dk1"/>
              </a:solidFill>
              <a:effectLst/>
              <a:latin typeface="+mn-lt"/>
              <a:ea typeface="+mn-ea"/>
              <a:cs typeface="+mn-cs"/>
            </a:rPr>
            <a:t>，平成</a:t>
          </a:r>
          <a:r>
            <a:rPr kumimoji="1" lang="en-US" altLang="ja-JP" sz="1250" baseline="0">
              <a:solidFill>
                <a:schemeClr val="dk1"/>
              </a:solidFill>
              <a:effectLst/>
              <a:latin typeface="+mn-lt"/>
              <a:ea typeface="+mn-ea"/>
              <a:cs typeface="+mn-cs"/>
            </a:rPr>
            <a:t>27</a:t>
          </a:r>
          <a:r>
            <a:rPr kumimoji="1" lang="ja-JP" altLang="ja-JP" sz="1250" baseline="0">
              <a:solidFill>
                <a:schemeClr val="dk1"/>
              </a:solidFill>
              <a:effectLst/>
              <a:latin typeface="+mn-lt"/>
              <a:ea typeface="+mn-ea"/>
              <a:cs typeface="+mn-cs"/>
            </a:rPr>
            <a:t>年度から比較すると</a:t>
          </a:r>
          <a:r>
            <a:rPr kumimoji="1" lang="en-US" altLang="ja-JP" sz="1250" baseline="0">
              <a:solidFill>
                <a:schemeClr val="dk1"/>
              </a:solidFill>
              <a:effectLst/>
              <a:latin typeface="+mn-lt"/>
              <a:ea typeface="+mn-ea"/>
              <a:cs typeface="+mn-cs"/>
            </a:rPr>
            <a:t>10.8</a:t>
          </a:r>
          <a:r>
            <a:rPr kumimoji="1" lang="ja-JP" altLang="ja-JP" sz="1250" baseline="0">
              <a:solidFill>
                <a:schemeClr val="dk1"/>
              </a:solidFill>
              <a:effectLst/>
              <a:latin typeface="+mn-lt"/>
              <a:ea typeface="+mn-ea"/>
              <a:cs typeface="+mn-cs"/>
            </a:rPr>
            <a:t>％減少し，類似団体を下回っている。これは退職者数の減による退職手当の減少と，平成</a:t>
          </a:r>
          <a:r>
            <a:rPr kumimoji="1" lang="en-US" altLang="ja-JP" sz="1250" baseline="0">
              <a:solidFill>
                <a:schemeClr val="dk1"/>
              </a:solidFill>
              <a:effectLst/>
              <a:latin typeface="+mn-lt"/>
              <a:ea typeface="+mn-ea"/>
              <a:cs typeface="+mn-cs"/>
            </a:rPr>
            <a:t>10</a:t>
          </a:r>
          <a:r>
            <a:rPr kumimoji="1" lang="ja-JP" altLang="ja-JP" sz="1250" baseline="0">
              <a:solidFill>
                <a:schemeClr val="dk1"/>
              </a:solidFill>
              <a:effectLst/>
              <a:latin typeface="+mn-lt"/>
              <a:ea typeface="+mn-ea"/>
              <a:cs typeface="+mn-cs"/>
            </a:rPr>
            <a:t>年度から継続して取り組んでいる定員管理適正化による職員数の削減が主な要因である。</a:t>
          </a:r>
          <a:endParaRPr lang="ja-JP" altLang="ja-JP" sz="1250">
            <a:effectLst/>
          </a:endParaRPr>
        </a:p>
        <a:p>
          <a:r>
            <a:rPr kumimoji="1" lang="ja-JP" altLang="ja-JP" sz="1250" baseline="0">
              <a:solidFill>
                <a:schemeClr val="dk1"/>
              </a:solidFill>
              <a:effectLst/>
              <a:latin typeface="+mn-lt"/>
              <a:ea typeface="+mn-ea"/>
              <a:cs typeface="+mn-cs"/>
            </a:rPr>
            <a:t>　また，普通建設事業費は</a:t>
          </a:r>
          <a:r>
            <a:rPr kumimoji="1" lang="ja-JP" altLang="en-US" sz="1250" baseline="0">
              <a:solidFill>
                <a:schemeClr val="dk1"/>
              </a:solidFill>
              <a:effectLst/>
              <a:latin typeface="+mn-lt"/>
              <a:ea typeface="+mn-ea"/>
              <a:cs typeface="+mn-cs"/>
            </a:rPr>
            <a:t>，小中学校空調設備整備事業費や総合体育館整備費の増などにより，</a:t>
          </a:r>
          <a:r>
            <a:rPr kumimoji="1" lang="ja-JP" altLang="ja-JP" sz="1250" baseline="0">
              <a:solidFill>
                <a:schemeClr val="dk1"/>
              </a:solidFill>
              <a:effectLst/>
              <a:latin typeface="+mn-lt"/>
              <a:ea typeface="+mn-ea"/>
              <a:cs typeface="+mn-cs"/>
            </a:rPr>
            <a:t>住民一人当たり</a:t>
          </a:r>
          <a:r>
            <a:rPr kumimoji="1" lang="en-US" altLang="ja-JP" sz="1250" baseline="0">
              <a:solidFill>
                <a:schemeClr val="dk1"/>
              </a:solidFill>
              <a:effectLst/>
              <a:latin typeface="+mn-lt"/>
              <a:ea typeface="+mn-ea"/>
              <a:cs typeface="+mn-cs"/>
            </a:rPr>
            <a:t>66,050</a:t>
          </a:r>
          <a:r>
            <a:rPr kumimoji="1" lang="ja-JP" altLang="ja-JP" sz="1250" baseline="0">
              <a:solidFill>
                <a:schemeClr val="dk1"/>
              </a:solidFill>
              <a:effectLst/>
              <a:latin typeface="+mn-lt"/>
              <a:ea typeface="+mn-ea"/>
              <a:cs typeface="+mn-cs"/>
            </a:rPr>
            <a:t>円となっており，類似団体と比較して一人当たりコストが</a:t>
          </a:r>
          <a:r>
            <a:rPr kumimoji="1" lang="ja-JP" altLang="en-US" sz="1250" baseline="0">
              <a:solidFill>
                <a:schemeClr val="dk1"/>
              </a:solidFill>
              <a:effectLst/>
              <a:latin typeface="+mn-lt"/>
              <a:ea typeface="+mn-ea"/>
              <a:cs typeface="+mn-cs"/>
            </a:rPr>
            <a:t>高</a:t>
          </a:r>
          <a:r>
            <a:rPr kumimoji="1" lang="ja-JP" altLang="ja-JP" sz="1250" baseline="0">
              <a:solidFill>
                <a:schemeClr val="dk1"/>
              </a:solidFill>
              <a:effectLst/>
              <a:latin typeface="+mn-lt"/>
              <a:ea typeface="+mn-ea"/>
              <a:cs typeface="+mn-cs"/>
            </a:rPr>
            <a:t>い状況となっている。</a:t>
          </a:r>
          <a:endParaRPr lang="ja-JP" altLang="ja-JP" sz="1250">
            <a:effectLst/>
          </a:endParaRPr>
        </a:p>
        <a:p>
          <a:r>
            <a:rPr kumimoji="1" lang="ja-JP" altLang="ja-JP" sz="1250" baseline="0">
              <a:solidFill>
                <a:schemeClr val="dk1"/>
              </a:solidFill>
              <a:effectLst/>
              <a:latin typeface="+mn-lt"/>
              <a:ea typeface="+mn-ea"/>
              <a:cs typeface="+mn-cs"/>
            </a:rPr>
            <a:t>　 </a:t>
          </a:r>
          <a:endParaRPr lang="ja-JP" altLang="ja-JP" sz="1250">
            <a:effectLst/>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69596</xdr:rowOff>
    </xdr:from>
    <xdr:to>
      <xdr:col>24</xdr:col>
      <xdr:colOff>63500</xdr:colOff>
      <xdr:row>36</xdr:row>
      <xdr:rowOff>99314</xdr:rowOff>
    </xdr:to>
    <xdr:cxnSp macro="">
      <xdr:nvCxnSpPr>
        <xdr:cNvPr id="61" name="直線コネクタ 60"/>
        <xdr:cNvCxnSpPr/>
      </xdr:nvCxnSpPr>
      <xdr:spPr>
        <a:xfrm>
          <a:off x="3797300" y="62417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41402</xdr:rowOff>
    </xdr:from>
    <xdr:to>
      <xdr:col>19</xdr:col>
      <xdr:colOff>177800</xdr:colOff>
      <xdr:row>36</xdr:row>
      <xdr:rowOff>69596</xdr:rowOff>
    </xdr:to>
    <xdr:cxnSp macro="">
      <xdr:nvCxnSpPr>
        <xdr:cNvPr id="64" name="直線コネクタ 63"/>
        <xdr:cNvCxnSpPr/>
      </xdr:nvCxnSpPr>
      <xdr:spPr>
        <a:xfrm>
          <a:off x="2908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41402</xdr:rowOff>
    </xdr:from>
    <xdr:to>
      <xdr:col>15</xdr:col>
      <xdr:colOff>50800</xdr:colOff>
      <xdr:row>36</xdr:row>
      <xdr:rowOff>49022</xdr:rowOff>
    </xdr:to>
    <xdr:cxnSp macro="">
      <xdr:nvCxnSpPr>
        <xdr:cNvPr id="67" name="直線コネクタ 66"/>
        <xdr:cNvCxnSpPr/>
      </xdr:nvCxnSpPr>
      <xdr:spPr>
        <a:xfrm flipV="1">
          <a:off x="2019300" y="6213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93218</xdr:rowOff>
    </xdr:from>
    <xdr:to>
      <xdr:col>10</xdr:col>
      <xdr:colOff>114300</xdr:colOff>
      <xdr:row>36</xdr:row>
      <xdr:rowOff>49022</xdr:rowOff>
    </xdr:to>
    <xdr:cxnSp macro="">
      <xdr:nvCxnSpPr>
        <xdr:cNvPr id="70" name="直線コネクタ 69"/>
        <xdr:cNvCxnSpPr/>
      </xdr:nvCxnSpPr>
      <xdr:spPr>
        <a:xfrm>
          <a:off x="1130300" y="6093968"/>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48514</xdr:rowOff>
    </xdr:from>
    <xdr:to>
      <xdr:col>24</xdr:col>
      <xdr:colOff>114300</xdr:colOff>
      <xdr:row>36</xdr:row>
      <xdr:rowOff>150114</xdr:rowOff>
    </xdr:to>
    <xdr:sp macro="" textlink="">
      <xdr:nvSpPr>
        <xdr:cNvPr id="80" name="楕円 79"/>
        <xdr:cNvSpPr/>
      </xdr:nvSpPr>
      <xdr:spPr>
        <a:xfrm>
          <a:off x="4584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26941</xdr:rowOff>
    </xdr:from>
    <xdr:ext cx="469744" cy="259045"/>
    <xdr:sp macro="" textlink="">
      <xdr:nvSpPr>
        <xdr:cNvPr id="81" name="議会費該当値テキスト"/>
        <xdr:cNvSpPr txBox="1"/>
      </xdr:nvSpPr>
      <xdr:spPr>
        <a:xfrm>
          <a:off x="4686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18796</xdr:rowOff>
    </xdr:from>
    <xdr:to>
      <xdr:col>20</xdr:col>
      <xdr:colOff>38100</xdr:colOff>
      <xdr:row>36</xdr:row>
      <xdr:rowOff>120396</xdr:rowOff>
    </xdr:to>
    <xdr:sp macro="" textlink="">
      <xdr:nvSpPr>
        <xdr:cNvPr id="82" name="楕円 81"/>
        <xdr:cNvSpPr/>
      </xdr:nvSpPr>
      <xdr:spPr>
        <a:xfrm>
          <a:off x="3746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111523</xdr:rowOff>
    </xdr:from>
    <xdr:ext cx="469744" cy="259045"/>
    <xdr:sp macro="" textlink="">
      <xdr:nvSpPr>
        <xdr:cNvPr id="83" name="テキスト ボックス 82"/>
        <xdr:cNvSpPr txBox="1"/>
      </xdr:nvSpPr>
      <xdr:spPr>
        <a:xfrm>
          <a:off x="3562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162052</xdr:rowOff>
    </xdr:from>
    <xdr:to>
      <xdr:col>15</xdr:col>
      <xdr:colOff>101600</xdr:colOff>
      <xdr:row>36</xdr:row>
      <xdr:rowOff>92202</xdr:rowOff>
    </xdr:to>
    <xdr:sp macro="" textlink="">
      <xdr:nvSpPr>
        <xdr:cNvPr id="84" name="楕円 83"/>
        <xdr:cNvSpPr/>
      </xdr:nvSpPr>
      <xdr:spPr>
        <a:xfrm>
          <a:off x="2857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83329</xdr:rowOff>
    </xdr:from>
    <xdr:ext cx="469744" cy="259045"/>
    <xdr:sp macro="" textlink="">
      <xdr:nvSpPr>
        <xdr:cNvPr id="85" name="テキスト ボックス 84"/>
        <xdr:cNvSpPr txBox="1"/>
      </xdr:nvSpPr>
      <xdr:spPr>
        <a:xfrm>
          <a:off x="2673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169672</xdr:rowOff>
    </xdr:from>
    <xdr:to>
      <xdr:col>10</xdr:col>
      <xdr:colOff>165100</xdr:colOff>
      <xdr:row>36</xdr:row>
      <xdr:rowOff>99822</xdr:rowOff>
    </xdr:to>
    <xdr:sp macro="" textlink="">
      <xdr:nvSpPr>
        <xdr:cNvPr id="86" name="楕円 85"/>
        <xdr:cNvSpPr/>
      </xdr:nvSpPr>
      <xdr:spPr>
        <a:xfrm>
          <a:off x="1968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90949</xdr:rowOff>
    </xdr:from>
    <xdr:ext cx="469744" cy="259045"/>
    <xdr:sp macro="" textlink="">
      <xdr:nvSpPr>
        <xdr:cNvPr id="87" name="テキスト ボックス 86"/>
        <xdr:cNvSpPr txBox="1"/>
      </xdr:nvSpPr>
      <xdr:spPr>
        <a:xfrm>
          <a:off x="1784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135145</xdr:rowOff>
    </xdr:from>
    <xdr:ext cx="469744" cy="259045"/>
    <xdr:sp macro="" textlink="">
      <xdr:nvSpPr>
        <xdr:cNvPr id="89" name="テキスト ボックス 88"/>
        <xdr:cNvSpPr txBox="1"/>
      </xdr:nvSpPr>
      <xdr:spPr>
        <a:xfrm>
          <a:off x="895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50088</xdr:rowOff>
    </xdr:from>
    <xdr:to>
      <xdr:col>24</xdr:col>
      <xdr:colOff>63500</xdr:colOff>
      <xdr:row>58</xdr:row>
      <xdr:rowOff>64548</xdr:rowOff>
    </xdr:to>
    <xdr:cxnSp macro="">
      <xdr:nvCxnSpPr>
        <xdr:cNvPr id="119" name="直線コネクタ 118"/>
        <xdr:cNvCxnSpPr/>
      </xdr:nvCxnSpPr>
      <xdr:spPr>
        <a:xfrm flipV="1">
          <a:off x="3797300" y="9994188"/>
          <a:ext cx="8382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30505</xdr:rowOff>
    </xdr:from>
    <xdr:to>
      <xdr:col>19</xdr:col>
      <xdr:colOff>177800</xdr:colOff>
      <xdr:row>58</xdr:row>
      <xdr:rowOff>64548</xdr:rowOff>
    </xdr:to>
    <xdr:cxnSp macro="">
      <xdr:nvCxnSpPr>
        <xdr:cNvPr id="122" name="直線コネクタ 121"/>
        <xdr:cNvCxnSpPr/>
      </xdr:nvCxnSpPr>
      <xdr:spPr>
        <a:xfrm>
          <a:off x="2908300" y="9974605"/>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108534</xdr:rowOff>
    </xdr:from>
    <xdr:to>
      <xdr:col>15</xdr:col>
      <xdr:colOff>50800</xdr:colOff>
      <xdr:row>58</xdr:row>
      <xdr:rowOff>30505</xdr:rowOff>
    </xdr:to>
    <xdr:cxnSp macro="">
      <xdr:nvCxnSpPr>
        <xdr:cNvPr id="125" name="直線コネクタ 124"/>
        <xdr:cNvCxnSpPr/>
      </xdr:nvCxnSpPr>
      <xdr:spPr>
        <a:xfrm>
          <a:off x="2019300" y="9881184"/>
          <a:ext cx="889000" cy="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108534</xdr:rowOff>
    </xdr:from>
    <xdr:to>
      <xdr:col>10</xdr:col>
      <xdr:colOff>114300</xdr:colOff>
      <xdr:row>57</xdr:row>
      <xdr:rowOff>127622</xdr:rowOff>
    </xdr:to>
    <xdr:cxnSp macro="">
      <xdr:nvCxnSpPr>
        <xdr:cNvPr id="128" name="直線コネクタ 127"/>
        <xdr:cNvCxnSpPr/>
      </xdr:nvCxnSpPr>
      <xdr:spPr>
        <a:xfrm flipV="1">
          <a:off x="1130300" y="988118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170738</xdr:rowOff>
    </xdr:from>
    <xdr:to>
      <xdr:col>24</xdr:col>
      <xdr:colOff>114300</xdr:colOff>
      <xdr:row>58</xdr:row>
      <xdr:rowOff>100888</xdr:rowOff>
    </xdr:to>
    <xdr:sp macro="" textlink="">
      <xdr:nvSpPr>
        <xdr:cNvPr id="138" name="楕円 137"/>
        <xdr:cNvSpPr/>
      </xdr:nvSpPr>
      <xdr:spPr>
        <a:xfrm>
          <a:off x="4584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85665</xdr:rowOff>
    </xdr:from>
    <xdr:ext cx="534377" cy="259045"/>
    <xdr:sp macro="" textlink="">
      <xdr:nvSpPr>
        <xdr:cNvPr id="139" name="総務費該当値テキスト"/>
        <xdr:cNvSpPr txBox="1"/>
      </xdr:nvSpPr>
      <xdr:spPr>
        <a:xfrm>
          <a:off x="4686300" y="98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13748</xdr:rowOff>
    </xdr:from>
    <xdr:to>
      <xdr:col>20</xdr:col>
      <xdr:colOff>38100</xdr:colOff>
      <xdr:row>58</xdr:row>
      <xdr:rowOff>115348</xdr:rowOff>
    </xdr:to>
    <xdr:sp macro="" textlink="">
      <xdr:nvSpPr>
        <xdr:cNvPr id="140" name="楕円 139"/>
        <xdr:cNvSpPr/>
      </xdr:nvSpPr>
      <xdr:spPr>
        <a:xfrm>
          <a:off x="3746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106475</xdr:rowOff>
    </xdr:from>
    <xdr:ext cx="534377" cy="259045"/>
    <xdr:sp macro="" textlink="">
      <xdr:nvSpPr>
        <xdr:cNvPr id="141" name="テキスト ボックス 140"/>
        <xdr:cNvSpPr txBox="1"/>
      </xdr:nvSpPr>
      <xdr:spPr>
        <a:xfrm>
          <a:off x="3530111" y="100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151155</xdr:rowOff>
    </xdr:from>
    <xdr:to>
      <xdr:col>15</xdr:col>
      <xdr:colOff>101600</xdr:colOff>
      <xdr:row>58</xdr:row>
      <xdr:rowOff>81305</xdr:rowOff>
    </xdr:to>
    <xdr:sp macro="" textlink="">
      <xdr:nvSpPr>
        <xdr:cNvPr id="142" name="楕円 141"/>
        <xdr:cNvSpPr/>
      </xdr:nvSpPr>
      <xdr:spPr>
        <a:xfrm>
          <a:off x="2857500" y="99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72432</xdr:rowOff>
    </xdr:from>
    <xdr:ext cx="534377" cy="259045"/>
    <xdr:sp macro="" textlink="">
      <xdr:nvSpPr>
        <xdr:cNvPr id="143" name="テキスト ボックス 142"/>
        <xdr:cNvSpPr txBox="1"/>
      </xdr:nvSpPr>
      <xdr:spPr>
        <a:xfrm>
          <a:off x="2641111" y="100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57734</xdr:rowOff>
    </xdr:from>
    <xdr:to>
      <xdr:col>10</xdr:col>
      <xdr:colOff>165100</xdr:colOff>
      <xdr:row>57</xdr:row>
      <xdr:rowOff>159334</xdr:rowOff>
    </xdr:to>
    <xdr:sp macro="" textlink="">
      <xdr:nvSpPr>
        <xdr:cNvPr id="144" name="楕円 143"/>
        <xdr:cNvSpPr/>
      </xdr:nvSpPr>
      <xdr:spPr>
        <a:xfrm>
          <a:off x="1968500" y="9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150461</xdr:rowOff>
    </xdr:from>
    <xdr:ext cx="534377" cy="259045"/>
    <xdr:sp macro="" textlink="">
      <xdr:nvSpPr>
        <xdr:cNvPr id="145" name="テキスト ボックス 144"/>
        <xdr:cNvSpPr txBox="1"/>
      </xdr:nvSpPr>
      <xdr:spPr>
        <a:xfrm>
          <a:off x="1752111" y="9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76822</xdr:rowOff>
    </xdr:from>
    <xdr:to>
      <xdr:col>6</xdr:col>
      <xdr:colOff>38100</xdr:colOff>
      <xdr:row>58</xdr:row>
      <xdr:rowOff>6972</xdr:rowOff>
    </xdr:to>
    <xdr:sp macro="" textlink="">
      <xdr:nvSpPr>
        <xdr:cNvPr id="146" name="楕円 145"/>
        <xdr:cNvSpPr/>
      </xdr:nvSpPr>
      <xdr:spPr>
        <a:xfrm>
          <a:off x="1079500" y="98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169549</xdr:rowOff>
    </xdr:from>
    <xdr:ext cx="534377" cy="259045"/>
    <xdr:sp macro="" textlink="">
      <xdr:nvSpPr>
        <xdr:cNvPr id="147" name="テキスト ボックス 146"/>
        <xdr:cNvSpPr txBox="1"/>
      </xdr:nvSpPr>
      <xdr:spPr>
        <a:xfrm>
          <a:off x="863111" y="99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77457</xdr:rowOff>
    </xdr:from>
    <xdr:to>
      <xdr:col>24</xdr:col>
      <xdr:colOff>63500</xdr:colOff>
      <xdr:row>76</xdr:row>
      <xdr:rowOff>151257</xdr:rowOff>
    </xdr:to>
    <xdr:cxnSp macro="">
      <xdr:nvCxnSpPr>
        <xdr:cNvPr id="177" name="直線コネクタ 176"/>
        <xdr:cNvCxnSpPr/>
      </xdr:nvCxnSpPr>
      <xdr:spPr>
        <a:xfrm flipV="1">
          <a:off x="3797300" y="13107657"/>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126695</xdr:rowOff>
    </xdr:from>
    <xdr:to>
      <xdr:col>19</xdr:col>
      <xdr:colOff>177800</xdr:colOff>
      <xdr:row>76</xdr:row>
      <xdr:rowOff>151257</xdr:rowOff>
    </xdr:to>
    <xdr:cxnSp macro="">
      <xdr:nvCxnSpPr>
        <xdr:cNvPr id="180" name="直線コネクタ 179"/>
        <xdr:cNvCxnSpPr/>
      </xdr:nvCxnSpPr>
      <xdr:spPr>
        <a:xfrm>
          <a:off x="2908300" y="1315689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126695</xdr:rowOff>
    </xdr:from>
    <xdr:to>
      <xdr:col>15</xdr:col>
      <xdr:colOff>50800</xdr:colOff>
      <xdr:row>76</xdr:row>
      <xdr:rowOff>149873</xdr:rowOff>
    </xdr:to>
    <xdr:cxnSp macro="">
      <xdr:nvCxnSpPr>
        <xdr:cNvPr id="183" name="直線コネクタ 182"/>
        <xdr:cNvCxnSpPr/>
      </xdr:nvCxnSpPr>
      <xdr:spPr>
        <a:xfrm flipV="1">
          <a:off x="2019300" y="13156895"/>
          <a:ext cx="8890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149873</xdr:rowOff>
    </xdr:from>
    <xdr:to>
      <xdr:col>10</xdr:col>
      <xdr:colOff>114300</xdr:colOff>
      <xdr:row>77</xdr:row>
      <xdr:rowOff>41720</xdr:rowOff>
    </xdr:to>
    <xdr:cxnSp macro="">
      <xdr:nvCxnSpPr>
        <xdr:cNvPr id="186" name="直線コネクタ 185"/>
        <xdr:cNvCxnSpPr/>
      </xdr:nvCxnSpPr>
      <xdr:spPr>
        <a:xfrm flipV="1">
          <a:off x="1130300" y="13180073"/>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26657</xdr:rowOff>
    </xdr:from>
    <xdr:to>
      <xdr:col>24</xdr:col>
      <xdr:colOff>114300</xdr:colOff>
      <xdr:row>76</xdr:row>
      <xdr:rowOff>128257</xdr:rowOff>
    </xdr:to>
    <xdr:sp macro="" textlink="">
      <xdr:nvSpPr>
        <xdr:cNvPr id="196" name="楕円 195"/>
        <xdr:cNvSpPr/>
      </xdr:nvSpPr>
      <xdr:spPr>
        <a:xfrm>
          <a:off x="4584700" y="130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5084</xdr:rowOff>
    </xdr:from>
    <xdr:ext cx="599010" cy="259045"/>
    <xdr:sp macro="" textlink="">
      <xdr:nvSpPr>
        <xdr:cNvPr id="197" name="民生費該当値テキスト"/>
        <xdr:cNvSpPr txBox="1"/>
      </xdr:nvSpPr>
      <xdr:spPr>
        <a:xfrm>
          <a:off x="4686300" y="13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100457</xdr:rowOff>
    </xdr:from>
    <xdr:to>
      <xdr:col>20</xdr:col>
      <xdr:colOff>38100</xdr:colOff>
      <xdr:row>77</xdr:row>
      <xdr:rowOff>30607</xdr:rowOff>
    </xdr:to>
    <xdr:sp macro="" textlink="">
      <xdr:nvSpPr>
        <xdr:cNvPr id="198" name="楕円 197"/>
        <xdr:cNvSpPr/>
      </xdr:nvSpPr>
      <xdr:spPr>
        <a:xfrm>
          <a:off x="3746500" y="131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21734</xdr:rowOff>
    </xdr:from>
    <xdr:ext cx="599010" cy="259045"/>
    <xdr:sp macro="" textlink="">
      <xdr:nvSpPr>
        <xdr:cNvPr id="199" name="テキスト ボックス 198"/>
        <xdr:cNvSpPr txBox="1"/>
      </xdr:nvSpPr>
      <xdr:spPr>
        <a:xfrm>
          <a:off x="3497795" y="1322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75895</xdr:rowOff>
    </xdr:from>
    <xdr:to>
      <xdr:col>15</xdr:col>
      <xdr:colOff>101600</xdr:colOff>
      <xdr:row>77</xdr:row>
      <xdr:rowOff>6045</xdr:rowOff>
    </xdr:to>
    <xdr:sp macro="" textlink="">
      <xdr:nvSpPr>
        <xdr:cNvPr id="200" name="楕円 199"/>
        <xdr:cNvSpPr/>
      </xdr:nvSpPr>
      <xdr:spPr>
        <a:xfrm>
          <a:off x="2857500" y="13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168622</xdr:rowOff>
    </xdr:from>
    <xdr:ext cx="599010" cy="259045"/>
    <xdr:sp macro="" textlink="">
      <xdr:nvSpPr>
        <xdr:cNvPr id="201" name="テキスト ボックス 200"/>
        <xdr:cNvSpPr txBox="1"/>
      </xdr:nvSpPr>
      <xdr:spPr>
        <a:xfrm>
          <a:off x="2608795" y="1319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99073</xdr:rowOff>
    </xdr:from>
    <xdr:to>
      <xdr:col>10</xdr:col>
      <xdr:colOff>165100</xdr:colOff>
      <xdr:row>77</xdr:row>
      <xdr:rowOff>29223</xdr:rowOff>
    </xdr:to>
    <xdr:sp macro="" textlink="">
      <xdr:nvSpPr>
        <xdr:cNvPr id="202" name="楕円 201"/>
        <xdr:cNvSpPr/>
      </xdr:nvSpPr>
      <xdr:spPr>
        <a:xfrm>
          <a:off x="1968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20350</xdr:rowOff>
    </xdr:from>
    <xdr:ext cx="599010" cy="259045"/>
    <xdr:sp macro="" textlink="">
      <xdr:nvSpPr>
        <xdr:cNvPr id="203" name="テキスト ボックス 202"/>
        <xdr:cNvSpPr txBox="1"/>
      </xdr:nvSpPr>
      <xdr:spPr>
        <a:xfrm>
          <a:off x="1719795" y="13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162370</xdr:rowOff>
    </xdr:from>
    <xdr:to>
      <xdr:col>6</xdr:col>
      <xdr:colOff>38100</xdr:colOff>
      <xdr:row>77</xdr:row>
      <xdr:rowOff>92520</xdr:rowOff>
    </xdr:to>
    <xdr:sp macro="" textlink="">
      <xdr:nvSpPr>
        <xdr:cNvPr id="204" name="楕円 203"/>
        <xdr:cNvSpPr/>
      </xdr:nvSpPr>
      <xdr:spPr>
        <a:xfrm>
          <a:off x="1079500" y="13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83647</xdr:rowOff>
    </xdr:from>
    <xdr:ext cx="599010" cy="259045"/>
    <xdr:sp macro="" textlink="">
      <xdr:nvSpPr>
        <xdr:cNvPr id="205" name="テキスト ボックス 204"/>
        <xdr:cNvSpPr txBox="1"/>
      </xdr:nvSpPr>
      <xdr:spPr>
        <a:xfrm>
          <a:off x="830795" y="132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112657</xdr:rowOff>
    </xdr:from>
    <xdr:to>
      <xdr:col>24</xdr:col>
      <xdr:colOff>63500</xdr:colOff>
      <xdr:row>97</xdr:row>
      <xdr:rowOff>124978</xdr:rowOff>
    </xdr:to>
    <xdr:cxnSp macro="">
      <xdr:nvCxnSpPr>
        <xdr:cNvPr id="233" name="直線コネクタ 232"/>
        <xdr:cNvCxnSpPr/>
      </xdr:nvCxnSpPr>
      <xdr:spPr>
        <a:xfrm>
          <a:off x="3797300" y="16743307"/>
          <a:ext cx="8382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112657</xdr:rowOff>
    </xdr:from>
    <xdr:to>
      <xdr:col>19</xdr:col>
      <xdr:colOff>177800</xdr:colOff>
      <xdr:row>97</xdr:row>
      <xdr:rowOff>148548</xdr:rowOff>
    </xdr:to>
    <xdr:cxnSp macro="">
      <xdr:nvCxnSpPr>
        <xdr:cNvPr id="236" name="直線コネクタ 235"/>
        <xdr:cNvCxnSpPr/>
      </xdr:nvCxnSpPr>
      <xdr:spPr>
        <a:xfrm flipV="1">
          <a:off x="2908300" y="167433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136271</xdr:rowOff>
    </xdr:from>
    <xdr:to>
      <xdr:col>15</xdr:col>
      <xdr:colOff>50800</xdr:colOff>
      <xdr:row>97</xdr:row>
      <xdr:rowOff>148548</xdr:rowOff>
    </xdr:to>
    <xdr:cxnSp macro="">
      <xdr:nvCxnSpPr>
        <xdr:cNvPr id="239" name="直線コネクタ 238"/>
        <xdr:cNvCxnSpPr/>
      </xdr:nvCxnSpPr>
      <xdr:spPr>
        <a:xfrm>
          <a:off x="2019300" y="16766921"/>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136271</xdr:rowOff>
    </xdr:from>
    <xdr:to>
      <xdr:col>10</xdr:col>
      <xdr:colOff>114300</xdr:colOff>
      <xdr:row>97</xdr:row>
      <xdr:rowOff>140272</xdr:rowOff>
    </xdr:to>
    <xdr:cxnSp macro="">
      <xdr:nvCxnSpPr>
        <xdr:cNvPr id="242" name="直線コネクタ 241"/>
        <xdr:cNvCxnSpPr/>
      </xdr:nvCxnSpPr>
      <xdr:spPr>
        <a:xfrm flipV="1">
          <a:off x="1130300" y="167669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74178</xdr:rowOff>
    </xdr:from>
    <xdr:to>
      <xdr:col>24</xdr:col>
      <xdr:colOff>114300</xdr:colOff>
      <xdr:row>98</xdr:row>
      <xdr:rowOff>4328</xdr:rowOff>
    </xdr:to>
    <xdr:sp macro="" textlink="">
      <xdr:nvSpPr>
        <xdr:cNvPr id="252" name="楕円 251"/>
        <xdr:cNvSpPr/>
      </xdr:nvSpPr>
      <xdr:spPr>
        <a:xfrm>
          <a:off x="45847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52605</xdr:rowOff>
    </xdr:from>
    <xdr:ext cx="534377" cy="259045"/>
    <xdr:sp macro="" textlink="">
      <xdr:nvSpPr>
        <xdr:cNvPr id="253" name="衛生費該当値テキスト"/>
        <xdr:cNvSpPr txBox="1"/>
      </xdr:nvSpPr>
      <xdr:spPr>
        <a:xfrm>
          <a:off x="4686300" y="166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61857</xdr:rowOff>
    </xdr:from>
    <xdr:to>
      <xdr:col>20</xdr:col>
      <xdr:colOff>38100</xdr:colOff>
      <xdr:row>97</xdr:row>
      <xdr:rowOff>163457</xdr:rowOff>
    </xdr:to>
    <xdr:sp macro="" textlink="">
      <xdr:nvSpPr>
        <xdr:cNvPr id="254" name="楕円 253"/>
        <xdr:cNvSpPr/>
      </xdr:nvSpPr>
      <xdr:spPr>
        <a:xfrm>
          <a:off x="3746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154584</xdr:rowOff>
    </xdr:from>
    <xdr:ext cx="534377" cy="259045"/>
    <xdr:sp macro="" textlink="">
      <xdr:nvSpPr>
        <xdr:cNvPr id="255" name="テキスト ボックス 254"/>
        <xdr:cNvSpPr txBox="1"/>
      </xdr:nvSpPr>
      <xdr:spPr>
        <a:xfrm>
          <a:off x="3530111" y="167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97748</xdr:rowOff>
    </xdr:from>
    <xdr:to>
      <xdr:col>15</xdr:col>
      <xdr:colOff>101600</xdr:colOff>
      <xdr:row>98</xdr:row>
      <xdr:rowOff>27898</xdr:rowOff>
    </xdr:to>
    <xdr:sp macro="" textlink="">
      <xdr:nvSpPr>
        <xdr:cNvPr id="256" name="楕円 255"/>
        <xdr:cNvSpPr/>
      </xdr:nvSpPr>
      <xdr:spPr>
        <a:xfrm>
          <a:off x="28575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19025</xdr:rowOff>
    </xdr:from>
    <xdr:ext cx="534377" cy="259045"/>
    <xdr:sp macro="" textlink="">
      <xdr:nvSpPr>
        <xdr:cNvPr id="257" name="テキスト ボックス 256"/>
        <xdr:cNvSpPr txBox="1"/>
      </xdr:nvSpPr>
      <xdr:spPr>
        <a:xfrm>
          <a:off x="2641111" y="168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85471</xdr:rowOff>
    </xdr:from>
    <xdr:to>
      <xdr:col>10</xdr:col>
      <xdr:colOff>165100</xdr:colOff>
      <xdr:row>98</xdr:row>
      <xdr:rowOff>15621</xdr:rowOff>
    </xdr:to>
    <xdr:sp macro="" textlink="">
      <xdr:nvSpPr>
        <xdr:cNvPr id="258" name="楕円 257"/>
        <xdr:cNvSpPr/>
      </xdr:nvSpPr>
      <xdr:spPr>
        <a:xfrm>
          <a:off x="1968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6748</xdr:rowOff>
    </xdr:from>
    <xdr:ext cx="534377" cy="259045"/>
    <xdr:sp macro="" textlink="">
      <xdr:nvSpPr>
        <xdr:cNvPr id="259" name="テキスト ボックス 258"/>
        <xdr:cNvSpPr txBox="1"/>
      </xdr:nvSpPr>
      <xdr:spPr>
        <a:xfrm>
          <a:off x="1752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89472</xdr:rowOff>
    </xdr:from>
    <xdr:to>
      <xdr:col>6</xdr:col>
      <xdr:colOff>38100</xdr:colOff>
      <xdr:row>98</xdr:row>
      <xdr:rowOff>19622</xdr:rowOff>
    </xdr:to>
    <xdr:sp macro="" textlink="">
      <xdr:nvSpPr>
        <xdr:cNvPr id="260" name="楕円 259"/>
        <xdr:cNvSpPr/>
      </xdr:nvSpPr>
      <xdr:spPr>
        <a:xfrm>
          <a:off x="1079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10749</xdr:rowOff>
    </xdr:from>
    <xdr:ext cx="534377" cy="259045"/>
    <xdr:sp macro="" textlink="">
      <xdr:nvSpPr>
        <xdr:cNvPr id="261" name="テキスト ボックス 260"/>
        <xdr:cNvSpPr txBox="1"/>
      </xdr:nvSpPr>
      <xdr:spPr>
        <a:xfrm>
          <a:off x="863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35</xdr:row>
      <xdr:rowOff>5283</xdr:rowOff>
    </xdr:to>
    <xdr:cxnSp macro="">
      <xdr:nvCxnSpPr>
        <xdr:cNvPr id="288" name="直線コネクタ 287"/>
        <xdr:cNvCxnSpPr/>
      </xdr:nvCxnSpPr>
      <xdr:spPr>
        <a:xfrm>
          <a:off x="9639300" y="5978144"/>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34</xdr:row>
      <xdr:rowOff>164846</xdr:rowOff>
    </xdr:to>
    <xdr:cxnSp macro="">
      <xdr:nvCxnSpPr>
        <xdr:cNvPr id="291" name="直線コネクタ 290"/>
        <xdr:cNvCxnSpPr/>
      </xdr:nvCxnSpPr>
      <xdr:spPr>
        <a:xfrm flipV="1">
          <a:off x="8750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138786</xdr:rowOff>
    </xdr:from>
    <xdr:to>
      <xdr:col>45</xdr:col>
      <xdr:colOff>177800</xdr:colOff>
      <xdr:row>34</xdr:row>
      <xdr:rowOff>164846</xdr:rowOff>
    </xdr:to>
    <xdr:cxnSp macro="">
      <xdr:nvCxnSpPr>
        <xdr:cNvPr id="294" name="直線コネクタ 293"/>
        <xdr:cNvCxnSpPr/>
      </xdr:nvCxnSpPr>
      <xdr:spPr>
        <a:xfrm>
          <a:off x="7861300" y="59680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138786</xdr:rowOff>
    </xdr:from>
    <xdr:to>
      <xdr:col>41</xdr:col>
      <xdr:colOff>50800</xdr:colOff>
      <xdr:row>34</xdr:row>
      <xdr:rowOff>141986</xdr:rowOff>
    </xdr:to>
    <xdr:cxnSp macro="">
      <xdr:nvCxnSpPr>
        <xdr:cNvPr id="297" name="直線コネクタ 296"/>
        <xdr:cNvCxnSpPr/>
      </xdr:nvCxnSpPr>
      <xdr:spPr>
        <a:xfrm flipV="1">
          <a:off x="6972300" y="59680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125933</xdr:rowOff>
    </xdr:from>
    <xdr:to>
      <xdr:col>55</xdr:col>
      <xdr:colOff>50800</xdr:colOff>
      <xdr:row>35</xdr:row>
      <xdr:rowOff>56083</xdr:rowOff>
    </xdr:to>
    <xdr:sp macro="" textlink="">
      <xdr:nvSpPr>
        <xdr:cNvPr id="307" name="楕円 306"/>
        <xdr:cNvSpPr/>
      </xdr:nvSpPr>
      <xdr:spPr>
        <a:xfrm>
          <a:off x="104267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148810</xdr:rowOff>
    </xdr:from>
    <xdr:ext cx="469744" cy="259045"/>
    <xdr:sp macro="" textlink="">
      <xdr:nvSpPr>
        <xdr:cNvPr id="308" name="労働費該当値テキスト"/>
        <xdr:cNvSpPr txBox="1"/>
      </xdr:nvSpPr>
      <xdr:spPr>
        <a:xfrm>
          <a:off x="10528300" y="58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98044</xdr:rowOff>
    </xdr:from>
    <xdr:to>
      <xdr:col>50</xdr:col>
      <xdr:colOff>165100</xdr:colOff>
      <xdr:row>35</xdr:row>
      <xdr:rowOff>28194</xdr:rowOff>
    </xdr:to>
    <xdr:sp macro="" textlink="">
      <xdr:nvSpPr>
        <xdr:cNvPr id="309" name="楕円 308"/>
        <xdr:cNvSpPr/>
      </xdr:nvSpPr>
      <xdr:spPr>
        <a:xfrm>
          <a:off x="9588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44721</xdr:rowOff>
    </xdr:from>
    <xdr:ext cx="469744" cy="259045"/>
    <xdr:sp macro="" textlink="">
      <xdr:nvSpPr>
        <xdr:cNvPr id="310" name="テキスト ボックス 309"/>
        <xdr:cNvSpPr txBox="1"/>
      </xdr:nvSpPr>
      <xdr:spPr>
        <a:xfrm>
          <a:off x="9404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114046</xdr:rowOff>
    </xdr:from>
    <xdr:to>
      <xdr:col>46</xdr:col>
      <xdr:colOff>38100</xdr:colOff>
      <xdr:row>35</xdr:row>
      <xdr:rowOff>44196</xdr:rowOff>
    </xdr:to>
    <xdr:sp macro="" textlink="">
      <xdr:nvSpPr>
        <xdr:cNvPr id="311" name="楕円 310"/>
        <xdr:cNvSpPr/>
      </xdr:nvSpPr>
      <xdr:spPr>
        <a:xfrm>
          <a:off x="869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60723</xdr:rowOff>
    </xdr:from>
    <xdr:ext cx="469744" cy="259045"/>
    <xdr:sp macro="" textlink="">
      <xdr:nvSpPr>
        <xdr:cNvPr id="312" name="テキスト ボックス 311"/>
        <xdr:cNvSpPr txBox="1"/>
      </xdr:nvSpPr>
      <xdr:spPr>
        <a:xfrm>
          <a:off x="851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87986</xdr:rowOff>
    </xdr:from>
    <xdr:to>
      <xdr:col>41</xdr:col>
      <xdr:colOff>101600</xdr:colOff>
      <xdr:row>35</xdr:row>
      <xdr:rowOff>18136</xdr:rowOff>
    </xdr:to>
    <xdr:sp macro="" textlink="">
      <xdr:nvSpPr>
        <xdr:cNvPr id="313" name="楕円 312"/>
        <xdr:cNvSpPr/>
      </xdr:nvSpPr>
      <xdr:spPr>
        <a:xfrm>
          <a:off x="7810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34663</xdr:rowOff>
    </xdr:from>
    <xdr:ext cx="469744" cy="259045"/>
    <xdr:sp macro="" textlink="">
      <xdr:nvSpPr>
        <xdr:cNvPr id="314" name="テキスト ボックス 313"/>
        <xdr:cNvSpPr txBox="1"/>
      </xdr:nvSpPr>
      <xdr:spPr>
        <a:xfrm>
          <a:off x="7626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91186</xdr:rowOff>
    </xdr:from>
    <xdr:to>
      <xdr:col>36</xdr:col>
      <xdr:colOff>165100</xdr:colOff>
      <xdr:row>35</xdr:row>
      <xdr:rowOff>21336</xdr:rowOff>
    </xdr:to>
    <xdr:sp macro="" textlink="">
      <xdr:nvSpPr>
        <xdr:cNvPr id="315" name="楕円 314"/>
        <xdr:cNvSpPr/>
      </xdr:nvSpPr>
      <xdr:spPr>
        <a:xfrm>
          <a:off x="6921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37863</xdr:rowOff>
    </xdr:from>
    <xdr:ext cx="469744" cy="259045"/>
    <xdr:sp macro="" textlink="">
      <xdr:nvSpPr>
        <xdr:cNvPr id="316" name="テキスト ボックス 315"/>
        <xdr:cNvSpPr txBox="1"/>
      </xdr:nvSpPr>
      <xdr:spPr>
        <a:xfrm>
          <a:off x="6737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147091</xdr:rowOff>
    </xdr:from>
    <xdr:to>
      <xdr:col>55</xdr:col>
      <xdr:colOff>0</xdr:colOff>
      <xdr:row>57</xdr:row>
      <xdr:rowOff>43993</xdr:rowOff>
    </xdr:to>
    <xdr:cxnSp macro="">
      <xdr:nvCxnSpPr>
        <xdr:cNvPr id="345" name="直線コネクタ 344"/>
        <xdr:cNvCxnSpPr/>
      </xdr:nvCxnSpPr>
      <xdr:spPr>
        <a:xfrm flipV="1">
          <a:off x="9639300" y="9748291"/>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17018</xdr:rowOff>
    </xdr:from>
    <xdr:to>
      <xdr:col>50</xdr:col>
      <xdr:colOff>114300</xdr:colOff>
      <xdr:row>57</xdr:row>
      <xdr:rowOff>43993</xdr:rowOff>
    </xdr:to>
    <xdr:cxnSp macro="">
      <xdr:nvCxnSpPr>
        <xdr:cNvPr id="348" name="直線コネクタ 347"/>
        <xdr:cNvCxnSpPr/>
      </xdr:nvCxnSpPr>
      <xdr:spPr>
        <a:xfrm>
          <a:off x="8750300" y="97896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17018</xdr:rowOff>
    </xdr:from>
    <xdr:to>
      <xdr:col>45</xdr:col>
      <xdr:colOff>177800</xdr:colOff>
      <xdr:row>57</xdr:row>
      <xdr:rowOff>67310</xdr:rowOff>
    </xdr:to>
    <xdr:cxnSp macro="">
      <xdr:nvCxnSpPr>
        <xdr:cNvPr id="351" name="直線コネクタ 350"/>
        <xdr:cNvCxnSpPr/>
      </xdr:nvCxnSpPr>
      <xdr:spPr>
        <a:xfrm flipV="1">
          <a:off x="7861300" y="9789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53594</xdr:rowOff>
    </xdr:from>
    <xdr:to>
      <xdr:col>41</xdr:col>
      <xdr:colOff>50800</xdr:colOff>
      <xdr:row>57</xdr:row>
      <xdr:rowOff>67310</xdr:rowOff>
    </xdr:to>
    <xdr:cxnSp macro="">
      <xdr:nvCxnSpPr>
        <xdr:cNvPr id="354" name="直線コネクタ 353"/>
        <xdr:cNvCxnSpPr/>
      </xdr:nvCxnSpPr>
      <xdr:spPr>
        <a:xfrm>
          <a:off x="6972300" y="9826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96291</xdr:rowOff>
    </xdr:from>
    <xdr:to>
      <xdr:col>55</xdr:col>
      <xdr:colOff>50800</xdr:colOff>
      <xdr:row>57</xdr:row>
      <xdr:rowOff>26441</xdr:rowOff>
    </xdr:to>
    <xdr:sp macro="" textlink="">
      <xdr:nvSpPr>
        <xdr:cNvPr id="364" name="楕円 363"/>
        <xdr:cNvSpPr/>
      </xdr:nvSpPr>
      <xdr:spPr>
        <a:xfrm>
          <a:off x="10426700" y="96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119168</xdr:rowOff>
    </xdr:from>
    <xdr:ext cx="469744" cy="259045"/>
    <xdr:sp macro="" textlink="">
      <xdr:nvSpPr>
        <xdr:cNvPr id="365" name="農林水産業費該当値テキスト"/>
        <xdr:cNvSpPr txBox="1"/>
      </xdr:nvSpPr>
      <xdr:spPr>
        <a:xfrm>
          <a:off x="10528300" y="95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164643</xdr:rowOff>
    </xdr:from>
    <xdr:to>
      <xdr:col>50</xdr:col>
      <xdr:colOff>165100</xdr:colOff>
      <xdr:row>57</xdr:row>
      <xdr:rowOff>94793</xdr:rowOff>
    </xdr:to>
    <xdr:sp macro="" textlink="">
      <xdr:nvSpPr>
        <xdr:cNvPr id="366" name="楕円 365"/>
        <xdr:cNvSpPr/>
      </xdr:nvSpPr>
      <xdr:spPr>
        <a:xfrm>
          <a:off x="95885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85920</xdr:rowOff>
    </xdr:from>
    <xdr:ext cx="469744" cy="259045"/>
    <xdr:sp macro="" textlink="">
      <xdr:nvSpPr>
        <xdr:cNvPr id="367" name="テキスト ボックス 366"/>
        <xdr:cNvSpPr txBox="1"/>
      </xdr:nvSpPr>
      <xdr:spPr>
        <a:xfrm>
          <a:off x="9404428" y="98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137668</xdr:rowOff>
    </xdr:from>
    <xdr:to>
      <xdr:col>46</xdr:col>
      <xdr:colOff>38100</xdr:colOff>
      <xdr:row>57</xdr:row>
      <xdr:rowOff>67818</xdr:rowOff>
    </xdr:to>
    <xdr:sp macro="" textlink="">
      <xdr:nvSpPr>
        <xdr:cNvPr id="368" name="楕円 367"/>
        <xdr:cNvSpPr/>
      </xdr:nvSpPr>
      <xdr:spPr>
        <a:xfrm>
          <a:off x="8699500" y="9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84345</xdr:rowOff>
    </xdr:from>
    <xdr:ext cx="469744" cy="259045"/>
    <xdr:sp macro="" textlink="">
      <xdr:nvSpPr>
        <xdr:cNvPr id="369" name="テキスト ボックス 368"/>
        <xdr:cNvSpPr txBox="1"/>
      </xdr:nvSpPr>
      <xdr:spPr>
        <a:xfrm>
          <a:off x="8515428" y="951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16510</xdr:rowOff>
    </xdr:from>
    <xdr:to>
      <xdr:col>41</xdr:col>
      <xdr:colOff>101600</xdr:colOff>
      <xdr:row>57</xdr:row>
      <xdr:rowOff>118110</xdr:rowOff>
    </xdr:to>
    <xdr:sp macro="" textlink="">
      <xdr:nvSpPr>
        <xdr:cNvPr id="370" name="楕円 369"/>
        <xdr:cNvSpPr/>
      </xdr:nvSpPr>
      <xdr:spPr>
        <a:xfrm>
          <a:off x="7810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109237</xdr:rowOff>
    </xdr:from>
    <xdr:ext cx="469744" cy="259045"/>
    <xdr:sp macro="" textlink="">
      <xdr:nvSpPr>
        <xdr:cNvPr id="371" name="テキスト ボックス 370"/>
        <xdr:cNvSpPr txBox="1"/>
      </xdr:nvSpPr>
      <xdr:spPr>
        <a:xfrm>
          <a:off x="7626428"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2794</xdr:rowOff>
    </xdr:from>
    <xdr:to>
      <xdr:col>36</xdr:col>
      <xdr:colOff>165100</xdr:colOff>
      <xdr:row>57</xdr:row>
      <xdr:rowOff>104394</xdr:rowOff>
    </xdr:to>
    <xdr:sp macro="" textlink="">
      <xdr:nvSpPr>
        <xdr:cNvPr id="372" name="楕円 371"/>
        <xdr:cNvSpPr/>
      </xdr:nvSpPr>
      <xdr:spPr>
        <a:xfrm>
          <a:off x="6921500" y="97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95521</xdr:rowOff>
    </xdr:from>
    <xdr:ext cx="469744" cy="259045"/>
    <xdr:sp macro="" textlink="">
      <xdr:nvSpPr>
        <xdr:cNvPr id="373" name="テキスト ボックス 372"/>
        <xdr:cNvSpPr txBox="1"/>
      </xdr:nvSpPr>
      <xdr:spPr>
        <a:xfrm>
          <a:off x="6737428"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113967</xdr:rowOff>
    </xdr:from>
    <xdr:to>
      <xdr:col>55</xdr:col>
      <xdr:colOff>0</xdr:colOff>
      <xdr:row>78</xdr:row>
      <xdr:rowOff>148321</xdr:rowOff>
    </xdr:to>
    <xdr:cxnSp macro="">
      <xdr:nvCxnSpPr>
        <xdr:cNvPr id="404" name="直線コネクタ 403"/>
        <xdr:cNvCxnSpPr/>
      </xdr:nvCxnSpPr>
      <xdr:spPr>
        <a:xfrm>
          <a:off x="9639300" y="13487067"/>
          <a:ext cx="8382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113967</xdr:rowOff>
    </xdr:from>
    <xdr:to>
      <xdr:col>50</xdr:col>
      <xdr:colOff>114300</xdr:colOff>
      <xdr:row>78</xdr:row>
      <xdr:rowOff>139863</xdr:rowOff>
    </xdr:to>
    <xdr:cxnSp macro="">
      <xdr:nvCxnSpPr>
        <xdr:cNvPr id="407" name="直線コネクタ 406"/>
        <xdr:cNvCxnSpPr/>
      </xdr:nvCxnSpPr>
      <xdr:spPr>
        <a:xfrm flipV="1">
          <a:off x="8750300" y="13487067"/>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24160</xdr:rowOff>
    </xdr:from>
    <xdr:to>
      <xdr:col>45</xdr:col>
      <xdr:colOff>177800</xdr:colOff>
      <xdr:row>78</xdr:row>
      <xdr:rowOff>139863</xdr:rowOff>
    </xdr:to>
    <xdr:cxnSp macro="">
      <xdr:nvCxnSpPr>
        <xdr:cNvPr id="410" name="直線コネクタ 409"/>
        <xdr:cNvCxnSpPr/>
      </xdr:nvCxnSpPr>
      <xdr:spPr>
        <a:xfrm>
          <a:off x="7861300" y="13397260"/>
          <a:ext cx="889000" cy="1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70727</xdr:rowOff>
    </xdr:from>
    <xdr:to>
      <xdr:col>41</xdr:col>
      <xdr:colOff>50800</xdr:colOff>
      <xdr:row>78</xdr:row>
      <xdr:rowOff>24160</xdr:rowOff>
    </xdr:to>
    <xdr:cxnSp macro="">
      <xdr:nvCxnSpPr>
        <xdr:cNvPr id="413" name="直線コネクタ 412"/>
        <xdr:cNvCxnSpPr/>
      </xdr:nvCxnSpPr>
      <xdr:spPr>
        <a:xfrm>
          <a:off x="6972300" y="13272377"/>
          <a:ext cx="8890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97521</xdr:rowOff>
    </xdr:from>
    <xdr:to>
      <xdr:col>55</xdr:col>
      <xdr:colOff>50800</xdr:colOff>
      <xdr:row>79</xdr:row>
      <xdr:rowOff>27671</xdr:rowOff>
    </xdr:to>
    <xdr:sp macro="" textlink="">
      <xdr:nvSpPr>
        <xdr:cNvPr id="423" name="楕円 422"/>
        <xdr:cNvSpPr/>
      </xdr:nvSpPr>
      <xdr:spPr>
        <a:xfrm>
          <a:off x="10426700" y="134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12448</xdr:rowOff>
    </xdr:from>
    <xdr:ext cx="469744" cy="259045"/>
    <xdr:sp macro="" textlink="">
      <xdr:nvSpPr>
        <xdr:cNvPr id="424" name="商工費該当値テキスト"/>
        <xdr:cNvSpPr txBox="1"/>
      </xdr:nvSpPr>
      <xdr:spPr>
        <a:xfrm>
          <a:off x="10528300" y="133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63167</xdr:rowOff>
    </xdr:from>
    <xdr:to>
      <xdr:col>50</xdr:col>
      <xdr:colOff>165100</xdr:colOff>
      <xdr:row>78</xdr:row>
      <xdr:rowOff>164767</xdr:rowOff>
    </xdr:to>
    <xdr:sp macro="" textlink="">
      <xdr:nvSpPr>
        <xdr:cNvPr id="425" name="楕円 424"/>
        <xdr:cNvSpPr/>
      </xdr:nvSpPr>
      <xdr:spPr>
        <a:xfrm>
          <a:off x="9588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155894</xdr:rowOff>
    </xdr:from>
    <xdr:ext cx="469744" cy="259045"/>
    <xdr:sp macro="" textlink="">
      <xdr:nvSpPr>
        <xdr:cNvPr id="426" name="テキスト ボックス 425"/>
        <xdr:cNvSpPr txBox="1"/>
      </xdr:nvSpPr>
      <xdr:spPr>
        <a:xfrm>
          <a:off x="9404428" y="1352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89063</xdr:rowOff>
    </xdr:from>
    <xdr:to>
      <xdr:col>46</xdr:col>
      <xdr:colOff>38100</xdr:colOff>
      <xdr:row>79</xdr:row>
      <xdr:rowOff>19213</xdr:rowOff>
    </xdr:to>
    <xdr:sp macro="" textlink="">
      <xdr:nvSpPr>
        <xdr:cNvPr id="427" name="楕円 426"/>
        <xdr:cNvSpPr/>
      </xdr:nvSpPr>
      <xdr:spPr>
        <a:xfrm>
          <a:off x="86995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10340</xdr:rowOff>
    </xdr:from>
    <xdr:ext cx="469744" cy="259045"/>
    <xdr:sp macro="" textlink="">
      <xdr:nvSpPr>
        <xdr:cNvPr id="428" name="テキスト ボックス 427"/>
        <xdr:cNvSpPr txBox="1"/>
      </xdr:nvSpPr>
      <xdr:spPr>
        <a:xfrm>
          <a:off x="8515428" y="135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144810</xdr:rowOff>
    </xdr:from>
    <xdr:to>
      <xdr:col>41</xdr:col>
      <xdr:colOff>101600</xdr:colOff>
      <xdr:row>78</xdr:row>
      <xdr:rowOff>74960</xdr:rowOff>
    </xdr:to>
    <xdr:sp macro="" textlink="">
      <xdr:nvSpPr>
        <xdr:cNvPr id="429" name="楕円 428"/>
        <xdr:cNvSpPr/>
      </xdr:nvSpPr>
      <xdr:spPr>
        <a:xfrm>
          <a:off x="7810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66087</xdr:rowOff>
    </xdr:from>
    <xdr:ext cx="469744" cy="259045"/>
    <xdr:sp macro="" textlink="">
      <xdr:nvSpPr>
        <xdr:cNvPr id="430" name="テキスト ボックス 429"/>
        <xdr:cNvSpPr txBox="1"/>
      </xdr:nvSpPr>
      <xdr:spPr>
        <a:xfrm>
          <a:off x="7626428" y="1343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19927</xdr:rowOff>
    </xdr:from>
    <xdr:to>
      <xdr:col>36</xdr:col>
      <xdr:colOff>165100</xdr:colOff>
      <xdr:row>77</xdr:row>
      <xdr:rowOff>121527</xdr:rowOff>
    </xdr:to>
    <xdr:sp macro="" textlink="">
      <xdr:nvSpPr>
        <xdr:cNvPr id="431" name="楕円 430"/>
        <xdr:cNvSpPr/>
      </xdr:nvSpPr>
      <xdr:spPr>
        <a:xfrm>
          <a:off x="6921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112654</xdr:rowOff>
    </xdr:from>
    <xdr:ext cx="534377" cy="259045"/>
    <xdr:sp macro="" textlink="">
      <xdr:nvSpPr>
        <xdr:cNvPr id="432" name="テキスト ボックス 431"/>
        <xdr:cNvSpPr txBox="1"/>
      </xdr:nvSpPr>
      <xdr:spPr>
        <a:xfrm>
          <a:off x="6705111" y="133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10885</xdr:rowOff>
    </xdr:from>
    <xdr:to>
      <xdr:col>55</xdr:col>
      <xdr:colOff>0</xdr:colOff>
      <xdr:row>97</xdr:row>
      <xdr:rowOff>46020</xdr:rowOff>
    </xdr:to>
    <xdr:cxnSp macro="">
      <xdr:nvCxnSpPr>
        <xdr:cNvPr id="460" name="直線コネクタ 459"/>
        <xdr:cNvCxnSpPr/>
      </xdr:nvCxnSpPr>
      <xdr:spPr>
        <a:xfrm flipV="1">
          <a:off x="9639300" y="16641535"/>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13650</xdr:rowOff>
    </xdr:from>
    <xdr:to>
      <xdr:col>50</xdr:col>
      <xdr:colOff>114300</xdr:colOff>
      <xdr:row>97</xdr:row>
      <xdr:rowOff>46020</xdr:rowOff>
    </xdr:to>
    <xdr:cxnSp macro="">
      <xdr:nvCxnSpPr>
        <xdr:cNvPr id="463" name="直線コネクタ 462"/>
        <xdr:cNvCxnSpPr/>
      </xdr:nvCxnSpPr>
      <xdr:spPr>
        <a:xfrm>
          <a:off x="8750300" y="16644300"/>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13650</xdr:rowOff>
    </xdr:from>
    <xdr:to>
      <xdr:col>45</xdr:col>
      <xdr:colOff>177800</xdr:colOff>
      <xdr:row>97</xdr:row>
      <xdr:rowOff>45493</xdr:rowOff>
    </xdr:to>
    <xdr:cxnSp macro="">
      <xdr:nvCxnSpPr>
        <xdr:cNvPr id="466" name="直線コネクタ 465"/>
        <xdr:cNvCxnSpPr/>
      </xdr:nvCxnSpPr>
      <xdr:spPr>
        <a:xfrm flipV="1">
          <a:off x="7861300" y="16644300"/>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45493</xdr:rowOff>
    </xdr:from>
    <xdr:to>
      <xdr:col>41</xdr:col>
      <xdr:colOff>50800</xdr:colOff>
      <xdr:row>97</xdr:row>
      <xdr:rowOff>60193</xdr:rowOff>
    </xdr:to>
    <xdr:cxnSp macro="">
      <xdr:nvCxnSpPr>
        <xdr:cNvPr id="469" name="直線コネクタ 468"/>
        <xdr:cNvCxnSpPr/>
      </xdr:nvCxnSpPr>
      <xdr:spPr>
        <a:xfrm flipV="1">
          <a:off x="6972300" y="16676143"/>
          <a:ext cx="889000" cy="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131535</xdr:rowOff>
    </xdr:from>
    <xdr:to>
      <xdr:col>55</xdr:col>
      <xdr:colOff>50800</xdr:colOff>
      <xdr:row>97</xdr:row>
      <xdr:rowOff>61685</xdr:rowOff>
    </xdr:to>
    <xdr:sp macro="" textlink="">
      <xdr:nvSpPr>
        <xdr:cNvPr id="479" name="楕円 478"/>
        <xdr:cNvSpPr/>
      </xdr:nvSpPr>
      <xdr:spPr>
        <a:xfrm>
          <a:off x="104267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109962</xdr:rowOff>
    </xdr:from>
    <xdr:ext cx="534377" cy="259045"/>
    <xdr:sp macro="" textlink="">
      <xdr:nvSpPr>
        <xdr:cNvPr id="480" name="土木費該当値テキスト"/>
        <xdr:cNvSpPr txBox="1"/>
      </xdr:nvSpPr>
      <xdr:spPr>
        <a:xfrm>
          <a:off x="10528300" y="16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166670</xdr:rowOff>
    </xdr:from>
    <xdr:to>
      <xdr:col>50</xdr:col>
      <xdr:colOff>165100</xdr:colOff>
      <xdr:row>97</xdr:row>
      <xdr:rowOff>96820</xdr:rowOff>
    </xdr:to>
    <xdr:sp macro="" textlink="">
      <xdr:nvSpPr>
        <xdr:cNvPr id="481" name="楕円 480"/>
        <xdr:cNvSpPr/>
      </xdr:nvSpPr>
      <xdr:spPr>
        <a:xfrm>
          <a:off x="9588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87947</xdr:rowOff>
    </xdr:from>
    <xdr:ext cx="534377" cy="259045"/>
    <xdr:sp macro="" textlink="">
      <xdr:nvSpPr>
        <xdr:cNvPr id="482" name="テキスト ボックス 481"/>
        <xdr:cNvSpPr txBox="1"/>
      </xdr:nvSpPr>
      <xdr:spPr>
        <a:xfrm>
          <a:off x="9372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134300</xdr:rowOff>
    </xdr:from>
    <xdr:to>
      <xdr:col>46</xdr:col>
      <xdr:colOff>38100</xdr:colOff>
      <xdr:row>97</xdr:row>
      <xdr:rowOff>64450</xdr:rowOff>
    </xdr:to>
    <xdr:sp macro="" textlink="">
      <xdr:nvSpPr>
        <xdr:cNvPr id="483" name="楕円 482"/>
        <xdr:cNvSpPr/>
      </xdr:nvSpPr>
      <xdr:spPr>
        <a:xfrm>
          <a:off x="8699500" y="165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55577</xdr:rowOff>
    </xdr:from>
    <xdr:ext cx="534377" cy="259045"/>
    <xdr:sp macro="" textlink="">
      <xdr:nvSpPr>
        <xdr:cNvPr id="484" name="テキスト ボックス 483"/>
        <xdr:cNvSpPr txBox="1"/>
      </xdr:nvSpPr>
      <xdr:spPr>
        <a:xfrm>
          <a:off x="8483111" y="166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166143</xdr:rowOff>
    </xdr:from>
    <xdr:to>
      <xdr:col>41</xdr:col>
      <xdr:colOff>101600</xdr:colOff>
      <xdr:row>97</xdr:row>
      <xdr:rowOff>96293</xdr:rowOff>
    </xdr:to>
    <xdr:sp macro="" textlink="">
      <xdr:nvSpPr>
        <xdr:cNvPr id="485" name="楕円 484"/>
        <xdr:cNvSpPr/>
      </xdr:nvSpPr>
      <xdr:spPr>
        <a:xfrm>
          <a:off x="7810500" y="166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87420</xdr:rowOff>
    </xdr:from>
    <xdr:ext cx="534377" cy="259045"/>
    <xdr:sp macro="" textlink="">
      <xdr:nvSpPr>
        <xdr:cNvPr id="486" name="テキスト ボックス 485"/>
        <xdr:cNvSpPr txBox="1"/>
      </xdr:nvSpPr>
      <xdr:spPr>
        <a:xfrm>
          <a:off x="7594111" y="16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9393</xdr:rowOff>
    </xdr:from>
    <xdr:to>
      <xdr:col>36</xdr:col>
      <xdr:colOff>165100</xdr:colOff>
      <xdr:row>97</xdr:row>
      <xdr:rowOff>110993</xdr:rowOff>
    </xdr:to>
    <xdr:sp macro="" textlink="">
      <xdr:nvSpPr>
        <xdr:cNvPr id="487" name="楕円 486"/>
        <xdr:cNvSpPr/>
      </xdr:nvSpPr>
      <xdr:spPr>
        <a:xfrm>
          <a:off x="6921500" y="1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102120</xdr:rowOff>
    </xdr:from>
    <xdr:ext cx="534377" cy="259045"/>
    <xdr:sp macro="" textlink="">
      <xdr:nvSpPr>
        <xdr:cNvPr id="488" name="テキスト ボックス 487"/>
        <xdr:cNvSpPr txBox="1"/>
      </xdr:nvSpPr>
      <xdr:spPr>
        <a:xfrm>
          <a:off x="6705111" y="167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99096</xdr:rowOff>
    </xdr:from>
    <xdr:to>
      <xdr:col>85</xdr:col>
      <xdr:colOff>127000</xdr:colOff>
      <xdr:row>37</xdr:row>
      <xdr:rowOff>108893</xdr:rowOff>
    </xdr:to>
    <xdr:cxnSp macro="">
      <xdr:nvCxnSpPr>
        <xdr:cNvPr id="520" name="直線コネクタ 519"/>
        <xdr:cNvCxnSpPr/>
      </xdr:nvCxnSpPr>
      <xdr:spPr>
        <a:xfrm flipV="1">
          <a:off x="15481300" y="64427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108893</xdr:rowOff>
    </xdr:from>
    <xdr:to>
      <xdr:col>81</xdr:col>
      <xdr:colOff>50800</xdr:colOff>
      <xdr:row>37</xdr:row>
      <xdr:rowOff>155484</xdr:rowOff>
    </xdr:to>
    <xdr:cxnSp macro="">
      <xdr:nvCxnSpPr>
        <xdr:cNvPr id="523" name="直線コネクタ 522"/>
        <xdr:cNvCxnSpPr/>
      </xdr:nvCxnSpPr>
      <xdr:spPr>
        <a:xfrm flipV="1">
          <a:off x="14592300" y="6452543"/>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155484</xdr:rowOff>
    </xdr:from>
    <xdr:to>
      <xdr:col>76</xdr:col>
      <xdr:colOff>114300</xdr:colOff>
      <xdr:row>38</xdr:row>
      <xdr:rowOff>7656</xdr:rowOff>
    </xdr:to>
    <xdr:cxnSp macro="">
      <xdr:nvCxnSpPr>
        <xdr:cNvPr id="526" name="直線コネクタ 525"/>
        <xdr:cNvCxnSpPr/>
      </xdr:nvCxnSpPr>
      <xdr:spPr>
        <a:xfrm flipV="1">
          <a:off x="13703300" y="64991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6786</xdr:rowOff>
    </xdr:from>
    <xdr:to>
      <xdr:col>71</xdr:col>
      <xdr:colOff>177800</xdr:colOff>
      <xdr:row>38</xdr:row>
      <xdr:rowOff>7656</xdr:rowOff>
    </xdr:to>
    <xdr:cxnSp macro="">
      <xdr:nvCxnSpPr>
        <xdr:cNvPr id="529" name="直線コネクタ 528"/>
        <xdr:cNvCxnSpPr/>
      </xdr:nvCxnSpPr>
      <xdr:spPr>
        <a:xfrm>
          <a:off x="12814300" y="6521886"/>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48296</xdr:rowOff>
    </xdr:from>
    <xdr:to>
      <xdr:col>85</xdr:col>
      <xdr:colOff>177800</xdr:colOff>
      <xdr:row>37</xdr:row>
      <xdr:rowOff>149896</xdr:rowOff>
    </xdr:to>
    <xdr:sp macro="" textlink="">
      <xdr:nvSpPr>
        <xdr:cNvPr id="539" name="楕円 538"/>
        <xdr:cNvSpPr/>
      </xdr:nvSpPr>
      <xdr:spPr>
        <a:xfrm>
          <a:off x="162687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26723</xdr:rowOff>
    </xdr:from>
    <xdr:ext cx="534377" cy="259045"/>
    <xdr:sp macro="" textlink="">
      <xdr:nvSpPr>
        <xdr:cNvPr id="540" name="消防費該当値テキスト"/>
        <xdr:cNvSpPr txBox="1"/>
      </xdr:nvSpPr>
      <xdr:spPr>
        <a:xfrm>
          <a:off x="16370300" y="63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58093</xdr:rowOff>
    </xdr:from>
    <xdr:to>
      <xdr:col>81</xdr:col>
      <xdr:colOff>101600</xdr:colOff>
      <xdr:row>37</xdr:row>
      <xdr:rowOff>159693</xdr:rowOff>
    </xdr:to>
    <xdr:sp macro="" textlink="">
      <xdr:nvSpPr>
        <xdr:cNvPr id="541" name="楕円 540"/>
        <xdr:cNvSpPr/>
      </xdr:nvSpPr>
      <xdr:spPr>
        <a:xfrm>
          <a:off x="15430500" y="6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4770</xdr:rowOff>
    </xdr:from>
    <xdr:ext cx="534377" cy="259045"/>
    <xdr:sp macro="" textlink="">
      <xdr:nvSpPr>
        <xdr:cNvPr id="542" name="テキスト ボックス 541"/>
        <xdr:cNvSpPr txBox="1"/>
      </xdr:nvSpPr>
      <xdr:spPr>
        <a:xfrm>
          <a:off x="15214111" y="61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104684</xdr:rowOff>
    </xdr:from>
    <xdr:to>
      <xdr:col>76</xdr:col>
      <xdr:colOff>165100</xdr:colOff>
      <xdr:row>38</xdr:row>
      <xdr:rowOff>34834</xdr:rowOff>
    </xdr:to>
    <xdr:sp macro="" textlink="">
      <xdr:nvSpPr>
        <xdr:cNvPr id="543" name="楕円 542"/>
        <xdr:cNvSpPr/>
      </xdr:nvSpPr>
      <xdr:spPr>
        <a:xfrm>
          <a:off x="14541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25961</xdr:rowOff>
    </xdr:from>
    <xdr:ext cx="534377" cy="259045"/>
    <xdr:sp macro="" textlink="">
      <xdr:nvSpPr>
        <xdr:cNvPr id="544" name="テキスト ボックス 543"/>
        <xdr:cNvSpPr txBox="1"/>
      </xdr:nvSpPr>
      <xdr:spPr>
        <a:xfrm>
          <a:off x="14325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128306</xdr:rowOff>
    </xdr:from>
    <xdr:to>
      <xdr:col>72</xdr:col>
      <xdr:colOff>38100</xdr:colOff>
      <xdr:row>38</xdr:row>
      <xdr:rowOff>58456</xdr:rowOff>
    </xdr:to>
    <xdr:sp macro="" textlink="">
      <xdr:nvSpPr>
        <xdr:cNvPr id="545" name="楕円 544"/>
        <xdr:cNvSpPr/>
      </xdr:nvSpPr>
      <xdr:spPr>
        <a:xfrm>
          <a:off x="13652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49583</xdr:rowOff>
    </xdr:from>
    <xdr:ext cx="534377" cy="259045"/>
    <xdr:sp macro="" textlink="">
      <xdr:nvSpPr>
        <xdr:cNvPr id="546" name="テキスト ボックス 545"/>
        <xdr:cNvSpPr txBox="1"/>
      </xdr:nvSpPr>
      <xdr:spPr>
        <a:xfrm>
          <a:off x="13436111" y="65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127435</xdr:rowOff>
    </xdr:from>
    <xdr:to>
      <xdr:col>67</xdr:col>
      <xdr:colOff>101600</xdr:colOff>
      <xdr:row>38</xdr:row>
      <xdr:rowOff>57586</xdr:rowOff>
    </xdr:to>
    <xdr:sp macro="" textlink="">
      <xdr:nvSpPr>
        <xdr:cNvPr id="547" name="楕円 546"/>
        <xdr:cNvSpPr/>
      </xdr:nvSpPr>
      <xdr:spPr>
        <a:xfrm>
          <a:off x="12763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48713</xdr:rowOff>
    </xdr:from>
    <xdr:ext cx="534377" cy="259045"/>
    <xdr:sp macro="" textlink="">
      <xdr:nvSpPr>
        <xdr:cNvPr id="548" name="テキスト ボックス 547"/>
        <xdr:cNvSpPr txBox="1"/>
      </xdr:nvSpPr>
      <xdr:spPr>
        <a:xfrm>
          <a:off x="12547111" y="65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35824</xdr:rowOff>
    </xdr:from>
    <xdr:to>
      <xdr:col>85</xdr:col>
      <xdr:colOff>127000</xdr:colOff>
      <xdr:row>54</xdr:row>
      <xdr:rowOff>167338</xdr:rowOff>
    </xdr:to>
    <xdr:cxnSp macro="">
      <xdr:nvCxnSpPr>
        <xdr:cNvPr id="576" name="直線コネクタ 575"/>
        <xdr:cNvCxnSpPr/>
      </xdr:nvCxnSpPr>
      <xdr:spPr>
        <a:xfrm flipV="1">
          <a:off x="15481300" y="8779774"/>
          <a:ext cx="838200" cy="6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167338</xdr:rowOff>
    </xdr:from>
    <xdr:to>
      <xdr:col>81</xdr:col>
      <xdr:colOff>50800</xdr:colOff>
      <xdr:row>55</xdr:row>
      <xdr:rowOff>28555</xdr:rowOff>
    </xdr:to>
    <xdr:cxnSp macro="">
      <xdr:nvCxnSpPr>
        <xdr:cNvPr id="579" name="直線コネクタ 578"/>
        <xdr:cNvCxnSpPr/>
      </xdr:nvCxnSpPr>
      <xdr:spPr>
        <a:xfrm flipV="1">
          <a:off x="14592300" y="9425638"/>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28555</xdr:rowOff>
    </xdr:from>
    <xdr:to>
      <xdr:col>76</xdr:col>
      <xdr:colOff>114300</xdr:colOff>
      <xdr:row>56</xdr:row>
      <xdr:rowOff>23571</xdr:rowOff>
    </xdr:to>
    <xdr:cxnSp macro="">
      <xdr:nvCxnSpPr>
        <xdr:cNvPr id="582" name="直線コネクタ 581"/>
        <xdr:cNvCxnSpPr/>
      </xdr:nvCxnSpPr>
      <xdr:spPr>
        <a:xfrm flipV="1">
          <a:off x="13703300" y="9458305"/>
          <a:ext cx="889000" cy="1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136431</xdr:rowOff>
    </xdr:from>
    <xdr:to>
      <xdr:col>71</xdr:col>
      <xdr:colOff>177800</xdr:colOff>
      <xdr:row>56</xdr:row>
      <xdr:rowOff>23571</xdr:rowOff>
    </xdr:to>
    <xdr:cxnSp macro="">
      <xdr:nvCxnSpPr>
        <xdr:cNvPr id="585" name="直線コネクタ 584"/>
        <xdr:cNvCxnSpPr/>
      </xdr:nvCxnSpPr>
      <xdr:spPr>
        <a:xfrm>
          <a:off x="12814300" y="9566181"/>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156474</xdr:rowOff>
    </xdr:from>
    <xdr:to>
      <xdr:col>85</xdr:col>
      <xdr:colOff>177800</xdr:colOff>
      <xdr:row>51</xdr:row>
      <xdr:rowOff>86624</xdr:rowOff>
    </xdr:to>
    <xdr:sp macro="" textlink="">
      <xdr:nvSpPr>
        <xdr:cNvPr id="595" name="楕円 594"/>
        <xdr:cNvSpPr/>
      </xdr:nvSpPr>
      <xdr:spPr>
        <a:xfrm>
          <a:off x="16268700" y="87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7901</xdr:rowOff>
    </xdr:from>
    <xdr:ext cx="534377" cy="259045"/>
    <xdr:sp macro="" textlink="">
      <xdr:nvSpPr>
        <xdr:cNvPr id="596" name="教育費該当値テキスト"/>
        <xdr:cNvSpPr txBox="1"/>
      </xdr:nvSpPr>
      <xdr:spPr>
        <a:xfrm>
          <a:off x="16370300" y="85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116538</xdr:rowOff>
    </xdr:from>
    <xdr:to>
      <xdr:col>81</xdr:col>
      <xdr:colOff>101600</xdr:colOff>
      <xdr:row>55</xdr:row>
      <xdr:rowOff>46688</xdr:rowOff>
    </xdr:to>
    <xdr:sp macro="" textlink="">
      <xdr:nvSpPr>
        <xdr:cNvPr id="597" name="楕円 596"/>
        <xdr:cNvSpPr/>
      </xdr:nvSpPr>
      <xdr:spPr>
        <a:xfrm>
          <a:off x="15430500" y="9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63215</xdr:rowOff>
    </xdr:from>
    <xdr:ext cx="534377" cy="259045"/>
    <xdr:sp macro="" textlink="">
      <xdr:nvSpPr>
        <xdr:cNvPr id="598" name="テキスト ボックス 597"/>
        <xdr:cNvSpPr txBox="1"/>
      </xdr:nvSpPr>
      <xdr:spPr>
        <a:xfrm>
          <a:off x="15214111" y="91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149205</xdr:rowOff>
    </xdr:from>
    <xdr:to>
      <xdr:col>76</xdr:col>
      <xdr:colOff>165100</xdr:colOff>
      <xdr:row>55</xdr:row>
      <xdr:rowOff>79355</xdr:rowOff>
    </xdr:to>
    <xdr:sp macro="" textlink="">
      <xdr:nvSpPr>
        <xdr:cNvPr id="599" name="楕円 598"/>
        <xdr:cNvSpPr/>
      </xdr:nvSpPr>
      <xdr:spPr>
        <a:xfrm>
          <a:off x="14541500" y="94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95882</xdr:rowOff>
    </xdr:from>
    <xdr:ext cx="534377" cy="259045"/>
    <xdr:sp macro="" textlink="">
      <xdr:nvSpPr>
        <xdr:cNvPr id="600" name="テキスト ボックス 599"/>
        <xdr:cNvSpPr txBox="1"/>
      </xdr:nvSpPr>
      <xdr:spPr>
        <a:xfrm>
          <a:off x="14325111" y="91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144221</xdr:rowOff>
    </xdr:from>
    <xdr:to>
      <xdr:col>72</xdr:col>
      <xdr:colOff>38100</xdr:colOff>
      <xdr:row>56</xdr:row>
      <xdr:rowOff>74371</xdr:rowOff>
    </xdr:to>
    <xdr:sp macro="" textlink="">
      <xdr:nvSpPr>
        <xdr:cNvPr id="601" name="楕円 600"/>
        <xdr:cNvSpPr/>
      </xdr:nvSpPr>
      <xdr:spPr>
        <a:xfrm>
          <a:off x="13652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65498</xdr:rowOff>
    </xdr:from>
    <xdr:ext cx="534377" cy="259045"/>
    <xdr:sp macro="" textlink="">
      <xdr:nvSpPr>
        <xdr:cNvPr id="602" name="テキスト ボックス 601"/>
        <xdr:cNvSpPr txBox="1"/>
      </xdr:nvSpPr>
      <xdr:spPr>
        <a:xfrm>
          <a:off x="13436111" y="96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85631</xdr:rowOff>
    </xdr:from>
    <xdr:to>
      <xdr:col>67</xdr:col>
      <xdr:colOff>101600</xdr:colOff>
      <xdr:row>56</xdr:row>
      <xdr:rowOff>15781</xdr:rowOff>
    </xdr:to>
    <xdr:sp macro="" textlink="">
      <xdr:nvSpPr>
        <xdr:cNvPr id="603" name="楕円 602"/>
        <xdr:cNvSpPr/>
      </xdr:nvSpPr>
      <xdr:spPr>
        <a:xfrm>
          <a:off x="12763500" y="95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6908</xdr:rowOff>
    </xdr:from>
    <xdr:ext cx="534377" cy="259045"/>
    <xdr:sp macro="" textlink="">
      <xdr:nvSpPr>
        <xdr:cNvPr id="604" name="テキスト ボックス 603"/>
        <xdr:cNvSpPr txBox="1"/>
      </xdr:nvSpPr>
      <xdr:spPr>
        <a:xfrm>
          <a:off x="12547111" y="96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97703</xdr:rowOff>
    </xdr:from>
    <xdr:to>
      <xdr:col>85</xdr:col>
      <xdr:colOff>127000</xdr:colOff>
      <xdr:row>78</xdr:row>
      <xdr:rowOff>122783</xdr:rowOff>
    </xdr:to>
    <xdr:cxnSp macro="">
      <xdr:nvCxnSpPr>
        <xdr:cNvPr id="635" name="直線コネクタ 634"/>
        <xdr:cNvCxnSpPr/>
      </xdr:nvCxnSpPr>
      <xdr:spPr>
        <a:xfrm>
          <a:off x="15481300" y="13470803"/>
          <a:ext cx="8382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97703</xdr:rowOff>
    </xdr:from>
    <xdr:to>
      <xdr:col>81</xdr:col>
      <xdr:colOff>50800</xdr:colOff>
      <xdr:row>79</xdr:row>
      <xdr:rowOff>50121</xdr:rowOff>
    </xdr:to>
    <xdr:cxnSp macro="">
      <xdr:nvCxnSpPr>
        <xdr:cNvPr id="638" name="直線コネクタ 637"/>
        <xdr:cNvCxnSpPr/>
      </xdr:nvCxnSpPr>
      <xdr:spPr>
        <a:xfrm flipV="1">
          <a:off x="14592300" y="13470803"/>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22526</xdr:rowOff>
    </xdr:from>
    <xdr:to>
      <xdr:col>76</xdr:col>
      <xdr:colOff>114300</xdr:colOff>
      <xdr:row>79</xdr:row>
      <xdr:rowOff>50121</xdr:rowOff>
    </xdr:to>
    <xdr:cxnSp macro="">
      <xdr:nvCxnSpPr>
        <xdr:cNvPr id="641" name="直線コネクタ 640"/>
        <xdr:cNvCxnSpPr/>
      </xdr:nvCxnSpPr>
      <xdr:spPr>
        <a:xfrm>
          <a:off x="13703300" y="13567076"/>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3" name="テキスト ボックス 642"/>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22526</xdr:rowOff>
    </xdr:from>
    <xdr:to>
      <xdr:col>71</xdr:col>
      <xdr:colOff>177800</xdr:colOff>
      <xdr:row>79</xdr:row>
      <xdr:rowOff>98258</xdr:rowOff>
    </xdr:to>
    <xdr:cxnSp macro="">
      <xdr:nvCxnSpPr>
        <xdr:cNvPr id="644" name="直線コネクタ 643"/>
        <xdr:cNvCxnSpPr/>
      </xdr:nvCxnSpPr>
      <xdr:spPr>
        <a:xfrm flipV="1">
          <a:off x="12814300" y="13567076"/>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71983</xdr:rowOff>
    </xdr:from>
    <xdr:to>
      <xdr:col>85</xdr:col>
      <xdr:colOff>177800</xdr:colOff>
      <xdr:row>79</xdr:row>
      <xdr:rowOff>2133</xdr:rowOff>
    </xdr:to>
    <xdr:sp macro="" textlink="">
      <xdr:nvSpPr>
        <xdr:cNvPr id="654" name="楕円 653"/>
        <xdr:cNvSpPr/>
      </xdr:nvSpPr>
      <xdr:spPr>
        <a:xfrm>
          <a:off x="162687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94860</xdr:rowOff>
    </xdr:from>
    <xdr:ext cx="469744" cy="259045"/>
    <xdr:sp macro="" textlink="">
      <xdr:nvSpPr>
        <xdr:cNvPr id="655" name="災害復旧費該当値テキスト"/>
        <xdr:cNvSpPr txBox="1"/>
      </xdr:nvSpPr>
      <xdr:spPr>
        <a:xfrm>
          <a:off x="16370300" y="132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46903</xdr:rowOff>
    </xdr:from>
    <xdr:to>
      <xdr:col>81</xdr:col>
      <xdr:colOff>101600</xdr:colOff>
      <xdr:row>78</xdr:row>
      <xdr:rowOff>148503</xdr:rowOff>
    </xdr:to>
    <xdr:sp macro="" textlink="">
      <xdr:nvSpPr>
        <xdr:cNvPr id="656" name="楕円 655"/>
        <xdr:cNvSpPr/>
      </xdr:nvSpPr>
      <xdr:spPr>
        <a:xfrm>
          <a:off x="15430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165030</xdr:rowOff>
    </xdr:from>
    <xdr:ext cx="469744" cy="259045"/>
    <xdr:sp macro="" textlink="">
      <xdr:nvSpPr>
        <xdr:cNvPr id="657" name="テキスト ボックス 656"/>
        <xdr:cNvSpPr txBox="1"/>
      </xdr:nvSpPr>
      <xdr:spPr>
        <a:xfrm>
          <a:off x="15246428" y="1319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170771</xdr:rowOff>
    </xdr:from>
    <xdr:to>
      <xdr:col>76</xdr:col>
      <xdr:colOff>165100</xdr:colOff>
      <xdr:row>79</xdr:row>
      <xdr:rowOff>100921</xdr:rowOff>
    </xdr:to>
    <xdr:sp macro="" textlink="">
      <xdr:nvSpPr>
        <xdr:cNvPr id="658" name="楕円 657"/>
        <xdr:cNvSpPr/>
      </xdr:nvSpPr>
      <xdr:spPr>
        <a:xfrm>
          <a:off x="145415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117448</xdr:rowOff>
    </xdr:from>
    <xdr:ext cx="469744" cy="259045"/>
    <xdr:sp macro="" textlink="">
      <xdr:nvSpPr>
        <xdr:cNvPr id="659" name="テキスト ボックス 658"/>
        <xdr:cNvSpPr txBox="1"/>
      </xdr:nvSpPr>
      <xdr:spPr>
        <a:xfrm>
          <a:off x="14357428" y="1331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143176</xdr:rowOff>
    </xdr:from>
    <xdr:to>
      <xdr:col>72</xdr:col>
      <xdr:colOff>38100</xdr:colOff>
      <xdr:row>79</xdr:row>
      <xdr:rowOff>73326</xdr:rowOff>
    </xdr:to>
    <xdr:sp macro="" textlink="">
      <xdr:nvSpPr>
        <xdr:cNvPr id="660" name="楕円 659"/>
        <xdr:cNvSpPr/>
      </xdr:nvSpPr>
      <xdr:spPr>
        <a:xfrm>
          <a:off x="13652500" y="135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89853</xdr:rowOff>
    </xdr:from>
    <xdr:ext cx="469744" cy="259045"/>
    <xdr:sp macro="" textlink="">
      <xdr:nvSpPr>
        <xdr:cNvPr id="661" name="テキスト ボックス 660"/>
        <xdr:cNvSpPr txBox="1"/>
      </xdr:nvSpPr>
      <xdr:spPr>
        <a:xfrm>
          <a:off x="13468428" y="1329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47458</xdr:rowOff>
    </xdr:from>
    <xdr:to>
      <xdr:col>67</xdr:col>
      <xdr:colOff>101600</xdr:colOff>
      <xdr:row>79</xdr:row>
      <xdr:rowOff>149058</xdr:rowOff>
    </xdr:to>
    <xdr:sp macro="" textlink="">
      <xdr:nvSpPr>
        <xdr:cNvPr id="662" name="楕円 661"/>
        <xdr:cNvSpPr/>
      </xdr:nvSpPr>
      <xdr:spPr>
        <a:xfrm>
          <a:off x="12763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140185</xdr:rowOff>
    </xdr:from>
    <xdr:ext cx="313932" cy="259045"/>
    <xdr:sp macro="" textlink="">
      <xdr:nvSpPr>
        <xdr:cNvPr id="663" name="テキスト ボックス 662"/>
        <xdr:cNvSpPr txBox="1"/>
      </xdr:nvSpPr>
      <xdr:spPr>
        <a:xfrm>
          <a:off x="12657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128470</xdr:rowOff>
    </xdr:from>
    <xdr:to>
      <xdr:col>85</xdr:col>
      <xdr:colOff>127000</xdr:colOff>
      <xdr:row>95</xdr:row>
      <xdr:rowOff>134071</xdr:rowOff>
    </xdr:to>
    <xdr:cxnSp macro="">
      <xdr:nvCxnSpPr>
        <xdr:cNvPr id="697" name="直線コネクタ 696"/>
        <xdr:cNvCxnSpPr/>
      </xdr:nvCxnSpPr>
      <xdr:spPr>
        <a:xfrm flipV="1">
          <a:off x="15481300" y="16416220"/>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134071</xdr:rowOff>
    </xdr:from>
    <xdr:to>
      <xdr:col>81</xdr:col>
      <xdr:colOff>50800</xdr:colOff>
      <xdr:row>95</xdr:row>
      <xdr:rowOff>143300</xdr:rowOff>
    </xdr:to>
    <xdr:cxnSp macro="">
      <xdr:nvCxnSpPr>
        <xdr:cNvPr id="700" name="直線コネクタ 699"/>
        <xdr:cNvCxnSpPr/>
      </xdr:nvCxnSpPr>
      <xdr:spPr>
        <a:xfrm flipV="1">
          <a:off x="14592300" y="16421821"/>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13455</xdr:rowOff>
    </xdr:from>
    <xdr:to>
      <xdr:col>76</xdr:col>
      <xdr:colOff>114300</xdr:colOff>
      <xdr:row>95</xdr:row>
      <xdr:rowOff>143300</xdr:rowOff>
    </xdr:to>
    <xdr:cxnSp macro="">
      <xdr:nvCxnSpPr>
        <xdr:cNvPr id="703" name="直線コネクタ 702"/>
        <xdr:cNvCxnSpPr/>
      </xdr:nvCxnSpPr>
      <xdr:spPr>
        <a:xfrm>
          <a:off x="13703300" y="16301205"/>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150358</xdr:rowOff>
    </xdr:from>
    <xdr:to>
      <xdr:col>71</xdr:col>
      <xdr:colOff>177800</xdr:colOff>
      <xdr:row>95</xdr:row>
      <xdr:rowOff>13455</xdr:rowOff>
    </xdr:to>
    <xdr:cxnSp macro="">
      <xdr:nvCxnSpPr>
        <xdr:cNvPr id="706" name="直線コネクタ 705"/>
        <xdr:cNvCxnSpPr/>
      </xdr:nvCxnSpPr>
      <xdr:spPr>
        <a:xfrm>
          <a:off x="12814300" y="16266658"/>
          <a:ext cx="889000" cy="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77670</xdr:rowOff>
    </xdr:from>
    <xdr:to>
      <xdr:col>85</xdr:col>
      <xdr:colOff>177800</xdr:colOff>
      <xdr:row>96</xdr:row>
      <xdr:rowOff>7820</xdr:rowOff>
    </xdr:to>
    <xdr:sp macro="" textlink="">
      <xdr:nvSpPr>
        <xdr:cNvPr id="716" name="楕円 715"/>
        <xdr:cNvSpPr/>
      </xdr:nvSpPr>
      <xdr:spPr>
        <a:xfrm>
          <a:off x="162687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56097</xdr:rowOff>
    </xdr:from>
    <xdr:ext cx="534377" cy="259045"/>
    <xdr:sp macro="" textlink="">
      <xdr:nvSpPr>
        <xdr:cNvPr id="717" name="公債費該当値テキスト"/>
        <xdr:cNvSpPr txBox="1"/>
      </xdr:nvSpPr>
      <xdr:spPr>
        <a:xfrm>
          <a:off x="16370300" y="1634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83271</xdr:rowOff>
    </xdr:from>
    <xdr:to>
      <xdr:col>81</xdr:col>
      <xdr:colOff>101600</xdr:colOff>
      <xdr:row>96</xdr:row>
      <xdr:rowOff>13421</xdr:rowOff>
    </xdr:to>
    <xdr:sp macro="" textlink="">
      <xdr:nvSpPr>
        <xdr:cNvPr id="718" name="楕円 717"/>
        <xdr:cNvSpPr/>
      </xdr:nvSpPr>
      <xdr:spPr>
        <a:xfrm>
          <a:off x="15430500" y="163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4548</xdr:rowOff>
    </xdr:from>
    <xdr:ext cx="534377" cy="259045"/>
    <xdr:sp macro="" textlink="">
      <xdr:nvSpPr>
        <xdr:cNvPr id="719" name="テキスト ボックス 718"/>
        <xdr:cNvSpPr txBox="1"/>
      </xdr:nvSpPr>
      <xdr:spPr>
        <a:xfrm>
          <a:off x="15214111" y="164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92500</xdr:rowOff>
    </xdr:from>
    <xdr:to>
      <xdr:col>76</xdr:col>
      <xdr:colOff>165100</xdr:colOff>
      <xdr:row>96</xdr:row>
      <xdr:rowOff>22650</xdr:rowOff>
    </xdr:to>
    <xdr:sp macro="" textlink="">
      <xdr:nvSpPr>
        <xdr:cNvPr id="720" name="楕円 719"/>
        <xdr:cNvSpPr/>
      </xdr:nvSpPr>
      <xdr:spPr>
        <a:xfrm>
          <a:off x="14541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13777</xdr:rowOff>
    </xdr:from>
    <xdr:ext cx="534377" cy="259045"/>
    <xdr:sp macro="" textlink="">
      <xdr:nvSpPr>
        <xdr:cNvPr id="721" name="テキスト ボックス 720"/>
        <xdr:cNvSpPr txBox="1"/>
      </xdr:nvSpPr>
      <xdr:spPr>
        <a:xfrm>
          <a:off x="14325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134105</xdr:rowOff>
    </xdr:from>
    <xdr:to>
      <xdr:col>72</xdr:col>
      <xdr:colOff>38100</xdr:colOff>
      <xdr:row>95</xdr:row>
      <xdr:rowOff>64255</xdr:rowOff>
    </xdr:to>
    <xdr:sp macro="" textlink="">
      <xdr:nvSpPr>
        <xdr:cNvPr id="722" name="楕円 721"/>
        <xdr:cNvSpPr/>
      </xdr:nvSpPr>
      <xdr:spPr>
        <a:xfrm>
          <a:off x="13652500" y="162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55382</xdr:rowOff>
    </xdr:from>
    <xdr:ext cx="534377" cy="259045"/>
    <xdr:sp macro="" textlink="">
      <xdr:nvSpPr>
        <xdr:cNvPr id="723" name="テキスト ボックス 722"/>
        <xdr:cNvSpPr txBox="1"/>
      </xdr:nvSpPr>
      <xdr:spPr>
        <a:xfrm>
          <a:off x="13436111" y="163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99558</xdr:rowOff>
    </xdr:from>
    <xdr:to>
      <xdr:col>67</xdr:col>
      <xdr:colOff>101600</xdr:colOff>
      <xdr:row>95</xdr:row>
      <xdr:rowOff>29708</xdr:rowOff>
    </xdr:to>
    <xdr:sp macro="" textlink="">
      <xdr:nvSpPr>
        <xdr:cNvPr id="724" name="楕円 723"/>
        <xdr:cNvSpPr/>
      </xdr:nvSpPr>
      <xdr:spPr>
        <a:xfrm>
          <a:off x="12763500" y="162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46235</xdr:rowOff>
    </xdr:from>
    <xdr:ext cx="534377" cy="259045"/>
    <xdr:sp macro="" textlink="">
      <xdr:nvSpPr>
        <xdr:cNvPr id="725" name="テキスト ボックス 724"/>
        <xdr:cNvSpPr txBox="1"/>
      </xdr:nvSpPr>
      <xdr:spPr>
        <a:xfrm>
          <a:off x="12547111" y="159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61062</xdr:rowOff>
    </xdr:from>
    <xdr:to>
      <xdr:col>102</xdr:col>
      <xdr:colOff>114300</xdr:colOff>
      <xdr:row>38</xdr:row>
      <xdr:rowOff>139700</xdr:rowOff>
    </xdr:to>
    <xdr:cxnSp macro="">
      <xdr:nvCxnSpPr>
        <xdr:cNvPr id="761" name="直線コネクタ 760"/>
        <xdr:cNvCxnSpPr/>
      </xdr:nvCxnSpPr>
      <xdr:spPr>
        <a:xfrm>
          <a:off x="18656300" y="6404712"/>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10262</xdr:rowOff>
    </xdr:from>
    <xdr:to>
      <xdr:col>98</xdr:col>
      <xdr:colOff>38100</xdr:colOff>
      <xdr:row>37</xdr:row>
      <xdr:rowOff>111862</xdr:rowOff>
    </xdr:to>
    <xdr:sp macro="" textlink="">
      <xdr:nvSpPr>
        <xdr:cNvPr id="779" name="楕円 778"/>
        <xdr:cNvSpPr/>
      </xdr:nvSpPr>
      <xdr:spPr>
        <a:xfrm>
          <a:off x="18605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128389</xdr:rowOff>
    </xdr:from>
    <xdr:ext cx="378565" cy="259045"/>
    <xdr:sp macro="" textlink="">
      <xdr:nvSpPr>
        <xdr:cNvPr id="780" name="テキスト ボックス 779"/>
        <xdr:cNvSpPr txBox="1"/>
      </xdr:nvSpPr>
      <xdr:spPr>
        <a:xfrm>
          <a:off x="18467017" y="6129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教育費は，住民一人当たり</a:t>
          </a:r>
          <a:r>
            <a:rPr kumimoji="1" lang="en-US" altLang="ja-JP" sz="1250" baseline="0">
              <a:solidFill>
                <a:schemeClr val="dk1"/>
              </a:solidFill>
              <a:effectLst/>
              <a:latin typeface="+mn-lt"/>
              <a:ea typeface="+mn-ea"/>
              <a:cs typeface="+mn-cs"/>
            </a:rPr>
            <a:t>77,044</a:t>
          </a:r>
          <a:r>
            <a:rPr kumimoji="1" lang="ja-JP" altLang="ja-JP" sz="1250" baseline="0">
              <a:solidFill>
                <a:schemeClr val="dk1"/>
              </a:solidFill>
              <a:effectLst/>
              <a:latin typeface="+mn-lt"/>
              <a:ea typeface="+mn-ea"/>
              <a:cs typeface="+mn-cs"/>
            </a:rPr>
            <a:t>円となり，前年度に比べて</a:t>
          </a:r>
          <a:r>
            <a:rPr kumimoji="1" lang="en-US" altLang="ja-JP" sz="1250" baseline="0">
              <a:solidFill>
                <a:schemeClr val="dk1"/>
              </a:solidFill>
              <a:effectLst/>
              <a:latin typeface="+mn-lt"/>
              <a:ea typeface="+mn-ea"/>
              <a:cs typeface="+mn-cs"/>
            </a:rPr>
            <a:t>28,253</a:t>
          </a:r>
          <a:r>
            <a:rPr kumimoji="1" lang="ja-JP" altLang="ja-JP" sz="1250" baseline="0">
              <a:solidFill>
                <a:schemeClr val="dk1"/>
              </a:solidFill>
              <a:effectLst/>
              <a:latin typeface="+mn-lt"/>
              <a:ea typeface="+mn-ea"/>
              <a:cs typeface="+mn-cs"/>
            </a:rPr>
            <a:t>円増加し，類似団体を大きく上回っている。</a:t>
          </a:r>
          <a:endParaRPr lang="ja-JP" altLang="ja-JP" sz="1250">
            <a:effectLst/>
          </a:endParaRPr>
        </a:p>
        <a:p>
          <a:r>
            <a:rPr kumimoji="1" lang="ja-JP" altLang="en-US"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これは</a:t>
          </a:r>
          <a:r>
            <a:rPr kumimoji="1" lang="ja-JP" altLang="en-US" sz="1250" baseline="0">
              <a:solidFill>
                <a:schemeClr val="dk1"/>
              </a:solidFill>
              <a:effectLst/>
              <a:latin typeface="+mn-lt"/>
              <a:ea typeface="+mn-ea"/>
              <a:cs typeface="+mn-cs"/>
            </a:rPr>
            <a:t>小中学校の空調整備や総合体育館整備</a:t>
          </a:r>
          <a:r>
            <a:rPr kumimoji="1" lang="ja-JP" altLang="ja-JP" sz="1250" baseline="0">
              <a:solidFill>
                <a:schemeClr val="dk1"/>
              </a:solidFill>
              <a:effectLst/>
              <a:latin typeface="+mn-lt"/>
              <a:ea typeface="+mn-ea"/>
              <a:cs typeface="+mn-cs"/>
            </a:rPr>
            <a:t>など投資的経費が大幅に増加したことなどが主な要因である。</a:t>
          </a:r>
          <a:endParaRPr lang="ja-JP" altLang="ja-JP" sz="1250">
            <a:effectLst/>
          </a:endParaRPr>
        </a:p>
        <a:p>
          <a:r>
            <a:rPr kumimoji="1" lang="ja-JP" altLang="ja-JP" sz="1250" baseline="0">
              <a:solidFill>
                <a:schemeClr val="dk1"/>
              </a:solidFill>
              <a:effectLst/>
              <a:latin typeface="+mn-lt"/>
              <a:ea typeface="+mn-ea"/>
              <a:cs typeface="+mn-cs"/>
            </a:rPr>
            <a:t>　民生費は，住民一人当たり</a:t>
          </a:r>
          <a:r>
            <a:rPr kumimoji="1" lang="en-US" altLang="ja-JP" sz="1250" baseline="0">
              <a:solidFill>
                <a:schemeClr val="dk1"/>
              </a:solidFill>
              <a:effectLst/>
              <a:latin typeface="+mn-lt"/>
              <a:ea typeface="+mn-ea"/>
              <a:cs typeface="+mn-cs"/>
            </a:rPr>
            <a:t>157,901</a:t>
          </a:r>
          <a:r>
            <a:rPr kumimoji="1" lang="ja-JP" altLang="ja-JP" sz="1250" baseline="0">
              <a:solidFill>
                <a:schemeClr val="dk1"/>
              </a:solidFill>
              <a:effectLst/>
              <a:latin typeface="+mn-lt"/>
              <a:ea typeface="+mn-ea"/>
              <a:cs typeface="+mn-cs"/>
            </a:rPr>
            <a:t>円となり，前年度に比べて</a:t>
          </a:r>
          <a:r>
            <a:rPr kumimoji="1" lang="en-US" altLang="ja-JP" sz="1250" baseline="0">
              <a:solidFill>
                <a:schemeClr val="dk1"/>
              </a:solidFill>
              <a:effectLst/>
              <a:latin typeface="+mn-lt"/>
              <a:ea typeface="+mn-ea"/>
              <a:cs typeface="+mn-cs"/>
            </a:rPr>
            <a:t>5,811</a:t>
          </a:r>
          <a:r>
            <a:rPr kumimoji="1" lang="ja-JP" altLang="ja-JP" sz="1250" baseline="0">
              <a:solidFill>
                <a:schemeClr val="dk1"/>
              </a:solidFill>
              <a:effectLst/>
              <a:latin typeface="+mn-lt"/>
              <a:ea typeface="+mn-ea"/>
              <a:cs typeface="+mn-cs"/>
            </a:rPr>
            <a:t>円増加している。</a:t>
          </a:r>
          <a:endParaRPr lang="ja-JP" altLang="ja-JP" sz="1250">
            <a:effectLst/>
          </a:endParaRPr>
        </a:p>
        <a:p>
          <a:r>
            <a:rPr kumimoji="1" lang="en-US" altLang="ja-JP" sz="1250" baseline="0">
              <a:solidFill>
                <a:schemeClr val="dk1"/>
              </a:solidFill>
              <a:effectLst/>
              <a:latin typeface="+mn-lt"/>
              <a:ea typeface="+mn-ea"/>
              <a:cs typeface="+mn-cs"/>
            </a:rPr>
            <a:t> </a:t>
          </a:r>
          <a:r>
            <a:rPr kumimoji="1" lang="ja-JP" altLang="ja-JP" sz="1250" baseline="0">
              <a:solidFill>
                <a:schemeClr val="dk1"/>
              </a:solidFill>
              <a:effectLst/>
              <a:latin typeface="+mn-lt"/>
              <a:ea typeface="+mn-ea"/>
              <a:cs typeface="+mn-cs"/>
            </a:rPr>
            <a:t>　これは</a:t>
          </a:r>
          <a:r>
            <a:rPr kumimoji="1" lang="ja-JP" altLang="en-US" sz="1250" baseline="0">
              <a:solidFill>
                <a:schemeClr val="dk1"/>
              </a:solidFill>
              <a:effectLst/>
              <a:latin typeface="+mn-lt"/>
              <a:ea typeface="+mn-ea"/>
              <a:cs typeface="+mn-cs"/>
            </a:rPr>
            <a:t>保育所等給付費，</a:t>
          </a:r>
          <a:r>
            <a:rPr kumimoji="1" lang="ja-JP" altLang="ja-JP" sz="1250" baseline="0">
              <a:solidFill>
                <a:schemeClr val="dk1"/>
              </a:solidFill>
              <a:effectLst/>
              <a:latin typeface="+mn-lt"/>
              <a:ea typeface="+mn-ea"/>
              <a:cs typeface="+mn-cs"/>
            </a:rPr>
            <a:t>障がい福祉サービス事業費</a:t>
          </a:r>
          <a:r>
            <a:rPr kumimoji="1" lang="ja-JP" altLang="en-US" sz="1250" baseline="0">
              <a:solidFill>
                <a:schemeClr val="dk1"/>
              </a:solidFill>
              <a:effectLst/>
              <a:latin typeface="+mn-lt"/>
              <a:ea typeface="+mn-ea"/>
              <a:cs typeface="+mn-cs"/>
            </a:rPr>
            <a:t>や</a:t>
          </a:r>
          <a:r>
            <a:rPr kumimoji="1" lang="ja-JP" altLang="ja-JP" sz="1250" baseline="0">
              <a:solidFill>
                <a:schemeClr val="dk1"/>
              </a:solidFill>
              <a:effectLst/>
              <a:latin typeface="+mn-lt"/>
              <a:ea typeface="+mn-ea"/>
              <a:cs typeface="+mn-cs"/>
            </a:rPr>
            <a:t>介護保険特別会計を始めとする保険会計への繰出金など，いわゆる社会保障関係費が年々増加していることが主な要因で，今後も増加することが見込まれる。</a:t>
          </a:r>
          <a:endParaRPr lang="ja-JP" altLang="ja-JP" sz="1250">
            <a:effectLst/>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年度の実質収支は前年度に比べ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８４１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百万円）し，毎年度一貫して黒字を確保している状況である。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財政調整基金残高については，前年度末残高に対して増加（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１，４４１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400">
              <a:latin typeface="ＭＳ ゴシック" pitchFamily="49" charset="-128"/>
              <a:ea typeface="ＭＳ ゴシック" pitchFamily="49" charset="-128"/>
            </a:rPr>
            <a:t>元利償還金が増加（</a:t>
          </a:r>
          <a:r>
            <a:rPr kumimoji="1" lang="en-US" altLang="ja-JP" sz="1400">
              <a:latin typeface="ＭＳ ゴシック" pitchFamily="49" charset="-128"/>
              <a:ea typeface="ＭＳ ゴシック" pitchFamily="49" charset="-128"/>
            </a:rPr>
            <a:t>338</a:t>
          </a:r>
          <a:r>
            <a:rPr kumimoji="1" lang="ja-JP" altLang="en-US" sz="1400">
              <a:latin typeface="ＭＳ ゴシック" pitchFamily="49" charset="-128"/>
              <a:ea typeface="ＭＳ ゴシック" pitchFamily="49" charset="-128"/>
            </a:rPr>
            <a:t>百万円）したため，全体で</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・控除額である令和元年度の「算入公債費等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400">
              <a:latin typeface="ＭＳ ゴシック" pitchFamily="49" charset="-128"/>
              <a:ea typeface="ＭＳ ゴシック" pitchFamily="49" charset="-128"/>
            </a:rPr>
            <a:t>605</a:t>
          </a:r>
          <a:r>
            <a:rPr kumimoji="1" lang="ja-JP" altLang="en-US" sz="14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」は，公営企業債等繰入見込額が減少（</a:t>
          </a:r>
          <a:r>
            <a:rPr kumimoji="1" lang="en-US" altLang="ja-JP" sz="1400">
              <a:latin typeface="ＭＳ ゴシック" pitchFamily="49" charset="-128"/>
              <a:ea typeface="ＭＳ ゴシック" pitchFamily="49" charset="-128"/>
            </a:rPr>
            <a:t>3,457</a:t>
          </a:r>
          <a:r>
            <a:rPr kumimoji="1" lang="ja-JP" altLang="en-US" sz="1400">
              <a:latin typeface="ＭＳ ゴシック" pitchFamily="49" charset="-128"/>
              <a:ea typeface="ＭＳ ゴシック" pitchFamily="49" charset="-128"/>
            </a:rPr>
            <a:t>百万円）したものの，一般会計等に係る地方債の現在高が増加（</a:t>
          </a:r>
          <a:r>
            <a:rPr kumimoji="1" lang="en-US" altLang="ja-JP" sz="1400">
              <a:latin typeface="ＭＳ ゴシック" pitchFamily="49" charset="-128"/>
              <a:ea typeface="ＭＳ ゴシック" pitchFamily="49" charset="-128"/>
            </a:rPr>
            <a:t>6,719</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3,514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3,336</a:t>
          </a:r>
          <a:r>
            <a:rPr kumimoji="1" lang="ja-JP" altLang="en-US" sz="1400">
              <a:latin typeface="ＭＳ ゴシック" pitchFamily="49" charset="-128"/>
              <a:ea typeface="ＭＳ ゴシック" pitchFamily="49" charset="-128"/>
            </a:rPr>
            <a:t>百万円）したものの，基準財政需要額算入見込額が増加（</a:t>
          </a:r>
          <a:r>
            <a:rPr kumimoji="1" lang="en-US" altLang="ja-JP" sz="1400">
              <a:latin typeface="ＭＳ ゴシック" pitchFamily="49" charset="-128"/>
              <a:ea typeface="ＭＳ ゴシック" pitchFamily="49" charset="-128"/>
            </a:rPr>
            <a:t>5,858</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2,810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億円を積み立てた一方，小中学校等の環境整備に「福山市教育環境整備基金」から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億円を，総合体育館の整備に「福山市大規模事業基金」から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億円を，また，公共施設の維持補修及び整備に必要な経費の財源に充てるため「福山市公共施設維持整備基金」から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億円を活用したことなどによる結果，基金全体としては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財政需要や市債の発行額と残高の推移などを見通す中で，効果的に活用していく予定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年記念基金：福山城の魅力を今によみがえらせ，その価値を後世に伝えるための事業に必要な経費の財源に充てるもの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・福山城築城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年記念基金：福山城整備等に必要な経費の財源に充てるため，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・福山市未来創生人材育成基金：本市の未来を担う人材育成及び確保のための事業に必要な経費の財源に充てるため，新たに基金を創設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災害対策，社会保障関係費の増大，景気動向による法人関係税等の変動等に備えて，活用していく予定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51.6</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％上昇し，老朽化が進んでいるものの，類似団体平均の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61.7</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4" name="直線コネクタ 73"/>
        <xdr:cNvCxnSpPr/>
      </xdr:nvCxnSpPr>
      <xdr:spPr>
        <a:xfrm flipV="1">
          <a:off x="4206240" y="5247005"/>
          <a:ext cx="1270" cy="128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5" name="有形固定資産減価償却率最小値テキスト"/>
        <xdr:cNvSpPr txBox="1"/>
      </xdr:nvSpPr>
      <xdr:spPr>
        <a:xfrm>
          <a:off x="4258945" y="653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6" name="直線コネクタ 75"/>
        <xdr:cNvCxnSpPr/>
      </xdr:nvCxnSpPr>
      <xdr:spPr>
        <a:xfrm>
          <a:off x="4119245" y="65299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7" name="有形固定資産減価償却率最大値テキスト"/>
        <xdr:cNvSpPr txBox="1"/>
      </xdr:nvSpPr>
      <xdr:spPr>
        <a:xfrm>
          <a:off x="425894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8" name="直線コネクタ 77"/>
        <xdr:cNvCxnSpPr/>
      </xdr:nvCxnSpPr>
      <xdr:spPr>
        <a:xfrm>
          <a:off x="4119245" y="52470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9" name="有形固定資産減価償却率平均値テキスト"/>
        <xdr:cNvSpPr txBox="1"/>
      </xdr:nvSpPr>
      <xdr:spPr>
        <a:xfrm>
          <a:off x="4258945" y="5889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0" name="フローチャート: 判断 79"/>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28670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52590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90" name="楕円 89"/>
        <xdr:cNvSpPr/>
      </xdr:nvSpPr>
      <xdr:spPr>
        <a:xfrm>
          <a:off x="4157345" y="55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91" name="有形固定資産減価償却率該当値テキスト"/>
        <xdr:cNvSpPr txBox="1"/>
      </xdr:nvSpPr>
      <xdr:spPr>
        <a:xfrm>
          <a:off x="4258945"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macro="" textlink="">
      <xdr:nvSpPr>
        <xdr:cNvPr id="92" name="楕円 91"/>
        <xdr:cNvSpPr/>
      </xdr:nvSpPr>
      <xdr:spPr>
        <a:xfrm>
          <a:off x="3537585" y="5530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158115</xdr:rowOff>
    </xdr:to>
    <xdr:cxnSp macro="">
      <xdr:nvCxnSpPr>
        <xdr:cNvPr id="93" name="直線コネクタ 92"/>
        <xdr:cNvCxnSpPr/>
      </xdr:nvCxnSpPr>
      <xdr:spPr>
        <a:xfrm>
          <a:off x="3588385" y="5581227"/>
          <a:ext cx="6197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4" name="楕円 93"/>
        <xdr:cNvSpPr/>
      </xdr:nvSpPr>
      <xdr:spPr>
        <a:xfrm>
          <a:off x="2867025" y="5469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132927</xdr:rowOff>
    </xdr:to>
    <xdr:cxnSp macro="">
      <xdr:nvCxnSpPr>
        <xdr:cNvPr id="95" name="直線コネクタ 94"/>
        <xdr:cNvCxnSpPr/>
      </xdr:nvCxnSpPr>
      <xdr:spPr>
        <a:xfrm>
          <a:off x="2917825" y="5520055"/>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96" name="楕円 95"/>
        <xdr:cNvSpPr/>
      </xdr:nvSpPr>
      <xdr:spPr>
        <a:xfrm>
          <a:off x="2196465" y="5415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14182</xdr:rowOff>
    </xdr:from>
    <xdr:to>
      <xdr:col>15</xdr:col>
      <xdr:colOff>136525</xdr:colOff>
      <xdr:row>28</xdr:row>
      <xdr:rowOff>71755</xdr:rowOff>
    </xdr:to>
    <xdr:cxnSp macro="">
      <xdr:nvCxnSpPr>
        <xdr:cNvPr id="97" name="直線コネクタ 96"/>
        <xdr:cNvCxnSpPr/>
      </xdr:nvCxnSpPr>
      <xdr:spPr>
        <a:xfrm>
          <a:off x="2247265" y="5462482"/>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8"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9" name="n_2aveValue有形固定資産減価償却率"/>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06756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397009" y="563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macro="" textlink="">
      <xdr:nvSpPr>
        <xdr:cNvPr id="102" name="n_1mainValue有形固定資産減価償却率"/>
        <xdr:cNvSpPr txBox="1"/>
      </xdr:nvSpPr>
      <xdr:spPr>
        <a:xfrm>
          <a:off x="3395989" y="53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103" name="n_2mainValue有形固定資産減価償却率"/>
        <xdr:cNvSpPr txBox="1"/>
      </xdr:nvSpPr>
      <xdr:spPr>
        <a:xfrm>
          <a:off x="2738129"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104" name="n_3mainValue有形固定資産減価償却率"/>
        <xdr:cNvSpPr txBox="1"/>
      </xdr:nvSpPr>
      <xdr:spPr>
        <a:xfrm>
          <a:off x="2067569" y="51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債務償還比率は類似団体平均の</a:t>
          </a:r>
          <a:r>
            <a:rPr kumimoji="1" lang="en-US" altLang="ja-JP" sz="1100">
              <a:latin typeface="ＭＳ Ｐゴシック" panose="020B0600070205080204" pitchFamily="50" charset="-128"/>
              <a:ea typeface="ＭＳ Ｐゴシック" panose="020B0600070205080204" pitchFamily="50" charset="-128"/>
            </a:rPr>
            <a:t>663.5</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292.6</a:t>
          </a:r>
          <a:r>
            <a:rPr kumimoji="1" lang="ja-JP" altLang="en-US" sz="1100">
              <a:latin typeface="ＭＳ Ｐゴシック" panose="020B0600070205080204" pitchFamily="50" charset="-128"/>
              <a:ea typeface="ＭＳ Ｐゴシック" panose="020B0600070205080204" pitchFamily="50" charset="-128"/>
            </a:rPr>
            <a:t>％下回っており，充当可能財源を除いた将来負担額に対する経常一般財源等（経常経費充当財源等を除く）の割合が類似団体に比べ高くなっている。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3" name="直線コネクタ 132"/>
        <xdr:cNvCxnSpPr/>
      </xdr:nvCxnSpPr>
      <xdr:spPr>
        <a:xfrm flipV="1">
          <a:off x="13027660" y="5196628"/>
          <a:ext cx="1269" cy="144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4" name="債務償還比率最小値テキスト"/>
        <xdr:cNvSpPr txBox="1"/>
      </xdr:nvSpPr>
      <xdr:spPr>
        <a:xfrm>
          <a:off x="13080365" y="664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5" name="直線コネクタ 134"/>
        <xdr:cNvCxnSpPr/>
      </xdr:nvCxnSpPr>
      <xdr:spPr>
        <a:xfrm>
          <a:off x="12963525" y="6645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8" name="債務償還比率平均値テキスト"/>
        <xdr:cNvSpPr txBox="1"/>
      </xdr:nvSpPr>
      <xdr:spPr>
        <a:xfrm>
          <a:off x="13080365" y="590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9" name="フローチャート: 判断 138"/>
        <xdr:cNvSpPr/>
      </xdr:nvSpPr>
      <xdr:spPr>
        <a:xfrm>
          <a:off x="13001625" y="5926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1" name="フローチャート: 判断 140"/>
        <xdr:cNvSpPr/>
      </xdr:nvSpPr>
      <xdr:spPr>
        <a:xfrm>
          <a:off x="1168844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2" name="フローチャート: 判断 141"/>
        <xdr:cNvSpPr/>
      </xdr:nvSpPr>
      <xdr:spPr>
        <a:xfrm>
          <a:off x="1101788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3" name="フローチャート: 判断 142"/>
        <xdr:cNvSpPr/>
      </xdr:nvSpPr>
      <xdr:spPr>
        <a:xfrm>
          <a:off x="10347325" y="58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134782</xdr:rowOff>
    </xdr:from>
    <xdr:to>
      <xdr:col>76</xdr:col>
      <xdr:colOff>73025</xdr:colOff>
      <xdr:row>29</xdr:row>
      <xdr:rowOff>64932</xdr:rowOff>
    </xdr:to>
    <xdr:sp macro="" textlink="">
      <xdr:nvSpPr>
        <xdr:cNvPr id="149" name="楕円 148"/>
        <xdr:cNvSpPr/>
      </xdr:nvSpPr>
      <xdr:spPr>
        <a:xfrm>
          <a:off x="13001625" y="5583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157659</xdr:rowOff>
    </xdr:from>
    <xdr:ext cx="469744" cy="259045"/>
    <xdr:sp macro="" textlink="">
      <xdr:nvSpPr>
        <xdr:cNvPr id="150" name="債務償還比率該当値テキスト"/>
        <xdr:cNvSpPr txBox="1"/>
      </xdr:nvSpPr>
      <xdr:spPr>
        <a:xfrm>
          <a:off x="13080365" y="54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122548</xdr:rowOff>
    </xdr:from>
    <xdr:to>
      <xdr:col>72</xdr:col>
      <xdr:colOff>123825</xdr:colOff>
      <xdr:row>29</xdr:row>
      <xdr:rowOff>52698</xdr:rowOff>
    </xdr:to>
    <xdr:sp macro="" textlink="">
      <xdr:nvSpPr>
        <xdr:cNvPr id="151" name="楕円 150"/>
        <xdr:cNvSpPr/>
      </xdr:nvSpPr>
      <xdr:spPr>
        <a:xfrm>
          <a:off x="12359005" y="5570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1898</xdr:rowOff>
    </xdr:from>
    <xdr:to>
      <xdr:col>76</xdr:col>
      <xdr:colOff>22225</xdr:colOff>
      <xdr:row>29</xdr:row>
      <xdr:rowOff>14132</xdr:rowOff>
    </xdr:to>
    <xdr:cxnSp macro="">
      <xdr:nvCxnSpPr>
        <xdr:cNvPr id="152" name="直線コネクタ 151"/>
        <xdr:cNvCxnSpPr/>
      </xdr:nvCxnSpPr>
      <xdr:spPr>
        <a:xfrm>
          <a:off x="12409805" y="5617838"/>
          <a:ext cx="61976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115831</xdr:rowOff>
    </xdr:from>
    <xdr:to>
      <xdr:col>68</xdr:col>
      <xdr:colOff>123825</xdr:colOff>
      <xdr:row>29</xdr:row>
      <xdr:rowOff>45981</xdr:rowOff>
    </xdr:to>
    <xdr:sp macro="" textlink="">
      <xdr:nvSpPr>
        <xdr:cNvPr id="153" name="楕円 152"/>
        <xdr:cNvSpPr/>
      </xdr:nvSpPr>
      <xdr:spPr>
        <a:xfrm>
          <a:off x="11688445" y="5564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166631</xdr:rowOff>
    </xdr:from>
    <xdr:to>
      <xdr:col>72</xdr:col>
      <xdr:colOff>73025</xdr:colOff>
      <xdr:row>29</xdr:row>
      <xdr:rowOff>1898</xdr:rowOff>
    </xdr:to>
    <xdr:cxnSp macro="">
      <xdr:nvCxnSpPr>
        <xdr:cNvPr id="154" name="直線コネクタ 153"/>
        <xdr:cNvCxnSpPr/>
      </xdr:nvCxnSpPr>
      <xdr:spPr>
        <a:xfrm>
          <a:off x="11739245" y="5614931"/>
          <a:ext cx="67056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26663</xdr:rowOff>
    </xdr:from>
    <xdr:to>
      <xdr:col>64</xdr:col>
      <xdr:colOff>123825</xdr:colOff>
      <xdr:row>29</xdr:row>
      <xdr:rowOff>128263</xdr:rowOff>
    </xdr:to>
    <xdr:sp macro="" textlink="">
      <xdr:nvSpPr>
        <xdr:cNvPr id="155" name="楕円 154"/>
        <xdr:cNvSpPr/>
      </xdr:nvSpPr>
      <xdr:spPr>
        <a:xfrm>
          <a:off x="11017885" y="56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166631</xdr:rowOff>
    </xdr:from>
    <xdr:to>
      <xdr:col>68</xdr:col>
      <xdr:colOff>73025</xdr:colOff>
      <xdr:row>29</xdr:row>
      <xdr:rowOff>77463</xdr:rowOff>
    </xdr:to>
    <xdr:cxnSp macro="">
      <xdr:nvCxnSpPr>
        <xdr:cNvPr id="156" name="直線コネクタ 155"/>
        <xdr:cNvCxnSpPr/>
      </xdr:nvCxnSpPr>
      <xdr:spPr>
        <a:xfrm flipV="1">
          <a:off x="11068685" y="5614931"/>
          <a:ext cx="670560" cy="7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52931</xdr:rowOff>
    </xdr:from>
    <xdr:to>
      <xdr:col>60</xdr:col>
      <xdr:colOff>123825</xdr:colOff>
      <xdr:row>29</xdr:row>
      <xdr:rowOff>154531</xdr:rowOff>
    </xdr:to>
    <xdr:sp macro="" textlink="">
      <xdr:nvSpPr>
        <xdr:cNvPr id="157" name="楕円 156"/>
        <xdr:cNvSpPr/>
      </xdr:nvSpPr>
      <xdr:spPr>
        <a:xfrm>
          <a:off x="10347325" y="56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77463</xdr:rowOff>
    </xdr:from>
    <xdr:to>
      <xdr:col>64</xdr:col>
      <xdr:colOff>73025</xdr:colOff>
      <xdr:row>29</xdr:row>
      <xdr:rowOff>103731</xdr:rowOff>
    </xdr:to>
    <xdr:cxnSp macro="">
      <xdr:nvCxnSpPr>
        <xdr:cNvPr id="158" name="直線コネクタ 157"/>
        <xdr:cNvCxnSpPr/>
      </xdr:nvCxnSpPr>
      <xdr:spPr>
        <a:xfrm flipV="1">
          <a:off x="10398125" y="5693403"/>
          <a:ext cx="67056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0" name="n_2aveValue債務償還比率"/>
        <xdr:cNvSpPr txBox="1"/>
      </xdr:nvSpPr>
      <xdr:spPr>
        <a:xfrm>
          <a:off x="1152723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1" name="n_3aveValue債務償還比率"/>
        <xdr:cNvSpPr txBox="1"/>
      </xdr:nvSpPr>
      <xdr:spPr>
        <a:xfrm>
          <a:off x="1085667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2" name="n_4aveValue債務償還比率"/>
        <xdr:cNvSpPr txBox="1"/>
      </xdr:nvSpPr>
      <xdr:spPr>
        <a:xfrm>
          <a:off x="10186112" y="59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69225</xdr:rowOff>
    </xdr:from>
    <xdr:ext cx="469744" cy="259045"/>
    <xdr:sp macro="" textlink="">
      <xdr:nvSpPr>
        <xdr:cNvPr id="163" name="n_1mainValue債務償還比率"/>
        <xdr:cNvSpPr txBox="1"/>
      </xdr:nvSpPr>
      <xdr:spPr>
        <a:xfrm>
          <a:off x="12185092" y="534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62508</xdr:rowOff>
    </xdr:from>
    <xdr:ext cx="469744" cy="259045"/>
    <xdr:sp macro="" textlink="">
      <xdr:nvSpPr>
        <xdr:cNvPr id="164" name="n_2mainValue債務償還比率"/>
        <xdr:cNvSpPr txBox="1"/>
      </xdr:nvSpPr>
      <xdr:spPr>
        <a:xfrm>
          <a:off x="11527232" y="534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144790</xdr:rowOff>
    </xdr:from>
    <xdr:ext cx="469744" cy="259045"/>
    <xdr:sp macro="" textlink="">
      <xdr:nvSpPr>
        <xdr:cNvPr id="165" name="n_3mainValue債務償還比率"/>
        <xdr:cNvSpPr txBox="1"/>
      </xdr:nvSpPr>
      <xdr:spPr>
        <a:xfrm>
          <a:off x="10856672" y="54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171058</xdr:rowOff>
    </xdr:from>
    <xdr:ext cx="469744" cy="259045"/>
    <xdr:sp macro="" textlink="">
      <xdr:nvSpPr>
        <xdr:cNvPr id="166" name="n_4mainValue債務償還比率"/>
        <xdr:cNvSpPr txBox="1"/>
      </xdr:nvSpPr>
      <xdr:spPr>
        <a:xfrm>
          <a:off x="10186112" y="545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086225" y="580263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12496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146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73" name="楕円 72"/>
        <xdr:cNvSpPr/>
      </xdr:nvSpPr>
      <xdr:spPr>
        <a:xfrm>
          <a:off x="4036060" y="599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4" name="【道路】&#10;有形固定資産減価償却率該当値テキスト"/>
        <xdr:cNvSpPr txBox="1"/>
      </xdr:nvSpPr>
      <xdr:spPr>
        <a:xfrm>
          <a:off x="4124960"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xdr:cNvSpPr/>
      </xdr:nvSpPr>
      <xdr:spPr>
        <a:xfrm>
          <a:off x="3312160" y="595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5715</xdr:rowOff>
    </xdr:to>
    <xdr:cxnSp macro="">
      <xdr:nvCxnSpPr>
        <xdr:cNvPr id="76" name="直線コネクタ 75"/>
        <xdr:cNvCxnSpPr/>
      </xdr:nvCxnSpPr>
      <xdr:spPr>
        <a:xfrm>
          <a:off x="3355340" y="600837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77" name="楕円 76"/>
        <xdr:cNvSpPr/>
      </xdr:nvSpPr>
      <xdr:spPr>
        <a:xfrm>
          <a:off x="25146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140970</xdr:rowOff>
    </xdr:to>
    <xdr:cxnSp macro="">
      <xdr:nvCxnSpPr>
        <xdr:cNvPr id="78" name="直線コネクタ 77"/>
        <xdr:cNvCxnSpPr/>
      </xdr:nvCxnSpPr>
      <xdr:spPr>
        <a:xfrm>
          <a:off x="2565400" y="59740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79" name="楕円 78"/>
        <xdr:cNvSpPr/>
      </xdr:nvSpPr>
      <xdr:spPr>
        <a:xfrm>
          <a:off x="17399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70485</xdr:rowOff>
    </xdr:from>
    <xdr:to>
      <xdr:col>15</xdr:col>
      <xdr:colOff>50800</xdr:colOff>
      <xdr:row>35</xdr:row>
      <xdr:rowOff>106680</xdr:rowOff>
    </xdr:to>
    <xdr:cxnSp macro="">
      <xdr:nvCxnSpPr>
        <xdr:cNvPr id="80" name="直線コネクタ 79"/>
        <xdr:cNvCxnSpPr/>
      </xdr:nvCxnSpPr>
      <xdr:spPr>
        <a:xfrm>
          <a:off x="1790700" y="59378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17056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3857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6110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5" name="n_1mainValue【道路】&#10;有形固定資産減価償却率"/>
        <xdr:cNvSpPr txBox="1"/>
      </xdr:nvSpPr>
      <xdr:spPr>
        <a:xfrm>
          <a:off x="317056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2557</xdr:rowOff>
    </xdr:from>
    <xdr:ext cx="405111" cy="259045"/>
    <xdr:sp macro="" textlink="">
      <xdr:nvSpPr>
        <xdr:cNvPr id="86" name="n_2mainValue【道路】&#10;有形固定資産減価償却率"/>
        <xdr:cNvSpPr txBox="1"/>
      </xdr:nvSpPr>
      <xdr:spPr>
        <a:xfrm>
          <a:off x="238570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137812</xdr:rowOff>
    </xdr:from>
    <xdr:ext cx="405111" cy="259045"/>
    <xdr:sp macro="" textlink="">
      <xdr:nvSpPr>
        <xdr:cNvPr id="87" name="n_3mainValue【道路】&#10;有形固定資産減価償却率"/>
        <xdr:cNvSpPr txBox="1"/>
      </xdr:nvSpPr>
      <xdr:spPr>
        <a:xfrm>
          <a:off x="161100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9219565" y="5683621"/>
          <a:ext cx="0" cy="131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9258300"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9154160" y="699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9258300" y="54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9154160" y="5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9258300" y="6790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9192260" y="681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8445500" y="68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7670800" y="6825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6873240" y="683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0985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87557</xdr:rowOff>
    </xdr:from>
    <xdr:to>
      <xdr:col>55</xdr:col>
      <xdr:colOff>50800</xdr:colOff>
      <xdr:row>41</xdr:row>
      <xdr:rowOff>17707</xdr:rowOff>
    </xdr:to>
    <xdr:sp macro="" textlink="">
      <xdr:nvSpPr>
        <xdr:cNvPr id="125" name="楕円 124"/>
        <xdr:cNvSpPr/>
      </xdr:nvSpPr>
      <xdr:spPr>
        <a:xfrm>
          <a:off x="9192260" y="6793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110434</xdr:rowOff>
    </xdr:from>
    <xdr:ext cx="469744" cy="259045"/>
    <xdr:sp macro="" textlink="">
      <xdr:nvSpPr>
        <xdr:cNvPr id="126" name="【道路】&#10;一人当たり延長該当値テキスト"/>
        <xdr:cNvSpPr txBox="1"/>
      </xdr:nvSpPr>
      <xdr:spPr>
        <a:xfrm>
          <a:off x="9258300" y="66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87967</xdr:rowOff>
    </xdr:from>
    <xdr:to>
      <xdr:col>50</xdr:col>
      <xdr:colOff>165100</xdr:colOff>
      <xdr:row>41</xdr:row>
      <xdr:rowOff>18117</xdr:rowOff>
    </xdr:to>
    <xdr:sp macro="" textlink="">
      <xdr:nvSpPr>
        <xdr:cNvPr id="127" name="楕円 126"/>
        <xdr:cNvSpPr/>
      </xdr:nvSpPr>
      <xdr:spPr>
        <a:xfrm>
          <a:off x="8445500" y="6793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138357</xdr:rowOff>
    </xdr:from>
    <xdr:to>
      <xdr:col>55</xdr:col>
      <xdr:colOff>0</xdr:colOff>
      <xdr:row>40</xdr:row>
      <xdr:rowOff>138767</xdr:rowOff>
    </xdr:to>
    <xdr:cxnSp macro="">
      <xdr:nvCxnSpPr>
        <xdr:cNvPr id="128" name="直線コネクタ 127"/>
        <xdr:cNvCxnSpPr/>
      </xdr:nvCxnSpPr>
      <xdr:spPr>
        <a:xfrm flipV="1">
          <a:off x="8496300" y="6843957"/>
          <a:ext cx="7239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88357</xdr:rowOff>
    </xdr:from>
    <xdr:to>
      <xdr:col>46</xdr:col>
      <xdr:colOff>38100</xdr:colOff>
      <xdr:row>41</xdr:row>
      <xdr:rowOff>18507</xdr:rowOff>
    </xdr:to>
    <xdr:sp macro="" textlink="">
      <xdr:nvSpPr>
        <xdr:cNvPr id="129" name="楕円 128"/>
        <xdr:cNvSpPr/>
      </xdr:nvSpPr>
      <xdr:spPr>
        <a:xfrm>
          <a:off x="7670800" y="6793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138767</xdr:rowOff>
    </xdr:from>
    <xdr:to>
      <xdr:col>50</xdr:col>
      <xdr:colOff>114300</xdr:colOff>
      <xdr:row>40</xdr:row>
      <xdr:rowOff>139157</xdr:rowOff>
    </xdr:to>
    <xdr:cxnSp macro="">
      <xdr:nvCxnSpPr>
        <xdr:cNvPr id="130" name="直線コネクタ 129"/>
        <xdr:cNvCxnSpPr/>
      </xdr:nvCxnSpPr>
      <xdr:spPr>
        <a:xfrm flipV="1">
          <a:off x="7713980" y="6844367"/>
          <a:ext cx="78232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88677</xdr:rowOff>
    </xdr:from>
    <xdr:to>
      <xdr:col>41</xdr:col>
      <xdr:colOff>101600</xdr:colOff>
      <xdr:row>41</xdr:row>
      <xdr:rowOff>18827</xdr:rowOff>
    </xdr:to>
    <xdr:sp macro="" textlink="">
      <xdr:nvSpPr>
        <xdr:cNvPr id="131" name="楕円 130"/>
        <xdr:cNvSpPr/>
      </xdr:nvSpPr>
      <xdr:spPr>
        <a:xfrm>
          <a:off x="6873240" y="6794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139157</xdr:rowOff>
    </xdr:from>
    <xdr:to>
      <xdr:col>45</xdr:col>
      <xdr:colOff>177800</xdr:colOff>
      <xdr:row>40</xdr:row>
      <xdr:rowOff>139477</xdr:rowOff>
    </xdr:to>
    <xdr:cxnSp macro="">
      <xdr:nvCxnSpPr>
        <xdr:cNvPr id="132" name="直線コネクタ 131"/>
        <xdr:cNvCxnSpPr/>
      </xdr:nvCxnSpPr>
      <xdr:spPr>
        <a:xfrm flipV="1">
          <a:off x="6924040" y="6844757"/>
          <a:ext cx="78994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8271587" y="69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7509587" y="69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6712027" y="69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59373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34644</xdr:rowOff>
    </xdr:from>
    <xdr:ext cx="469744" cy="259045"/>
    <xdr:sp macro="" textlink="">
      <xdr:nvSpPr>
        <xdr:cNvPr id="137" name="n_1mainValue【道路】&#10;一人当たり延長"/>
        <xdr:cNvSpPr txBox="1"/>
      </xdr:nvSpPr>
      <xdr:spPr>
        <a:xfrm>
          <a:off x="8271587" y="657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35034</xdr:rowOff>
    </xdr:from>
    <xdr:ext cx="469744" cy="259045"/>
    <xdr:sp macro="" textlink="">
      <xdr:nvSpPr>
        <xdr:cNvPr id="138" name="n_2mainValue【道路】&#10;一人当たり延長"/>
        <xdr:cNvSpPr txBox="1"/>
      </xdr:nvSpPr>
      <xdr:spPr>
        <a:xfrm>
          <a:off x="7509587" y="657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35354</xdr:rowOff>
    </xdr:from>
    <xdr:ext cx="469744" cy="259045"/>
    <xdr:sp macro="" textlink="">
      <xdr:nvSpPr>
        <xdr:cNvPr id="139" name="n_3mainValue【道路】&#10;一人当たり延長"/>
        <xdr:cNvSpPr txBox="1"/>
      </xdr:nvSpPr>
      <xdr:spPr>
        <a:xfrm>
          <a:off x="6712027" y="65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086225" y="9454787"/>
          <a:ext cx="0" cy="117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124960" y="9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020820" y="945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12496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31216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5146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96520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1" name="楕円 180"/>
        <xdr:cNvSpPr/>
      </xdr:nvSpPr>
      <xdr:spPr>
        <a:xfrm>
          <a:off x="403606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2" name="【橋りょう・トンネル】&#10;有形固定資産減価償却率該当値テキスト"/>
        <xdr:cNvSpPr txBox="1"/>
      </xdr:nvSpPr>
      <xdr:spPr>
        <a:xfrm>
          <a:off x="412496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3" name="楕円 182"/>
        <xdr:cNvSpPr/>
      </xdr:nvSpPr>
      <xdr:spPr>
        <a:xfrm>
          <a:off x="331216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55517</xdr:rowOff>
    </xdr:to>
    <xdr:cxnSp macro="">
      <xdr:nvCxnSpPr>
        <xdr:cNvPr id="184" name="直線コネクタ 183"/>
        <xdr:cNvCxnSpPr/>
      </xdr:nvCxnSpPr>
      <xdr:spPr>
        <a:xfrm>
          <a:off x="3355340" y="10258697"/>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85" name="楕円 184"/>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32657</xdr:rowOff>
    </xdr:to>
    <xdr:cxnSp macro="">
      <xdr:nvCxnSpPr>
        <xdr:cNvPr id="186" name="直線コネクタ 185"/>
        <xdr:cNvCxnSpPr/>
      </xdr:nvCxnSpPr>
      <xdr:spPr>
        <a:xfrm>
          <a:off x="2565400" y="10234205"/>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7" name="楕円 186"/>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8165</xdr:rowOff>
    </xdr:to>
    <xdr:cxnSp macro="">
      <xdr:nvCxnSpPr>
        <xdr:cNvPr id="188" name="直線コネクタ 187"/>
        <xdr:cNvCxnSpPr/>
      </xdr:nvCxnSpPr>
      <xdr:spPr>
        <a:xfrm>
          <a:off x="1790700" y="10215154"/>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17056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193" name="n_1mainValue【橋りょう・トンネル】&#10;有形固定資産減価償却率"/>
        <xdr:cNvSpPr txBox="1"/>
      </xdr:nvSpPr>
      <xdr:spPr>
        <a:xfrm>
          <a:off x="317056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4" name="n_2mainValue【橋りょう・トンネル】&#10;有形固定資産減価償却率"/>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95" name="n_3mainValue【橋りょう・トンネル】&#10;有形固定資産減価償却率"/>
        <xdr:cNvSpPr txBox="1"/>
      </xdr:nvSpPr>
      <xdr:spPr>
        <a:xfrm>
          <a:off x="16110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9219565" y="9416926"/>
          <a:ext cx="0" cy="138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9258300" y="108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9154160" y="1080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9258300" y="91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9154160" y="941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9258300" y="1037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9192260" y="103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844550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7670800" y="10417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68732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0985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44888</xdr:rowOff>
    </xdr:from>
    <xdr:to>
      <xdr:col>55</xdr:col>
      <xdr:colOff>50800</xdr:colOff>
      <xdr:row>61</xdr:row>
      <xdr:rowOff>146488</xdr:rowOff>
    </xdr:to>
    <xdr:sp macro="" textlink="">
      <xdr:nvSpPr>
        <xdr:cNvPr id="235" name="楕円 234"/>
        <xdr:cNvSpPr/>
      </xdr:nvSpPr>
      <xdr:spPr>
        <a:xfrm>
          <a:off x="9192260" y="10270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67765</xdr:rowOff>
    </xdr:from>
    <xdr:ext cx="599010" cy="259045"/>
    <xdr:sp macro="" textlink="">
      <xdr:nvSpPr>
        <xdr:cNvPr id="236" name="【橋りょう・トンネル】&#10;一人当たり有形固定資産（償却資産）額該当値テキスト"/>
        <xdr:cNvSpPr txBox="1"/>
      </xdr:nvSpPr>
      <xdr:spPr>
        <a:xfrm>
          <a:off x="9258300" y="1012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47239</xdr:rowOff>
    </xdr:from>
    <xdr:to>
      <xdr:col>50</xdr:col>
      <xdr:colOff>165100</xdr:colOff>
      <xdr:row>61</xdr:row>
      <xdr:rowOff>148839</xdr:rowOff>
    </xdr:to>
    <xdr:sp macro="" textlink="">
      <xdr:nvSpPr>
        <xdr:cNvPr id="237" name="楕円 236"/>
        <xdr:cNvSpPr/>
      </xdr:nvSpPr>
      <xdr:spPr>
        <a:xfrm>
          <a:off x="8445500" y="102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95688</xdr:rowOff>
    </xdr:from>
    <xdr:to>
      <xdr:col>55</xdr:col>
      <xdr:colOff>0</xdr:colOff>
      <xdr:row>61</xdr:row>
      <xdr:rowOff>98039</xdr:rowOff>
    </xdr:to>
    <xdr:cxnSp macro="">
      <xdr:nvCxnSpPr>
        <xdr:cNvPr id="238" name="直線コネクタ 237"/>
        <xdr:cNvCxnSpPr/>
      </xdr:nvCxnSpPr>
      <xdr:spPr>
        <a:xfrm flipV="1">
          <a:off x="8496300" y="10321728"/>
          <a:ext cx="7239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48226</xdr:rowOff>
    </xdr:from>
    <xdr:to>
      <xdr:col>46</xdr:col>
      <xdr:colOff>38100</xdr:colOff>
      <xdr:row>61</xdr:row>
      <xdr:rowOff>149826</xdr:rowOff>
    </xdr:to>
    <xdr:sp macro="" textlink="">
      <xdr:nvSpPr>
        <xdr:cNvPr id="239" name="楕円 238"/>
        <xdr:cNvSpPr/>
      </xdr:nvSpPr>
      <xdr:spPr>
        <a:xfrm>
          <a:off x="7670800" y="10274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98039</xdr:rowOff>
    </xdr:from>
    <xdr:to>
      <xdr:col>50</xdr:col>
      <xdr:colOff>114300</xdr:colOff>
      <xdr:row>61</xdr:row>
      <xdr:rowOff>99026</xdr:rowOff>
    </xdr:to>
    <xdr:cxnSp macro="">
      <xdr:nvCxnSpPr>
        <xdr:cNvPr id="240" name="直線コネクタ 239"/>
        <xdr:cNvCxnSpPr/>
      </xdr:nvCxnSpPr>
      <xdr:spPr>
        <a:xfrm flipV="1">
          <a:off x="7713980" y="10324079"/>
          <a:ext cx="78232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50253</xdr:rowOff>
    </xdr:from>
    <xdr:to>
      <xdr:col>41</xdr:col>
      <xdr:colOff>101600</xdr:colOff>
      <xdr:row>61</xdr:row>
      <xdr:rowOff>151853</xdr:rowOff>
    </xdr:to>
    <xdr:sp macro="" textlink="">
      <xdr:nvSpPr>
        <xdr:cNvPr id="241" name="楕円 240"/>
        <xdr:cNvSpPr/>
      </xdr:nvSpPr>
      <xdr:spPr>
        <a:xfrm>
          <a:off x="6873240" y="102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99026</xdr:rowOff>
    </xdr:from>
    <xdr:to>
      <xdr:col>45</xdr:col>
      <xdr:colOff>177800</xdr:colOff>
      <xdr:row>61</xdr:row>
      <xdr:rowOff>101053</xdr:rowOff>
    </xdr:to>
    <xdr:cxnSp macro="">
      <xdr:nvCxnSpPr>
        <xdr:cNvPr id="242" name="直線コネクタ 241"/>
        <xdr:cNvCxnSpPr/>
      </xdr:nvCxnSpPr>
      <xdr:spPr>
        <a:xfrm flipV="1">
          <a:off x="6924040" y="10325066"/>
          <a:ext cx="78994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8239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747727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670257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5905011" y="101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165366</xdr:rowOff>
    </xdr:from>
    <xdr:ext cx="599010" cy="259045"/>
    <xdr:sp macro="" textlink="">
      <xdr:nvSpPr>
        <xdr:cNvPr id="247" name="n_1mainValue【橋りょう・トンネル】&#10;一人当たり有形固定資産（償却資産）額"/>
        <xdr:cNvSpPr txBox="1"/>
      </xdr:nvSpPr>
      <xdr:spPr>
        <a:xfrm>
          <a:off x="8214575" y="1005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166353</xdr:rowOff>
    </xdr:from>
    <xdr:ext cx="599010" cy="259045"/>
    <xdr:sp macro="" textlink="">
      <xdr:nvSpPr>
        <xdr:cNvPr id="248" name="n_2mainValue【橋りょう・トンネル】&#10;一人当たり有形固定資産（償却資産）額"/>
        <xdr:cNvSpPr txBox="1"/>
      </xdr:nvSpPr>
      <xdr:spPr>
        <a:xfrm>
          <a:off x="7444955" y="100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168380</xdr:rowOff>
    </xdr:from>
    <xdr:ext cx="599010" cy="259045"/>
    <xdr:sp macro="" textlink="">
      <xdr:nvSpPr>
        <xdr:cNvPr id="249" name="n_3mainValue【橋りょう・トンネル】&#10;一人当たり有形固定資産（償却資産）額"/>
        <xdr:cNvSpPr txBox="1"/>
      </xdr:nvSpPr>
      <xdr:spPr>
        <a:xfrm>
          <a:off x="6670255" y="100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086225" y="129654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12496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020820" y="1456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12496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03606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90" name="楕円 289"/>
        <xdr:cNvSpPr/>
      </xdr:nvSpPr>
      <xdr:spPr>
        <a:xfrm>
          <a:off x="403606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6366</xdr:rowOff>
    </xdr:from>
    <xdr:ext cx="405111" cy="259045"/>
    <xdr:sp macro="" textlink="">
      <xdr:nvSpPr>
        <xdr:cNvPr id="291" name="【公営住宅】&#10;有形固定資産減価償却率該当値テキスト"/>
        <xdr:cNvSpPr txBox="1"/>
      </xdr:nvSpPr>
      <xdr:spPr>
        <a:xfrm>
          <a:off x="4124960" y="1375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2" name="楕円 291"/>
        <xdr:cNvSpPr/>
      </xdr:nvSpPr>
      <xdr:spPr>
        <a:xfrm>
          <a:off x="331216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34289</xdr:rowOff>
    </xdr:to>
    <xdr:cxnSp macro="">
      <xdr:nvCxnSpPr>
        <xdr:cNvPr id="293" name="直線コネクタ 292"/>
        <xdr:cNvCxnSpPr/>
      </xdr:nvCxnSpPr>
      <xdr:spPr>
        <a:xfrm>
          <a:off x="3355340" y="13898880"/>
          <a:ext cx="73152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楕円 293"/>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152400</xdr:rowOff>
    </xdr:to>
    <xdr:cxnSp macro="">
      <xdr:nvCxnSpPr>
        <xdr:cNvPr id="295" name="直線コネクタ 294"/>
        <xdr:cNvCxnSpPr/>
      </xdr:nvCxnSpPr>
      <xdr:spPr>
        <a:xfrm>
          <a:off x="2565400" y="1383030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296" name="楕円 295"/>
        <xdr:cNvSpPr/>
      </xdr:nvSpPr>
      <xdr:spPr>
        <a:xfrm>
          <a:off x="173990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83820</xdr:rowOff>
    </xdr:to>
    <xdr:cxnSp macro="">
      <xdr:nvCxnSpPr>
        <xdr:cNvPr id="297" name="直線コネクタ 296"/>
        <xdr:cNvCxnSpPr/>
      </xdr:nvCxnSpPr>
      <xdr:spPr>
        <a:xfrm>
          <a:off x="1790700" y="1375410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8363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02" name="n_1mainValue【公営住宅】&#10;有形固定資産減価償却率"/>
        <xdr:cNvSpPr txBox="1"/>
      </xdr:nvSpPr>
      <xdr:spPr>
        <a:xfrm>
          <a:off x="317056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03" name="n_2mainValue【公営住宅】&#10;有形固定資産減価償却率"/>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04" name="n_3mainValue【公営住宅】&#10;有形固定資産減価償却率"/>
        <xdr:cNvSpPr txBox="1"/>
      </xdr:nvSpPr>
      <xdr:spPr>
        <a:xfrm>
          <a:off x="16110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9219565" y="13278612"/>
          <a:ext cx="0" cy="124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9258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9154160" y="13278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925830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844550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7670800" y="13921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0985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344" name="楕円 343"/>
        <xdr:cNvSpPr/>
      </xdr:nvSpPr>
      <xdr:spPr>
        <a:xfrm>
          <a:off x="919226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345" name="【公営住宅】&#10;一人当たり面積該当値テキスト"/>
        <xdr:cNvSpPr txBox="1"/>
      </xdr:nvSpPr>
      <xdr:spPr>
        <a:xfrm>
          <a:off x="9258300"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84074</xdr:rowOff>
    </xdr:from>
    <xdr:to>
      <xdr:col>50</xdr:col>
      <xdr:colOff>165100</xdr:colOff>
      <xdr:row>85</xdr:row>
      <xdr:rowOff>14224</xdr:rowOff>
    </xdr:to>
    <xdr:sp macro="" textlink="">
      <xdr:nvSpPr>
        <xdr:cNvPr id="346" name="楕円 345"/>
        <xdr:cNvSpPr/>
      </xdr:nvSpPr>
      <xdr:spPr>
        <a:xfrm>
          <a:off x="8445500" y="1416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134874</xdr:rowOff>
    </xdr:to>
    <xdr:cxnSp macro="">
      <xdr:nvCxnSpPr>
        <xdr:cNvPr id="347" name="直線コネクタ 346"/>
        <xdr:cNvCxnSpPr/>
      </xdr:nvCxnSpPr>
      <xdr:spPr>
        <a:xfrm flipV="1">
          <a:off x="8496300" y="14215873"/>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84837</xdr:rowOff>
    </xdr:from>
    <xdr:to>
      <xdr:col>46</xdr:col>
      <xdr:colOff>38100</xdr:colOff>
      <xdr:row>85</xdr:row>
      <xdr:rowOff>14987</xdr:rowOff>
    </xdr:to>
    <xdr:sp macro="" textlink="">
      <xdr:nvSpPr>
        <xdr:cNvPr id="348" name="楕円 347"/>
        <xdr:cNvSpPr/>
      </xdr:nvSpPr>
      <xdr:spPr>
        <a:xfrm>
          <a:off x="7670800" y="14166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134874</xdr:rowOff>
    </xdr:from>
    <xdr:to>
      <xdr:col>50</xdr:col>
      <xdr:colOff>114300</xdr:colOff>
      <xdr:row>84</xdr:row>
      <xdr:rowOff>135637</xdr:rowOff>
    </xdr:to>
    <xdr:cxnSp macro="">
      <xdr:nvCxnSpPr>
        <xdr:cNvPr id="349" name="直線コネクタ 348"/>
        <xdr:cNvCxnSpPr/>
      </xdr:nvCxnSpPr>
      <xdr:spPr>
        <a:xfrm flipV="1">
          <a:off x="7713980" y="14216634"/>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84837</xdr:rowOff>
    </xdr:from>
    <xdr:to>
      <xdr:col>41</xdr:col>
      <xdr:colOff>101600</xdr:colOff>
      <xdr:row>85</xdr:row>
      <xdr:rowOff>14987</xdr:rowOff>
    </xdr:to>
    <xdr:sp macro="" textlink="">
      <xdr:nvSpPr>
        <xdr:cNvPr id="350" name="楕円 349"/>
        <xdr:cNvSpPr/>
      </xdr:nvSpPr>
      <xdr:spPr>
        <a:xfrm>
          <a:off x="6873240" y="14166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135637</xdr:rowOff>
    </xdr:from>
    <xdr:to>
      <xdr:col>45</xdr:col>
      <xdr:colOff>177800</xdr:colOff>
      <xdr:row>84</xdr:row>
      <xdr:rowOff>135637</xdr:rowOff>
    </xdr:to>
    <xdr:cxnSp macro="">
      <xdr:nvCxnSpPr>
        <xdr:cNvPr id="351" name="直線コネクタ 350"/>
        <xdr:cNvCxnSpPr/>
      </xdr:nvCxnSpPr>
      <xdr:spPr>
        <a:xfrm>
          <a:off x="6924040" y="1421739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8271587" y="13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750958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5937327" y="137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5351</xdr:rowOff>
    </xdr:from>
    <xdr:ext cx="469744" cy="259045"/>
    <xdr:sp macro="" textlink="">
      <xdr:nvSpPr>
        <xdr:cNvPr id="356" name="n_1mainValue【公営住宅】&#10;一人当たり面積"/>
        <xdr:cNvSpPr txBox="1"/>
      </xdr:nvSpPr>
      <xdr:spPr>
        <a:xfrm>
          <a:off x="827158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6114</xdr:rowOff>
    </xdr:from>
    <xdr:ext cx="469744" cy="259045"/>
    <xdr:sp macro="" textlink="">
      <xdr:nvSpPr>
        <xdr:cNvPr id="357" name="n_2mainValue【公営住宅】&#10;一人当たり面積"/>
        <xdr:cNvSpPr txBox="1"/>
      </xdr:nvSpPr>
      <xdr:spPr>
        <a:xfrm>
          <a:off x="750958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6114</xdr:rowOff>
    </xdr:from>
    <xdr:ext cx="469744" cy="259045"/>
    <xdr:sp macro="" textlink="">
      <xdr:nvSpPr>
        <xdr:cNvPr id="358" name="n_3mainValue【公営住宅】&#10;一人当たり面積"/>
        <xdr:cNvSpPr txBox="1"/>
      </xdr:nvSpPr>
      <xdr:spPr>
        <a:xfrm>
          <a:off x="671202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086225" y="16876123"/>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12496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02082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124960" y="166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02082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89" name="【港湾・漁港】&#10;有形固定資産減価償却率平均値テキスト"/>
        <xdr:cNvSpPr txBox="1"/>
      </xdr:nvSpPr>
      <xdr:spPr>
        <a:xfrm>
          <a:off x="4124960" y="1760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036060" y="17758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3121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5146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73990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96520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00" name="楕円 399"/>
        <xdr:cNvSpPr/>
      </xdr:nvSpPr>
      <xdr:spPr>
        <a:xfrm>
          <a:off x="403606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01" name="【港湾・漁港】&#10;有形固定資産減価償却率該当値テキスト"/>
        <xdr:cNvSpPr txBox="1"/>
      </xdr:nvSpPr>
      <xdr:spPr>
        <a:xfrm>
          <a:off x="4124960"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402" name="楕円 401"/>
        <xdr:cNvSpPr/>
      </xdr:nvSpPr>
      <xdr:spPr>
        <a:xfrm>
          <a:off x="331216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134982</xdr:rowOff>
    </xdr:to>
    <xdr:cxnSp macro="">
      <xdr:nvCxnSpPr>
        <xdr:cNvPr id="403" name="直線コネクタ 402"/>
        <xdr:cNvCxnSpPr/>
      </xdr:nvCxnSpPr>
      <xdr:spPr>
        <a:xfrm>
          <a:off x="3355340" y="17880329"/>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04" name="楕円 403"/>
        <xdr:cNvSpPr/>
      </xdr:nvSpPr>
      <xdr:spPr>
        <a:xfrm>
          <a:off x="2514600" y="17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110489</xdr:rowOff>
    </xdr:to>
    <xdr:cxnSp macro="">
      <xdr:nvCxnSpPr>
        <xdr:cNvPr id="405" name="直線コネクタ 404"/>
        <xdr:cNvCxnSpPr/>
      </xdr:nvCxnSpPr>
      <xdr:spPr>
        <a:xfrm>
          <a:off x="2565400" y="17855838"/>
          <a:ext cx="78994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06" name="楕円 405"/>
        <xdr:cNvSpPr/>
      </xdr:nvSpPr>
      <xdr:spPr>
        <a:xfrm>
          <a:off x="1739900" y="177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85998</xdr:rowOff>
    </xdr:to>
    <xdr:cxnSp macro="">
      <xdr:nvCxnSpPr>
        <xdr:cNvPr id="407" name="直線コネクタ 406"/>
        <xdr:cNvCxnSpPr/>
      </xdr:nvCxnSpPr>
      <xdr:spPr>
        <a:xfrm>
          <a:off x="1790700" y="17837876"/>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08" name="n_1aveValue【港湾・漁港】&#10;有形固定資産減価償却率"/>
        <xdr:cNvSpPr txBox="1"/>
      </xdr:nvSpPr>
      <xdr:spPr>
        <a:xfrm>
          <a:off x="317056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65150</xdr:rowOff>
    </xdr:from>
    <xdr:ext cx="405111" cy="259045"/>
    <xdr:sp macro="" textlink="">
      <xdr:nvSpPr>
        <xdr:cNvPr id="409" name="n_2aveValue【港湾・漁港】&#10;有形固定資産減価償却率"/>
        <xdr:cNvSpPr txBox="1"/>
      </xdr:nvSpPr>
      <xdr:spPr>
        <a:xfrm>
          <a:off x="238570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10" name="n_3aveValue【港湾・漁港】&#10;有形固定資産減価償却率"/>
        <xdr:cNvSpPr txBox="1"/>
      </xdr:nvSpPr>
      <xdr:spPr>
        <a:xfrm>
          <a:off x="161100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83630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412" name="n_1mainValue【港湾・漁港】&#10;有形固定資産減価償却率"/>
        <xdr:cNvSpPr txBox="1"/>
      </xdr:nvSpPr>
      <xdr:spPr>
        <a:xfrm>
          <a:off x="317056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13" name="n_2mainValue【港湾・漁港】&#10;有形固定資産減価償却率"/>
        <xdr:cNvSpPr txBox="1"/>
      </xdr:nvSpPr>
      <xdr:spPr>
        <a:xfrm>
          <a:off x="238570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14" name="n_3mainValue【港湾・漁港】&#10;有形固定資産減価償却率"/>
        <xdr:cNvSpPr txBox="1"/>
      </xdr:nvSpPr>
      <xdr:spPr>
        <a:xfrm>
          <a:off x="161100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9219565" y="16906118"/>
          <a:ext cx="0" cy="140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9258300" y="1668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9154160" y="1690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xdr:cNvSpPr txBox="1"/>
      </xdr:nvSpPr>
      <xdr:spPr>
        <a:xfrm>
          <a:off x="9258300" y="1792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9192260" y="1806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844550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7670800" y="18081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68732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0985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116853</xdr:rowOff>
    </xdr:from>
    <xdr:to>
      <xdr:col>55</xdr:col>
      <xdr:colOff>50800</xdr:colOff>
      <xdr:row>109</xdr:row>
      <xdr:rowOff>47003</xdr:rowOff>
    </xdr:to>
    <xdr:sp macro="" textlink="">
      <xdr:nvSpPr>
        <xdr:cNvPr id="456" name="楕円 455"/>
        <xdr:cNvSpPr/>
      </xdr:nvSpPr>
      <xdr:spPr>
        <a:xfrm>
          <a:off x="9192260" y="18221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31780</xdr:rowOff>
    </xdr:from>
    <xdr:ext cx="534377" cy="259045"/>
    <xdr:sp macro="" textlink="">
      <xdr:nvSpPr>
        <xdr:cNvPr id="457" name="【港湾・漁港】&#10;一人当たり有形固定資産（償却資産）額該当値テキスト"/>
        <xdr:cNvSpPr txBox="1"/>
      </xdr:nvSpPr>
      <xdr:spPr>
        <a:xfrm>
          <a:off x="9258300" y="181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116939</xdr:rowOff>
    </xdr:from>
    <xdr:to>
      <xdr:col>50</xdr:col>
      <xdr:colOff>165100</xdr:colOff>
      <xdr:row>109</xdr:row>
      <xdr:rowOff>47089</xdr:rowOff>
    </xdr:to>
    <xdr:sp macro="" textlink="">
      <xdr:nvSpPr>
        <xdr:cNvPr id="458" name="楕円 457"/>
        <xdr:cNvSpPr/>
      </xdr:nvSpPr>
      <xdr:spPr>
        <a:xfrm>
          <a:off x="8445500" y="1822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167653</xdr:rowOff>
    </xdr:from>
    <xdr:to>
      <xdr:col>55</xdr:col>
      <xdr:colOff>0</xdr:colOff>
      <xdr:row>108</xdr:row>
      <xdr:rowOff>167739</xdr:rowOff>
    </xdr:to>
    <xdr:cxnSp macro="">
      <xdr:nvCxnSpPr>
        <xdr:cNvPr id="459" name="直線コネクタ 458"/>
        <xdr:cNvCxnSpPr/>
      </xdr:nvCxnSpPr>
      <xdr:spPr>
        <a:xfrm flipV="1">
          <a:off x="8496300" y="18272773"/>
          <a:ext cx="7239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117007</xdr:rowOff>
    </xdr:from>
    <xdr:to>
      <xdr:col>46</xdr:col>
      <xdr:colOff>38100</xdr:colOff>
      <xdr:row>109</xdr:row>
      <xdr:rowOff>47157</xdr:rowOff>
    </xdr:to>
    <xdr:sp macro="" textlink="">
      <xdr:nvSpPr>
        <xdr:cNvPr id="460" name="楕円 459"/>
        <xdr:cNvSpPr/>
      </xdr:nvSpPr>
      <xdr:spPr>
        <a:xfrm>
          <a:off x="7670800" y="18222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167739</xdr:rowOff>
    </xdr:from>
    <xdr:to>
      <xdr:col>50</xdr:col>
      <xdr:colOff>114300</xdr:colOff>
      <xdr:row>108</xdr:row>
      <xdr:rowOff>167807</xdr:rowOff>
    </xdr:to>
    <xdr:cxnSp macro="">
      <xdr:nvCxnSpPr>
        <xdr:cNvPr id="461" name="直線コネクタ 460"/>
        <xdr:cNvCxnSpPr/>
      </xdr:nvCxnSpPr>
      <xdr:spPr>
        <a:xfrm flipV="1">
          <a:off x="7713980" y="18272859"/>
          <a:ext cx="78232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117199</xdr:rowOff>
    </xdr:from>
    <xdr:to>
      <xdr:col>41</xdr:col>
      <xdr:colOff>101600</xdr:colOff>
      <xdr:row>109</xdr:row>
      <xdr:rowOff>47349</xdr:rowOff>
    </xdr:to>
    <xdr:sp macro="" textlink="">
      <xdr:nvSpPr>
        <xdr:cNvPr id="462" name="楕円 461"/>
        <xdr:cNvSpPr/>
      </xdr:nvSpPr>
      <xdr:spPr>
        <a:xfrm>
          <a:off x="6873240" y="18222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167807</xdr:rowOff>
    </xdr:from>
    <xdr:to>
      <xdr:col>45</xdr:col>
      <xdr:colOff>177800</xdr:colOff>
      <xdr:row>108</xdr:row>
      <xdr:rowOff>167999</xdr:rowOff>
    </xdr:to>
    <xdr:cxnSp macro="">
      <xdr:nvCxnSpPr>
        <xdr:cNvPr id="463" name="直線コネクタ 462"/>
        <xdr:cNvCxnSpPr/>
      </xdr:nvCxnSpPr>
      <xdr:spPr>
        <a:xfrm flipV="1">
          <a:off x="6924040" y="18272927"/>
          <a:ext cx="78994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xdr:cNvSpPr txBox="1"/>
      </xdr:nvSpPr>
      <xdr:spPr>
        <a:xfrm>
          <a:off x="8239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xdr:cNvSpPr txBox="1"/>
      </xdr:nvSpPr>
      <xdr:spPr>
        <a:xfrm>
          <a:off x="7477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xdr:cNvSpPr txBox="1"/>
      </xdr:nvSpPr>
      <xdr:spPr>
        <a:xfrm>
          <a:off x="67025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59373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38216</xdr:rowOff>
    </xdr:from>
    <xdr:ext cx="534377" cy="259045"/>
    <xdr:sp macro="" textlink="">
      <xdr:nvSpPr>
        <xdr:cNvPr id="468" name="n_1mainValue【港湾・漁港】&#10;一人当たり有形固定資産（償却資産）額"/>
        <xdr:cNvSpPr txBox="1"/>
      </xdr:nvSpPr>
      <xdr:spPr>
        <a:xfrm>
          <a:off x="8239271" y="183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38284</xdr:rowOff>
    </xdr:from>
    <xdr:ext cx="534377" cy="259045"/>
    <xdr:sp macro="" textlink="">
      <xdr:nvSpPr>
        <xdr:cNvPr id="469" name="n_2mainValue【港湾・漁港】&#10;一人当たり有形固定資産（償却資産）額"/>
        <xdr:cNvSpPr txBox="1"/>
      </xdr:nvSpPr>
      <xdr:spPr>
        <a:xfrm>
          <a:off x="7477271" y="18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38476</xdr:rowOff>
    </xdr:from>
    <xdr:ext cx="534377" cy="259045"/>
    <xdr:sp macro="" textlink="">
      <xdr:nvSpPr>
        <xdr:cNvPr id="470" name="n_3mainValue【港湾・漁港】&#10;一人当たり有形固定資産（償却資産）額"/>
        <xdr:cNvSpPr txBox="1"/>
      </xdr:nvSpPr>
      <xdr:spPr>
        <a:xfrm>
          <a:off x="6702571" y="183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4375764" y="576643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44145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428750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44145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4287500" y="5766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xdr:cNvSpPr txBox="1"/>
      </xdr:nvSpPr>
      <xdr:spPr>
        <a:xfrm>
          <a:off x="144145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4325600" y="6216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202944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123188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11" name="楕円 510"/>
        <xdr:cNvSpPr/>
      </xdr:nvSpPr>
      <xdr:spPr>
        <a:xfrm>
          <a:off x="14325600" y="6281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57167</xdr:rowOff>
    </xdr:from>
    <xdr:ext cx="405111" cy="259045"/>
    <xdr:sp macro="" textlink="">
      <xdr:nvSpPr>
        <xdr:cNvPr id="512" name="【認定こども園・幼稚園・保育所】&#10;有形固定資産減価償却率該当値テキスト"/>
        <xdr:cNvSpPr txBox="1"/>
      </xdr:nvSpPr>
      <xdr:spPr>
        <a:xfrm>
          <a:off x="144145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513" name="楕円 512"/>
        <xdr:cNvSpPr/>
      </xdr:nvSpPr>
      <xdr:spPr>
        <a:xfrm>
          <a:off x="1357884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72390</xdr:rowOff>
    </xdr:to>
    <xdr:cxnSp macro="">
      <xdr:nvCxnSpPr>
        <xdr:cNvPr id="514" name="直線コネクタ 513"/>
        <xdr:cNvCxnSpPr/>
      </xdr:nvCxnSpPr>
      <xdr:spPr>
        <a:xfrm flipV="1">
          <a:off x="13629640" y="6332220"/>
          <a:ext cx="7467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15" name="楕円 514"/>
        <xdr:cNvSpPr/>
      </xdr:nvSpPr>
      <xdr:spPr>
        <a:xfrm>
          <a:off x="12804140" y="644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127635</xdr:rowOff>
    </xdr:to>
    <xdr:cxnSp macro="">
      <xdr:nvCxnSpPr>
        <xdr:cNvPr id="516" name="直線コネクタ 515"/>
        <xdr:cNvCxnSpPr/>
      </xdr:nvCxnSpPr>
      <xdr:spPr>
        <a:xfrm flipV="1">
          <a:off x="12854940" y="644271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17" name="楕円 516"/>
        <xdr:cNvSpPr/>
      </xdr:nvSpPr>
      <xdr:spPr>
        <a:xfrm>
          <a:off x="12029440" y="642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127635</xdr:rowOff>
    </xdr:to>
    <xdr:cxnSp macro="">
      <xdr:nvCxnSpPr>
        <xdr:cNvPr id="518" name="直線コネクタ 517"/>
        <xdr:cNvCxnSpPr/>
      </xdr:nvCxnSpPr>
      <xdr:spPr>
        <a:xfrm>
          <a:off x="12072620" y="647890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xdr:cNvSpPr txBox="1"/>
      </xdr:nvSpPr>
      <xdr:spPr>
        <a:xfrm>
          <a:off x="134372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xdr:cNvSpPr txBox="1"/>
      </xdr:nvSpPr>
      <xdr:spPr>
        <a:xfrm>
          <a:off x="119005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110298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523" name="n_1mainValue【認定こども園・幼稚園・保育所】&#10;有形固定資産減価償却率"/>
        <xdr:cNvSpPr txBox="1"/>
      </xdr:nvSpPr>
      <xdr:spPr>
        <a:xfrm>
          <a:off x="13437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24" name="n_2mainValue【認定こども園・幼稚園・保育所】&#10;有形固定資産減価償却率"/>
        <xdr:cNvSpPr txBox="1"/>
      </xdr:nvSpPr>
      <xdr:spPr>
        <a:xfrm>
          <a:off x="12675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25" name="n_3mainValue【認定こども園・幼稚園・保育所】&#10;有形固定資産減価償却率"/>
        <xdr:cNvSpPr txBox="1"/>
      </xdr:nvSpPr>
      <xdr:spPr>
        <a:xfrm>
          <a:off x="119005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19509104" y="56426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4" name="【認定こども園・幼稚園・保育所】&#10;一人当たり面積平均値テキスト"/>
        <xdr:cNvSpPr txBox="1"/>
      </xdr:nvSpPr>
      <xdr:spPr>
        <a:xfrm>
          <a:off x="1954784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1945894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59690</xdr:rowOff>
    </xdr:from>
    <xdr:to>
      <xdr:col>116</xdr:col>
      <xdr:colOff>114300</xdr:colOff>
      <xdr:row>35</xdr:row>
      <xdr:rowOff>161290</xdr:rowOff>
    </xdr:to>
    <xdr:sp macro="" textlink="">
      <xdr:nvSpPr>
        <xdr:cNvPr id="565" name="楕円 564"/>
        <xdr:cNvSpPr/>
      </xdr:nvSpPr>
      <xdr:spPr>
        <a:xfrm>
          <a:off x="1945894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82567</xdr:rowOff>
    </xdr:from>
    <xdr:ext cx="469744" cy="259045"/>
    <xdr:sp macro="" textlink="">
      <xdr:nvSpPr>
        <xdr:cNvPr id="566" name="【認定こども園・幼稚園・保育所】&#10;一人当たり面積該当値テキスト"/>
        <xdr:cNvSpPr txBox="1"/>
      </xdr:nvSpPr>
      <xdr:spPr>
        <a:xfrm>
          <a:off x="1954784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567" name="楕円 566"/>
        <xdr:cNvSpPr/>
      </xdr:nvSpPr>
      <xdr:spPr>
        <a:xfrm>
          <a:off x="1873504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110490</xdr:rowOff>
    </xdr:from>
    <xdr:to>
      <xdr:col>116</xdr:col>
      <xdr:colOff>63500</xdr:colOff>
      <xdr:row>35</xdr:row>
      <xdr:rowOff>133350</xdr:rowOff>
    </xdr:to>
    <xdr:cxnSp macro="">
      <xdr:nvCxnSpPr>
        <xdr:cNvPr id="568" name="直線コネクタ 567"/>
        <xdr:cNvCxnSpPr/>
      </xdr:nvCxnSpPr>
      <xdr:spPr>
        <a:xfrm flipV="1">
          <a:off x="18778220" y="59778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113030</xdr:rowOff>
    </xdr:from>
    <xdr:to>
      <xdr:col>107</xdr:col>
      <xdr:colOff>101600</xdr:colOff>
      <xdr:row>36</xdr:row>
      <xdr:rowOff>43180</xdr:rowOff>
    </xdr:to>
    <xdr:sp macro="" textlink="">
      <xdr:nvSpPr>
        <xdr:cNvPr id="569" name="楕円 568"/>
        <xdr:cNvSpPr/>
      </xdr:nvSpPr>
      <xdr:spPr>
        <a:xfrm>
          <a:off x="1793748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35</xdr:row>
      <xdr:rowOff>163830</xdr:rowOff>
    </xdr:to>
    <xdr:cxnSp macro="">
      <xdr:nvCxnSpPr>
        <xdr:cNvPr id="570" name="直線コネクタ 569"/>
        <xdr:cNvCxnSpPr/>
      </xdr:nvCxnSpPr>
      <xdr:spPr>
        <a:xfrm flipV="1">
          <a:off x="17988280" y="60007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97790</xdr:rowOff>
    </xdr:from>
    <xdr:to>
      <xdr:col>102</xdr:col>
      <xdr:colOff>165100</xdr:colOff>
      <xdr:row>36</xdr:row>
      <xdr:rowOff>27940</xdr:rowOff>
    </xdr:to>
    <xdr:sp macro="" textlink="">
      <xdr:nvSpPr>
        <xdr:cNvPr id="571" name="楕円 570"/>
        <xdr:cNvSpPr/>
      </xdr:nvSpPr>
      <xdr:spPr>
        <a:xfrm>
          <a:off x="1716278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148590</xdr:rowOff>
    </xdr:from>
    <xdr:to>
      <xdr:col>107</xdr:col>
      <xdr:colOff>50800</xdr:colOff>
      <xdr:row>35</xdr:row>
      <xdr:rowOff>163830</xdr:rowOff>
    </xdr:to>
    <xdr:cxnSp macro="">
      <xdr:nvCxnSpPr>
        <xdr:cNvPr id="572" name="直線コネクタ 571"/>
        <xdr:cNvCxnSpPr/>
      </xdr:nvCxnSpPr>
      <xdr:spPr>
        <a:xfrm>
          <a:off x="17213580" y="60159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3" name="n_1aveValue【認定こども園・幼稚園・保育所】&#10;一人当たり面積"/>
        <xdr:cNvSpPr txBox="1"/>
      </xdr:nvSpPr>
      <xdr:spPr>
        <a:xfrm>
          <a:off x="18561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4" name="n_2ave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5" name="n_3aveValue【認定こども園・幼稚園・保育所】&#10;一人当たり面積"/>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577" name="n_1mainValue【認定こども園・幼稚園・保育所】&#10;一人当たり面積"/>
        <xdr:cNvSpPr txBox="1"/>
      </xdr:nvSpPr>
      <xdr:spPr>
        <a:xfrm>
          <a:off x="185611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59707</xdr:rowOff>
    </xdr:from>
    <xdr:ext cx="469744" cy="259045"/>
    <xdr:sp macro="" textlink="">
      <xdr:nvSpPr>
        <xdr:cNvPr id="578" name="n_2mainValue【認定こども園・幼稚園・保育所】&#10;一人当たり面積"/>
        <xdr:cNvSpPr txBox="1"/>
      </xdr:nvSpPr>
      <xdr:spPr>
        <a:xfrm>
          <a:off x="1777626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44467</xdr:rowOff>
    </xdr:from>
    <xdr:ext cx="469744" cy="259045"/>
    <xdr:sp macro="" textlink="">
      <xdr:nvSpPr>
        <xdr:cNvPr id="579" name="n_3mainValue【認定こども園・幼稚園・保育所】&#10;一人当たり面積"/>
        <xdr:cNvSpPr txBox="1"/>
      </xdr:nvSpPr>
      <xdr:spPr>
        <a:xfrm>
          <a:off x="1700156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4375764" y="929259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35788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28041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2029440" y="1016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xdr:cNvSpPr/>
      </xdr:nvSpPr>
      <xdr:spPr>
        <a:xfrm>
          <a:off x="112318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116840</xdr:rowOff>
    </xdr:from>
    <xdr:to>
      <xdr:col>85</xdr:col>
      <xdr:colOff>177800</xdr:colOff>
      <xdr:row>63</xdr:row>
      <xdr:rowOff>46990</xdr:rowOff>
    </xdr:to>
    <xdr:sp macro="" textlink="">
      <xdr:nvSpPr>
        <xdr:cNvPr id="620" name="楕円 619"/>
        <xdr:cNvSpPr/>
      </xdr:nvSpPr>
      <xdr:spPr>
        <a:xfrm>
          <a:off x="14325600" y="10510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95267</xdr:rowOff>
    </xdr:from>
    <xdr:ext cx="405111" cy="259045"/>
    <xdr:sp macro="" textlink="">
      <xdr:nvSpPr>
        <xdr:cNvPr id="621" name="【学校施設】&#10;有形固定資産減価償却率該当値テキスト"/>
        <xdr:cNvSpPr txBox="1"/>
      </xdr:nvSpPr>
      <xdr:spPr>
        <a:xfrm>
          <a:off x="144145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71120</xdr:rowOff>
    </xdr:from>
    <xdr:to>
      <xdr:col>81</xdr:col>
      <xdr:colOff>101600</xdr:colOff>
      <xdr:row>65</xdr:row>
      <xdr:rowOff>1270</xdr:rowOff>
    </xdr:to>
    <xdr:sp macro="" textlink="">
      <xdr:nvSpPr>
        <xdr:cNvPr id="622" name="楕円 621"/>
        <xdr:cNvSpPr/>
      </xdr:nvSpPr>
      <xdr:spPr>
        <a:xfrm>
          <a:off x="13578840" y="1080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64</xdr:row>
      <xdr:rowOff>121920</xdr:rowOff>
    </xdr:to>
    <xdr:cxnSp macro="">
      <xdr:nvCxnSpPr>
        <xdr:cNvPr id="623" name="直線コネクタ 622"/>
        <xdr:cNvCxnSpPr/>
      </xdr:nvCxnSpPr>
      <xdr:spPr>
        <a:xfrm flipV="1">
          <a:off x="13629640" y="10561320"/>
          <a:ext cx="74676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71120</xdr:rowOff>
    </xdr:from>
    <xdr:to>
      <xdr:col>76</xdr:col>
      <xdr:colOff>165100</xdr:colOff>
      <xdr:row>65</xdr:row>
      <xdr:rowOff>1270</xdr:rowOff>
    </xdr:to>
    <xdr:sp macro="" textlink="">
      <xdr:nvSpPr>
        <xdr:cNvPr id="624" name="楕円 623"/>
        <xdr:cNvSpPr/>
      </xdr:nvSpPr>
      <xdr:spPr>
        <a:xfrm>
          <a:off x="12804140" y="1080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121920</xdr:rowOff>
    </xdr:from>
    <xdr:to>
      <xdr:col>81</xdr:col>
      <xdr:colOff>50800</xdr:colOff>
      <xdr:row>64</xdr:row>
      <xdr:rowOff>121920</xdr:rowOff>
    </xdr:to>
    <xdr:cxnSp macro="">
      <xdr:nvCxnSpPr>
        <xdr:cNvPr id="625" name="直線コネクタ 624"/>
        <xdr:cNvCxnSpPr/>
      </xdr:nvCxnSpPr>
      <xdr:spPr>
        <a:xfrm>
          <a:off x="12854940" y="10850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48260</xdr:rowOff>
    </xdr:from>
    <xdr:to>
      <xdr:col>72</xdr:col>
      <xdr:colOff>38100</xdr:colOff>
      <xdr:row>64</xdr:row>
      <xdr:rowOff>149860</xdr:rowOff>
    </xdr:to>
    <xdr:sp macro="" textlink="">
      <xdr:nvSpPr>
        <xdr:cNvPr id="626" name="楕円 625"/>
        <xdr:cNvSpPr/>
      </xdr:nvSpPr>
      <xdr:spPr>
        <a:xfrm>
          <a:off x="12029440" y="10777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99060</xdr:rowOff>
    </xdr:from>
    <xdr:to>
      <xdr:col>76</xdr:col>
      <xdr:colOff>114300</xdr:colOff>
      <xdr:row>64</xdr:row>
      <xdr:rowOff>121920</xdr:rowOff>
    </xdr:to>
    <xdr:cxnSp macro="">
      <xdr:nvCxnSpPr>
        <xdr:cNvPr id="627" name="直線コネクタ 626"/>
        <xdr:cNvCxnSpPr/>
      </xdr:nvCxnSpPr>
      <xdr:spPr>
        <a:xfrm>
          <a:off x="12072620" y="108280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xdr:cNvSpPr txBox="1"/>
      </xdr:nvSpPr>
      <xdr:spPr>
        <a:xfrm>
          <a:off x="1343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xdr:cNvSpPr txBox="1"/>
      </xdr:nvSpPr>
      <xdr:spPr>
        <a:xfrm>
          <a:off x="12675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xdr:cNvSpPr txBox="1"/>
      </xdr:nvSpPr>
      <xdr:spPr>
        <a:xfrm>
          <a:off x="119005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xdr:cNvSpPr txBox="1"/>
      </xdr:nvSpPr>
      <xdr:spPr>
        <a:xfrm>
          <a:off x="1110298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163847</xdr:rowOff>
    </xdr:from>
    <xdr:ext cx="405111" cy="259045"/>
    <xdr:sp macro="" textlink="">
      <xdr:nvSpPr>
        <xdr:cNvPr id="632" name="n_1mainValue【学校施設】&#10;有形固定資産減価償却率"/>
        <xdr:cNvSpPr txBox="1"/>
      </xdr:nvSpPr>
      <xdr:spPr>
        <a:xfrm>
          <a:off x="134372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163847</xdr:rowOff>
    </xdr:from>
    <xdr:ext cx="405111" cy="259045"/>
    <xdr:sp macro="" textlink="">
      <xdr:nvSpPr>
        <xdr:cNvPr id="633" name="n_2mainValue【学校施設】&#10;有形固定資産減価償却率"/>
        <xdr:cNvSpPr txBox="1"/>
      </xdr:nvSpPr>
      <xdr:spPr>
        <a:xfrm>
          <a:off x="126752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140987</xdr:rowOff>
    </xdr:from>
    <xdr:ext cx="405111" cy="259045"/>
    <xdr:sp macro="" textlink="">
      <xdr:nvSpPr>
        <xdr:cNvPr id="634" name="n_3mainValue【学校施設】&#10;有形固定資産減価償却率"/>
        <xdr:cNvSpPr txBox="1"/>
      </xdr:nvSpPr>
      <xdr:spPr>
        <a:xfrm>
          <a:off x="119005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19509104" y="937858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1954784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194437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19547840" y="995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194589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18735040" y="999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179374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71627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xdr:cNvSpPr/>
      </xdr:nvSpPr>
      <xdr:spPr>
        <a:xfrm>
          <a:off x="16388080" y="10085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68399</xdr:rowOff>
    </xdr:from>
    <xdr:to>
      <xdr:col>116</xdr:col>
      <xdr:colOff>114300</xdr:colOff>
      <xdr:row>59</xdr:row>
      <xdr:rowOff>169999</xdr:rowOff>
    </xdr:to>
    <xdr:sp macro="" textlink="">
      <xdr:nvSpPr>
        <xdr:cNvPr id="677" name="楕円 676"/>
        <xdr:cNvSpPr/>
      </xdr:nvSpPr>
      <xdr:spPr>
        <a:xfrm>
          <a:off x="194589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91276</xdr:rowOff>
    </xdr:from>
    <xdr:ext cx="469744" cy="259045"/>
    <xdr:sp macro="" textlink="">
      <xdr:nvSpPr>
        <xdr:cNvPr id="678" name="【学校施設】&#10;一人当たり面積該当値テキスト"/>
        <xdr:cNvSpPr txBox="1"/>
      </xdr:nvSpPr>
      <xdr:spPr>
        <a:xfrm>
          <a:off x="19547840" y="98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84727</xdr:rowOff>
    </xdr:from>
    <xdr:to>
      <xdr:col>112</xdr:col>
      <xdr:colOff>38100</xdr:colOff>
      <xdr:row>60</xdr:row>
      <xdr:rowOff>14877</xdr:rowOff>
    </xdr:to>
    <xdr:sp macro="" textlink="">
      <xdr:nvSpPr>
        <xdr:cNvPr id="679" name="楕円 678"/>
        <xdr:cNvSpPr/>
      </xdr:nvSpPr>
      <xdr:spPr>
        <a:xfrm>
          <a:off x="18735040" y="997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119199</xdr:rowOff>
    </xdr:from>
    <xdr:to>
      <xdr:col>116</xdr:col>
      <xdr:colOff>63500</xdr:colOff>
      <xdr:row>59</xdr:row>
      <xdr:rowOff>135527</xdr:rowOff>
    </xdr:to>
    <xdr:cxnSp macro="">
      <xdr:nvCxnSpPr>
        <xdr:cNvPr id="680" name="直線コネクタ 679"/>
        <xdr:cNvCxnSpPr/>
      </xdr:nvCxnSpPr>
      <xdr:spPr>
        <a:xfrm flipV="1">
          <a:off x="18778220" y="1000995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89626</xdr:rowOff>
    </xdr:from>
    <xdr:to>
      <xdr:col>107</xdr:col>
      <xdr:colOff>101600</xdr:colOff>
      <xdr:row>60</xdr:row>
      <xdr:rowOff>19776</xdr:rowOff>
    </xdr:to>
    <xdr:sp macro="" textlink="">
      <xdr:nvSpPr>
        <xdr:cNvPr id="681" name="楕円 680"/>
        <xdr:cNvSpPr/>
      </xdr:nvSpPr>
      <xdr:spPr>
        <a:xfrm>
          <a:off x="1793748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135527</xdr:rowOff>
    </xdr:from>
    <xdr:to>
      <xdr:col>111</xdr:col>
      <xdr:colOff>177800</xdr:colOff>
      <xdr:row>59</xdr:row>
      <xdr:rowOff>140426</xdr:rowOff>
    </xdr:to>
    <xdr:cxnSp macro="">
      <xdr:nvCxnSpPr>
        <xdr:cNvPr id="682" name="直線コネクタ 681"/>
        <xdr:cNvCxnSpPr/>
      </xdr:nvCxnSpPr>
      <xdr:spPr>
        <a:xfrm flipV="1">
          <a:off x="17988280" y="10026287"/>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94524</xdr:rowOff>
    </xdr:from>
    <xdr:to>
      <xdr:col>102</xdr:col>
      <xdr:colOff>165100</xdr:colOff>
      <xdr:row>60</xdr:row>
      <xdr:rowOff>24674</xdr:rowOff>
    </xdr:to>
    <xdr:sp macro="" textlink="">
      <xdr:nvSpPr>
        <xdr:cNvPr id="683" name="楕円 682"/>
        <xdr:cNvSpPr/>
      </xdr:nvSpPr>
      <xdr:spPr>
        <a:xfrm>
          <a:off x="17162780" y="998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140426</xdr:rowOff>
    </xdr:from>
    <xdr:to>
      <xdr:col>107</xdr:col>
      <xdr:colOff>50800</xdr:colOff>
      <xdr:row>59</xdr:row>
      <xdr:rowOff>145324</xdr:rowOff>
    </xdr:to>
    <xdr:cxnSp macro="">
      <xdr:nvCxnSpPr>
        <xdr:cNvPr id="684" name="直線コネクタ 683"/>
        <xdr:cNvCxnSpPr/>
      </xdr:nvCxnSpPr>
      <xdr:spPr>
        <a:xfrm flipV="1">
          <a:off x="17213580" y="10031186"/>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1856112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6" name="n_2aveValue【学校施設】&#10;一人当たり面積"/>
        <xdr:cNvSpPr txBox="1"/>
      </xdr:nvSpPr>
      <xdr:spPr>
        <a:xfrm>
          <a:off x="1777626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87" name="n_3aveValue【学校施設】&#10;一人当たり面積"/>
        <xdr:cNvSpPr txBox="1"/>
      </xdr:nvSpPr>
      <xdr:spPr>
        <a:xfrm>
          <a:off x="170015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xdr:cNvSpPr txBox="1"/>
      </xdr:nvSpPr>
      <xdr:spPr>
        <a:xfrm>
          <a:off x="16226867"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31404</xdr:rowOff>
    </xdr:from>
    <xdr:ext cx="469744" cy="259045"/>
    <xdr:sp macro="" textlink="">
      <xdr:nvSpPr>
        <xdr:cNvPr id="689" name="n_1mainValue【学校施設】&#10;一人当たり面積"/>
        <xdr:cNvSpPr txBox="1"/>
      </xdr:nvSpPr>
      <xdr:spPr>
        <a:xfrm>
          <a:off x="18561127"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10903</xdr:rowOff>
    </xdr:from>
    <xdr:ext cx="469744" cy="259045"/>
    <xdr:sp macro="" textlink="">
      <xdr:nvSpPr>
        <xdr:cNvPr id="690" name="n_2mainValue【学校施設】&#10;一人当たり面積"/>
        <xdr:cNvSpPr txBox="1"/>
      </xdr:nvSpPr>
      <xdr:spPr>
        <a:xfrm>
          <a:off x="17776267" y="1006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15801</xdr:rowOff>
    </xdr:from>
    <xdr:ext cx="469744" cy="259045"/>
    <xdr:sp macro="" textlink="">
      <xdr:nvSpPr>
        <xdr:cNvPr id="691" name="n_3mainValue【学校施設】&#10;一人当たり面積"/>
        <xdr:cNvSpPr txBox="1"/>
      </xdr:nvSpPr>
      <xdr:spPr>
        <a:xfrm>
          <a:off x="17001567" y="100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4375764" y="13066394"/>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441450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428750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xdr:cNvSpPr txBox="1"/>
      </xdr:nvSpPr>
      <xdr:spPr>
        <a:xfrm>
          <a:off x="14414500" y="1357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32" name="楕円 731"/>
        <xdr:cNvSpPr/>
      </xdr:nvSpPr>
      <xdr:spPr>
        <a:xfrm>
          <a:off x="14325600" y="138899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733" name="【児童館】&#10;有形固定資産減価償却率該当値テキスト"/>
        <xdr:cNvSpPr txBox="1"/>
      </xdr:nvSpPr>
      <xdr:spPr>
        <a:xfrm>
          <a:off x="14414500"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34" name="楕円 733"/>
        <xdr:cNvSpPr/>
      </xdr:nvSpPr>
      <xdr:spPr>
        <a:xfrm>
          <a:off x="135788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22861</xdr:rowOff>
    </xdr:to>
    <xdr:cxnSp macro="">
      <xdr:nvCxnSpPr>
        <xdr:cNvPr id="735" name="直線コネクタ 734"/>
        <xdr:cNvCxnSpPr/>
      </xdr:nvCxnSpPr>
      <xdr:spPr>
        <a:xfrm>
          <a:off x="13629640" y="13898880"/>
          <a:ext cx="7467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59689</xdr:rowOff>
    </xdr:from>
    <xdr:to>
      <xdr:col>76</xdr:col>
      <xdr:colOff>165100</xdr:colOff>
      <xdr:row>82</xdr:row>
      <xdr:rowOff>161289</xdr:rowOff>
    </xdr:to>
    <xdr:sp macro="" textlink="">
      <xdr:nvSpPr>
        <xdr:cNvPr id="736" name="楕円 735"/>
        <xdr:cNvSpPr/>
      </xdr:nvSpPr>
      <xdr:spPr>
        <a:xfrm>
          <a:off x="12804140" y="138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110489</xdr:rowOff>
    </xdr:from>
    <xdr:to>
      <xdr:col>81</xdr:col>
      <xdr:colOff>50800</xdr:colOff>
      <xdr:row>82</xdr:row>
      <xdr:rowOff>152400</xdr:rowOff>
    </xdr:to>
    <xdr:cxnSp macro="">
      <xdr:nvCxnSpPr>
        <xdr:cNvPr id="737" name="直線コネクタ 736"/>
        <xdr:cNvCxnSpPr/>
      </xdr:nvCxnSpPr>
      <xdr:spPr>
        <a:xfrm>
          <a:off x="12854940" y="1385696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38" name="楕円 737"/>
        <xdr:cNvSpPr/>
      </xdr:nvSpPr>
      <xdr:spPr>
        <a:xfrm>
          <a:off x="12029440" y="1376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110489</xdr:rowOff>
    </xdr:to>
    <xdr:cxnSp macro="">
      <xdr:nvCxnSpPr>
        <xdr:cNvPr id="739" name="直線コネクタ 738"/>
        <xdr:cNvCxnSpPr/>
      </xdr:nvCxnSpPr>
      <xdr:spPr>
        <a:xfrm>
          <a:off x="12072620" y="1381506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41" name="n_2aveValue【児童館】&#10;有形固定資産減価償却率"/>
        <xdr:cNvSpPr txBox="1"/>
      </xdr:nvSpPr>
      <xdr:spPr>
        <a:xfrm>
          <a:off x="12675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42" name="n_3aveValue【児童館】&#10;有形固定資産減価償却率"/>
        <xdr:cNvSpPr txBox="1"/>
      </xdr:nvSpPr>
      <xdr:spPr>
        <a:xfrm>
          <a:off x="119005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xdr:cNvSpPr txBox="1"/>
      </xdr:nvSpPr>
      <xdr:spPr>
        <a:xfrm>
          <a:off x="1110298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744" name="n_1mainValue【児童館】&#10;有形固定資産減価償却率"/>
        <xdr:cNvSpPr txBox="1"/>
      </xdr:nvSpPr>
      <xdr:spPr>
        <a:xfrm>
          <a:off x="134372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45" name="n_2mainValue【児童館】&#10;有形固定資産減価償却率"/>
        <xdr:cNvSpPr txBox="1"/>
      </xdr:nvSpPr>
      <xdr:spPr>
        <a:xfrm>
          <a:off x="12675244"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46" name="n_3mainValue【児童館】&#10;有形固定資産減価償却率"/>
        <xdr:cNvSpPr txBox="1"/>
      </xdr:nvSpPr>
      <xdr:spPr>
        <a:xfrm>
          <a:off x="119005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19509104" y="13035534"/>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19547840"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19443700" y="13035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1873504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179374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xdr:cNvSpPr/>
      </xdr:nvSpPr>
      <xdr:spPr>
        <a:xfrm>
          <a:off x="1638808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784" name="楕円 783"/>
        <xdr:cNvSpPr/>
      </xdr:nvSpPr>
      <xdr:spPr>
        <a:xfrm>
          <a:off x="194589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785" name="【児童館】&#10;一人当たり面積該当値テキスト"/>
        <xdr:cNvSpPr txBox="1"/>
      </xdr:nvSpPr>
      <xdr:spPr>
        <a:xfrm>
          <a:off x="19547840" y="1431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786" name="楕円 785"/>
        <xdr:cNvSpPr/>
      </xdr:nvSpPr>
      <xdr:spPr>
        <a:xfrm>
          <a:off x="18735040" y="1439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28956</xdr:rowOff>
    </xdr:to>
    <xdr:cxnSp macro="">
      <xdr:nvCxnSpPr>
        <xdr:cNvPr id="787" name="直線コネクタ 786"/>
        <xdr:cNvCxnSpPr/>
      </xdr:nvCxnSpPr>
      <xdr:spPr>
        <a:xfrm>
          <a:off x="18778220" y="144459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788" name="楕円 787"/>
        <xdr:cNvSpPr/>
      </xdr:nvSpPr>
      <xdr:spPr>
        <a:xfrm>
          <a:off x="1793748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28956</xdr:rowOff>
    </xdr:to>
    <xdr:cxnSp macro="">
      <xdr:nvCxnSpPr>
        <xdr:cNvPr id="789" name="直線コネクタ 788"/>
        <xdr:cNvCxnSpPr/>
      </xdr:nvCxnSpPr>
      <xdr:spPr>
        <a:xfrm>
          <a:off x="17988280" y="144459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149606</xdr:rowOff>
    </xdr:from>
    <xdr:to>
      <xdr:col>102</xdr:col>
      <xdr:colOff>165100</xdr:colOff>
      <xdr:row>86</xdr:row>
      <xdr:rowOff>79756</xdr:rowOff>
    </xdr:to>
    <xdr:sp macro="" textlink="">
      <xdr:nvSpPr>
        <xdr:cNvPr id="790" name="楕円 789"/>
        <xdr:cNvSpPr/>
      </xdr:nvSpPr>
      <xdr:spPr>
        <a:xfrm>
          <a:off x="1716278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28956</xdr:rowOff>
    </xdr:from>
    <xdr:to>
      <xdr:col>107</xdr:col>
      <xdr:colOff>50800</xdr:colOff>
      <xdr:row>86</xdr:row>
      <xdr:rowOff>28956</xdr:rowOff>
    </xdr:to>
    <xdr:cxnSp macro="">
      <xdr:nvCxnSpPr>
        <xdr:cNvPr id="791" name="直線コネクタ 790"/>
        <xdr:cNvCxnSpPr/>
      </xdr:nvCxnSpPr>
      <xdr:spPr>
        <a:xfrm>
          <a:off x="17213580" y="144459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xdr:cNvSpPr txBox="1"/>
      </xdr:nvSpPr>
      <xdr:spPr>
        <a:xfrm>
          <a:off x="1856112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xdr:cNvSpPr txBox="1"/>
      </xdr:nvSpPr>
      <xdr:spPr>
        <a:xfrm>
          <a:off x="177762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xdr:cNvSpPr txBox="1"/>
      </xdr:nvSpPr>
      <xdr:spPr>
        <a:xfrm>
          <a:off x="170015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xdr:cNvSpPr txBox="1"/>
      </xdr:nvSpPr>
      <xdr:spPr>
        <a:xfrm>
          <a:off x="162268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796" name="n_1mainValue【児童館】&#10;一人当たり面積"/>
        <xdr:cNvSpPr txBox="1"/>
      </xdr:nvSpPr>
      <xdr:spPr>
        <a:xfrm>
          <a:off x="185611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797" name="n_2mainValue【児童館】&#10;一人当たり面積"/>
        <xdr:cNvSpPr txBox="1"/>
      </xdr:nvSpPr>
      <xdr:spPr>
        <a:xfrm>
          <a:off x="1777626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70883</xdr:rowOff>
    </xdr:from>
    <xdr:ext cx="469744" cy="259045"/>
    <xdr:sp macro="" textlink="">
      <xdr:nvSpPr>
        <xdr:cNvPr id="798" name="n_3mainValue【児童館】&#10;一人当たり面積"/>
        <xdr:cNvSpPr txBox="1"/>
      </xdr:nvSpPr>
      <xdr:spPr>
        <a:xfrm>
          <a:off x="1700156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4375764" y="16789908"/>
          <a:ext cx="0" cy="13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441450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42875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xdr:cNvSpPr txBox="1"/>
      </xdr:nvSpPr>
      <xdr:spPr>
        <a:xfrm>
          <a:off x="14414500" y="169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4325600" y="171383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3578840" y="171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2804140" y="17101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xdr:cNvSpPr/>
      </xdr:nvSpPr>
      <xdr:spPr>
        <a:xfrm>
          <a:off x="11231880" y="1708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146558</xdr:rowOff>
    </xdr:from>
    <xdr:to>
      <xdr:col>85</xdr:col>
      <xdr:colOff>177800</xdr:colOff>
      <xdr:row>103</xdr:row>
      <xdr:rowOff>76708</xdr:rowOff>
    </xdr:to>
    <xdr:sp macro="" textlink="">
      <xdr:nvSpPr>
        <xdr:cNvPr id="837" name="楕円 836"/>
        <xdr:cNvSpPr/>
      </xdr:nvSpPr>
      <xdr:spPr>
        <a:xfrm>
          <a:off x="14325600" y="17245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124985</xdr:rowOff>
    </xdr:from>
    <xdr:ext cx="405111" cy="259045"/>
    <xdr:sp macro="" textlink="">
      <xdr:nvSpPr>
        <xdr:cNvPr id="838" name="【公民館】&#10;有形固定資産減価償却率該当値テキスト"/>
        <xdr:cNvSpPr txBox="1"/>
      </xdr:nvSpPr>
      <xdr:spPr>
        <a:xfrm>
          <a:off x="14414500" y="1722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141987</xdr:rowOff>
    </xdr:from>
    <xdr:to>
      <xdr:col>81</xdr:col>
      <xdr:colOff>101600</xdr:colOff>
      <xdr:row>103</xdr:row>
      <xdr:rowOff>72137</xdr:rowOff>
    </xdr:to>
    <xdr:sp macro="" textlink="">
      <xdr:nvSpPr>
        <xdr:cNvPr id="839" name="楕円 838"/>
        <xdr:cNvSpPr/>
      </xdr:nvSpPr>
      <xdr:spPr>
        <a:xfrm>
          <a:off x="13578840" y="1724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21337</xdr:rowOff>
    </xdr:from>
    <xdr:to>
      <xdr:col>85</xdr:col>
      <xdr:colOff>127000</xdr:colOff>
      <xdr:row>103</xdr:row>
      <xdr:rowOff>25908</xdr:rowOff>
    </xdr:to>
    <xdr:cxnSp macro="">
      <xdr:nvCxnSpPr>
        <xdr:cNvPr id="840" name="直線コネクタ 839"/>
        <xdr:cNvCxnSpPr/>
      </xdr:nvCxnSpPr>
      <xdr:spPr>
        <a:xfrm>
          <a:off x="13629640" y="17288257"/>
          <a:ext cx="7467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98552</xdr:rowOff>
    </xdr:from>
    <xdr:to>
      <xdr:col>76</xdr:col>
      <xdr:colOff>165100</xdr:colOff>
      <xdr:row>103</xdr:row>
      <xdr:rowOff>28702</xdr:rowOff>
    </xdr:to>
    <xdr:sp macro="" textlink="">
      <xdr:nvSpPr>
        <xdr:cNvPr id="841" name="楕円 840"/>
        <xdr:cNvSpPr/>
      </xdr:nvSpPr>
      <xdr:spPr>
        <a:xfrm>
          <a:off x="1280414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149352</xdr:rowOff>
    </xdr:from>
    <xdr:to>
      <xdr:col>81</xdr:col>
      <xdr:colOff>50800</xdr:colOff>
      <xdr:row>103</xdr:row>
      <xdr:rowOff>21337</xdr:rowOff>
    </xdr:to>
    <xdr:cxnSp macro="">
      <xdr:nvCxnSpPr>
        <xdr:cNvPr id="842" name="直線コネクタ 841"/>
        <xdr:cNvCxnSpPr/>
      </xdr:nvCxnSpPr>
      <xdr:spPr>
        <a:xfrm>
          <a:off x="12854940" y="17248632"/>
          <a:ext cx="77470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843" name="楕円 842"/>
        <xdr:cNvSpPr/>
      </xdr:nvSpPr>
      <xdr:spPr>
        <a:xfrm>
          <a:off x="12029440" y="17158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149352</xdr:rowOff>
    </xdr:to>
    <xdr:cxnSp macro="">
      <xdr:nvCxnSpPr>
        <xdr:cNvPr id="844" name="直線コネクタ 843"/>
        <xdr:cNvCxnSpPr/>
      </xdr:nvCxnSpPr>
      <xdr:spPr>
        <a:xfrm>
          <a:off x="12072620" y="17209769"/>
          <a:ext cx="78232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xdr:cNvSpPr txBox="1"/>
      </xdr:nvSpPr>
      <xdr:spPr>
        <a:xfrm>
          <a:off x="13437244" y="1690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46" name="n_2aveValue【公民館】&#10;有形固定資産減価償却率"/>
        <xdr:cNvSpPr txBox="1"/>
      </xdr:nvSpPr>
      <xdr:spPr>
        <a:xfrm>
          <a:off x="12675244" y="168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47" name="n_3aveValue【公民館】&#10;有形固定資産減価償却率"/>
        <xdr:cNvSpPr txBox="1"/>
      </xdr:nvSpPr>
      <xdr:spPr>
        <a:xfrm>
          <a:off x="11900544" y="168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xdr:cNvSpPr txBox="1"/>
      </xdr:nvSpPr>
      <xdr:spPr>
        <a:xfrm>
          <a:off x="11102984" y="1686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63264</xdr:rowOff>
    </xdr:from>
    <xdr:ext cx="405111" cy="259045"/>
    <xdr:sp macro="" textlink="">
      <xdr:nvSpPr>
        <xdr:cNvPr id="849" name="n_1mainValue【公民館】&#10;有形固定資産減価償却率"/>
        <xdr:cNvSpPr txBox="1"/>
      </xdr:nvSpPr>
      <xdr:spPr>
        <a:xfrm>
          <a:off x="134372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19829</xdr:rowOff>
    </xdr:from>
    <xdr:ext cx="405111" cy="259045"/>
    <xdr:sp macro="" textlink="">
      <xdr:nvSpPr>
        <xdr:cNvPr id="850" name="n_2mainValue【公民館】&#10;有形固定資産減価償却率"/>
        <xdr:cNvSpPr txBox="1"/>
      </xdr:nvSpPr>
      <xdr:spPr>
        <a:xfrm>
          <a:off x="12675244" y="17286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152416</xdr:rowOff>
    </xdr:from>
    <xdr:ext cx="405111" cy="259045"/>
    <xdr:sp macro="" textlink="">
      <xdr:nvSpPr>
        <xdr:cNvPr id="851" name="n_3mainValue【公民館】&#10;有形固定資産減価償却率"/>
        <xdr:cNvSpPr txBox="1"/>
      </xdr:nvSpPr>
      <xdr:spPr>
        <a:xfrm>
          <a:off x="11900544" y="17251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19509104" y="168325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80"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xdr:cNvSpPr/>
      </xdr:nvSpPr>
      <xdr:spPr>
        <a:xfrm>
          <a:off x="1638808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91" name="楕円 890"/>
        <xdr:cNvSpPr/>
      </xdr:nvSpPr>
      <xdr:spPr>
        <a:xfrm>
          <a:off x="194589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892" name="【公民館】&#10;一人当たり面積該当値テキスト"/>
        <xdr:cNvSpPr txBox="1"/>
      </xdr:nvSpPr>
      <xdr:spPr>
        <a:xfrm>
          <a:off x="19547840"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93" name="楕円 892"/>
        <xdr:cNvSpPr/>
      </xdr:nvSpPr>
      <xdr:spPr>
        <a:xfrm>
          <a:off x="1873504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125730</xdr:rowOff>
    </xdr:to>
    <xdr:cxnSp macro="">
      <xdr:nvCxnSpPr>
        <xdr:cNvPr id="894" name="直線コネクタ 893"/>
        <xdr:cNvCxnSpPr/>
      </xdr:nvCxnSpPr>
      <xdr:spPr>
        <a:xfrm>
          <a:off x="18778220" y="177279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95" name="楕円 894"/>
        <xdr:cNvSpPr/>
      </xdr:nvSpPr>
      <xdr:spPr>
        <a:xfrm>
          <a:off x="179374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125730</xdr:rowOff>
    </xdr:to>
    <xdr:cxnSp macro="">
      <xdr:nvCxnSpPr>
        <xdr:cNvPr id="896" name="直線コネクタ 895"/>
        <xdr:cNvCxnSpPr/>
      </xdr:nvCxnSpPr>
      <xdr:spPr>
        <a:xfrm>
          <a:off x="17988280" y="1772031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97" name="楕円 896"/>
        <xdr:cNvSpPr/>
      </xdr:nvSpPr>
      <xdr:spPr>
        <a:xfrm>
          <a:off x="171627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118111</xdr:rowOff>
    </xdr:to>
    <xdr:cxnSp macro="">
      <xdr:nvCxnSpPr>
        <xdr:cNvPr id="898" name="直線コネクタ 897"/>
        <xdr:cNvCxnSpPr/>
      </xdr:nvCxnSpPr>
      <xdr:spPr>
        <a:xfrm>
          <a:off x="17213580" y="177203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185611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700156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xdr:cNvSpPr txBox="1"/>
      </xdr:nvSpPr>
      <xdr:spPr>
        <a:xfrm>
          <a:off x="162268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903" name="n_1mainValue【公民館】&#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04" name="n_2main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05" name="n_3mainValue【公民館】&#10;一人当たり面積"/>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各施設の有形固定資産減価償却率については，認定こども園・幼稚園・保育所及び学校施設を除き，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％増加しており，老朽化割合が高くなっている。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学校施設の有形固定資産減価償却率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と大幅に改善しているが，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類似団体内の最低に近い数値となって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いる。また，認定こども園・幼稚園・保育所についても，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％減少と改善している。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468,956
458,660
518.14
187,677,527
182,024,428
3,627,561
101,797,875
146,298,460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086225" y="574493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12496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02082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12496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03606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146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6520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4" name="楕円 73"/>
        <xdr:cNvSpPr/>
      </xdr:nvSpPr>
      <xdr:spPr>
        <a:xfrm>
          <a:off x="4036060" y="6011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5" name="【図書館】&#10;有形固定資産減価償却率該当値テキスト"/>
        <xdr:cNvSpPr txBox="1"/>
      </xdr:nvSpPr>
      <xdr:spPr>
        <a:xfrm>
          <a:off x="4124960" y="586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108676</xdr:rowOff>
    </xdr:from>
    <xdr:to>
      <xdr:col>20</xdr:col>
      <xdr:colOff>38100</xdr:colOff>
      <xdr:row>36</xdr:row>
      <xdr:rowOff>38826</xdr:rowOff>
    </xdr:to>
    <xdr:sp macro="" textlink="">
      <xdr:nvSpPr>
        <xdr:cNvPr id="76" name="楕円 75"/>
        <xdr:cNvSpPr/>
      </xdr:nvSpPr>
      <xdr:spPr>
        <a:xfrm>
          <a:off x="3312160" y="5976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23949</xdr:rowOff>
    </xdr:to>
    <xdr:cxnSp macro="">
      <xdr:nvCxnSpPr>
        <xdr:cNvPr id="77" name="直線コネクタ 76"/>
        <xdr:cNvCxnSpPr/>
      </xdr:nvCxnSpPr>
      <xdr:spPr>
        <a:xfrm>
          <a:off x="3355340" y="6026876"/>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8" name="楕円 77"/>
        <xdr:cNvSpPr/>
      </xdr:nvSpPr>
      <xdr:spPr>
        <a:xfrm>
          <a:off x="251460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35</xdr:row>
      <xdr:rowOff>159476</xdr:rowOff>
    </xdr:to>
    <xdr:cxnSp macro="">
      <xdr:nvCxnSpPr>
        <xdr:cNvPr id="79" name="直線コネクタ 78"/>
        <xdr:cNvCxnSpPr/>
      </xdr:nvCxnSpPr>
      <xdr:spPr>
        <a:xfrm>
          <a:off x="2565400" y="600075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22134</xdr:rowOff>
    </xdr:from>
    <xdr:to>
      <xdr:col>10</xdr:col>
      <xdr:colOff>165100</xdr:colOff>
      <xdr:row>35</xdr:row>
      <xdr:rowOff>123734</xdr:rowOff>
    </xdr:to>
    <xdr:sp macro="" textlink="">
      <xdr:nvSpPr>
        <xdr:cNvPr id="80" name="楕円 79"/>
        <xdr:cNvSpPr/>
      </xdr:nvSpPr>
      <xdr:spPr>
        <a:xfrm>
          <a:off x="1739900" y="58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72934</xdr:rowOff>
    </xdr:from>
    <xdr:to>
      <xdr:col>15</xdr:col>
      <xdr:colOff>50800</xdr:colOff>
      <xdr:row>35</xdr:row>
      <xdr:rowOff>133350</xdr:rowOff>
    </xdr:to>
    <xdr:cxnSp macro="">
      <xdr:nvCxnSpPr>
        <xdr:cNvPr id="81" name="直線コネクタ 80"/>
        <xdr:cNvCxnSpPr/>
      </xdr:nvCxnSpPr>
      <xdr:spPr>
        <a:xfrm>
          <a:off x="1790700" y="5940334"/>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2" name="n_1aveValue【図書館】&#10;有形固定資産減価償却率"/>
        <xdr:cNvSpPr txBox="1"/>
      </xdr:nvSpPr>
      <xdr:spPr>
        <a:xfrm>
          <a:off x="317056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3" name="n_2aveValue【図書館】&#10;有形固定資産減価償却率"/>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6110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836304"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55353</xdr:rowOff>
    </xdr:from>
    <xdr:ext cx="405111" cy="259045"/>
    <xdr:sp macro="" textlink="">
      <xdr:nvSpPr>
        <xdr:cNvPr id="86" name="n_1mainValue【図書館】&#10;有形固定資産減価償却率"/>
        <xdr:cNvSpPr txBox="1"/>
      </xdr:nvSpPr>
      <xdr:spPr>
        <a:xfrm>
          <a:off x="3170564"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7" name="n_2mainValue【図書館】&#10;有形固定資産減価償却率"/>
        <xdr:cNvSpPr txBox="1"/>
      </xdr:nvSpPr>
      <xdr:spPr>
        <a:xfrm>
          <a:off x="23857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140261</xdr:rowOff>
    </xdr:from>
    <xdr:ext cx="405111" cy="259045"/>
    <xdr:sp macro="" textlink="">
      <xdr:nvSpPr>
        <xdr:cNvPr id="88" name="n_3mainValue【図書館】&#10;有形固定資産減価償却率"/>
        <xdr:cNvSpPr txBox="1"/>
      </xdr:nvSpPr>
      <xdr:spPr>
        <a:xfrm>
          <a:off x="161100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9219565" y="5707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925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915416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68732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xdr:cNvSpPr/>
      </xdr:nvSpPr>
      <xdr:spPr>
        <a:xfrm>
          <a:off x="919226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xdr:cNvSpPr txBox="1"/>
      </xdr:nvSpPr>
      <xdr:spPr>
        <a:xfrm>
          <a:off x="92583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xdr:cNvSpPr/>
      </xdr:nvSpPr>
      <xdr:spPr>
        <a:xfrm>
          <a:off x="84455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xdr:cNvCxnSpPr/>
      </xdr:nvCxnSpPr>
      <xdr:spPr>
        <a:xfrm>
          <a:off x="8496300" y="6515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0" name="楕円 129"/>
        <xdr:cNvSpPr/>
      </xdr:nvSpPr>
      <xdr:spPr>
        <a:xfrm>
          <a:off x="767080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1" name="直線コネクタ 130"/>
        <xdr:cNvCxnSpPr/>
      </xdr:nvCxnSpPr>
      <xdr:spPr>
        <a:xfrm>
          <a:off x="7713980" y="6515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2" name="楕円 131"/>
        <xdr:cNvSpPr/>
      </xdr:nvSpPr>
      <xdr:spPr>
        <a:xfrm>
          <a:off x="68732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3" name="直線コネクタ 132"/>
        <xdr:cNvCxnSpPr/>
      </xdr:nvCxnSpPr>
      <xdr:spPr>
        <a:xfrm>
          <a:off x="6924040" y="651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7509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67120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8" name="n_1mainValue【図書館】&#10;一人当たり面積"/>
        <xdr:cNvSpPr txBox="1"/>
      </xdr:nvSpPr>
      <xdr:spPr>
        <a:xfrm>
          <a:off x="8271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39" name="n_2mainValue【図書館】&#10;一人当たり面積"/>
        <xdr:cNvSpPr txBox="1"/>
      </xdr:nvSpPr>
      <xdr:spPr>
        <a:xfrm>
          <a:off x="7509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0" name="n_3mainValue【図書館】&#10;一人当たり面積"/>
        <xdr:cNvSpPr txBox="1"/>
      </xdr:nvSpPr>
      <xdr:spPr>
        <a:xfrm>
          <a:off x="67120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086225" y="941832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1249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02082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1249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12496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03606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31216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5146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73990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965200" y="986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81" name="楕円 180"/>
        <xdr:cNvSpPr/>
      </xdr:nvSpPr>
      <xdr:spPr>
        <a:xfrm>
          <a:off x="403606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82" name="【体育館・プール】&#10;有形固定資産減価償却率該当値テキスト"/>
        <xdr:cNvSpPr txBox="1"/>
      </xdr:nvSpPr>
      <xdr:spPr>
        <a:xfrm>
          <a:off x="412496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3" name="楕円 182"/>
        <xdr:cNvSpPr/>
      </xdr:nvSpPr>
      <xdr:spPr>
        <a:xfrm>
          <a:off x="3312160" y="10022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60</xdr:row>
      <xdr:rowOff>11430</xdr:rowOff>
    </xdr:to>
    <xdr:cxnSp macro="">
      <xdr:nvCxnSpPr>
        <xdr:cNvPr id="184" name="直線コネクタ 183"/>
        <xdr:cNvCxnSpPr/>
      </xdr:nvCxnSpPr>
      <xdr:spPr>
        <a:xfrm flipV="1">
          <a:off x="3355340" y="9646920"/>
          <a:ext cx="73152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5" name="楕円 184"/>
        <xdr:cNvSpPr/>
      </xdr:nvSpPr>
      <xdr:spPr>
        <a:xfrm>
          <a:off x="25146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11430</xdr:rowOff>
    </xdr:to>
    <xdr:cxnSp macro="">
      <xdr:nvCxnSpPr>
        <xdr:cNvPr id="186" name="直線コネクタ 185"/>
        <xdr:cNvCxnSpPr/>
      </xdr:nvCxnSpPr>
      <xdr:spPr>
        <a:xfrm>
          <a:off x="2565400" y="100393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87" name="楕円 186"/>
        <xdr:cNvSpPr/>
      </xdr:nvSpPr>
      <xdr:spPr>
        <a:xfrm>
          <a:off x="17399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148590</xdr:rowOff>
    </xdr:to>
    <xdr:cxnSp macro="">
      <xdr:nvCxnSpPr>
        <xdr:cNvPr id="188" name="直線コネクタ 187"/>
        <xdr:cNvCxnSpPr/>
      </xdr:nvCxnSpPr>
      <xdr:spPr>
        <a:xfrm>
          <a:off x="1790700" y="997077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3857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6110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93" name="n_1mainValue【体育館・プール】&#10;有形固定資産減価償却率"/>
        <xdr:cNvSpPr txBox="1"/>
      </xdr:nvSpPr>
      <xdr:spPr>
        <a:xfrm>
          <a:off x="317056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4" name="n_2mainValue【体育館・プール】&#10;有形固定資産減価償却率"/>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95" name="n_3mainValue【体育館・プール】&#10;有形固定資産減価償却率"/>
        <xdr:cNvSpPr txBox="1"/>
      </xdr:nvSpPr>
      <xdr:spPr>
        <a:xfrm>
          <a:off x="161100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9219565" y="95432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9258300" y="9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915416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92583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68732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098540" y="10489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54356</xdr:rowOff>
    </xdr:from>
    <xdr:to>
      <xdr:col>55</xdr:col>
      <xdr:colOff>50800</xdr:colOff>
      <xdr:row>62</xdr:row>
      <xdr:rowOff>155956</xdr:rowOff>
    </xdr:to>
    <xdr:sp macro="" textlink="">
      <xdr:nvSpPr>
        <xdr:cNvPr id="233" name="楕円 232"/>
        <xdr:cNvSpPr/>
      </xdr:nvSpPr>
      <xdr:spPr>
        <a:xfrm>
          <a:off x="919226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32783</xdr:rowOff>
    </xdr:from>
    <xdr:ext cx="469744" cy="259045"/>
    <xdr:sp macro="" textlink="">
      <xdr:nvSpPr>
        <xdr:cNvPr id="234" name="【体育館・プール】&#10;一人当たり面積該当値テキスト"/>
        <xdr:cNvSpPr txBox="1"/>
      </xdr:nvSpPr>
      <xdr:spPr>
        <a:xfrm>
          <a:off x="9258300"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235" name="楕円 234"/>
        <xdr:cNvSpPr/>
      </xdr:nvSpPr>
      <xdr:spPr>
        <a:xfrm>
          <a:off x="8445500" y="1053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63</xdr:row>
      <xdr:rowOff>18288</xdr:rowOff>
    </xdr:to>
    <xdr:cxnSp macro="">
      <xdr:nvCxnSpPr>
        <xdr:cNvPr id="236" name="直線コネクタ 235"/>
        <xdr:cNvCxnSpPr/>
      </xdr:nvCxnSpPr>
      <xdr:spPr>
        <a:xfrm flipV="1">
          <a:off x="8496300" y="10498836"/>
          <a:ext cx="7239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134366</xdr:rowOff>
    </xdr:from>
    <xdr:to>
      <xdr:col>46</xdr:col>
      <xdr:colOff>38100</xdr:colOff>
      <xdr:row>63</xdr:row>
      <xdr:rowOff>64516</xdr:rowOff>
    </xdr:to>
    <xdr:sp macro="" textlink="">
      <xdr:nvSpPr>
        <xdr:cNvPr id="237" name="楕円 236"/>
        <xdr:cNvSpPr/>
      </xdr:nvSpPr>
      <xdr:spPr>
        <a:xfrm>
          <a:off x="7670800" y="10528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xdr:rowOff>
    </xdr:from>
    <xdr:to>
      <xdr:col>50</xdr:col>
      <xdr:colOff>114300</xdr:colOff>
      <xdr:row>63</xdr:row>
      <xdr:rowOff>18288</xdr:rowOff>
    </xdr:to>
    <xdr:cxnSp macro="">
      <xdr:nvCxnSpPr>
        <xdr:cNvPr id="238" name="直線コネクタ 237"/>
        <xdr:cNvCxnSpPr/>
      </xdr:nvCxnSpPr>
      <xdr:spPr>
        <a:xfrm>
          <a:off x="7713980" y="1057503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239" name="楕円 238"/>
        <xdr:cNvSpPr/>
      </xdr:nvSpPr>
      <xdr:spPr>
        <a:xfrm>
          <a:off x="6873240" y="1053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xdr:rowOff>
    </xdr:from>
    <xdr:to>
      <xdr:col>45</xdr:col>
      <xdr:colOff>177800</xdr:colOff>
      <xdr:row>63</xdr:row>
      <xdr:rowOff>18288</xdr:rowOff>
    </xdr:to>
    <xdr:cxnSp macro="">
      <xdr:nvCxnSpPr>
        <xdr:cNvPr id="240" name="直線コネクタ 239"/>
        <xdr:cNvCxnSpPr/>
      </xdr:nvCxnSpPr>
      <xdr:spPr>
        <a:xfrm flipV="1">
          <a:off x="6924040" y="1057503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8271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750958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67120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59373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60215</xdr:rowOff>
    </xdr:from>
    <xdr:ext cx="469744" cy="259045"/>
    <xdr:sp macro="" textlink="">
      <xdr:nvSpPr>
        <xdr:cNvPr id="245" name="n_1mainValue【体育館・プール】&#10;一人当たり面積"/>
        <xdr:cNvSpPr txBox="1"/>
      </xdr:nvSpPr>
      <xdr:spPr>
        <a:xfrm>
          <a:off x="827158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55643</xdr:rowOff>
    </xdr:from>
    <xdr:ext cx="469744" cy="259045"/>
    <xdr:sp macro="" textlink="">
      <xdr:nvSpPr>
        <xdr:cNvPr id="246" name="n_2mainValue【体育館・プール】&#10;一人当たり面積"/>
        <xdr:cNvSpPr txBox="1"/>
      </xdr:nvSpPr>
      <xdr:spPr>
        <a:xfrm>
          <a:off x="750958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60215</xdr:rowOff>
    </xdr:from>
    <xdr:ext cx="469744" cy="259045"/>
    <xdr:sp macro="" textlink="">
      <xdr:nvSpPr>
        <xdr:cNvPr id="247" name="n_3mainValue【体育館・プール】&#10;一人当たり面積"/>
        <xdr:cNvSpPr txBox="1"/>
      </xdr:nvSpPr>
      <xdr:spPr>
        <a:xfrm>
          <a:off x="67120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086225" y="1302410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124960"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020820" y="14188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124960" y="1320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03606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31216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5146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739900" y="1329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965200" y="132720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53594</xdr:rowOff>
    </xdr:from>
    <xdr:to>
      <xdr:col>24</xdr:col>
      <xdr:colOff>114300</xdr:colOff>
      <xdr:row>84</xdr:row>
      <xdr:rowOff>155194</xdr:rowOff>
    </xdr:to>
    <xdr:sp macro="" textlink="">
      <xdr:nvSpPr>
        <xdr:cNvPr id="286" name="楕円 285"/>
        <xdr:cNvSpPr/>
      </xdr:nvSpPr>
      <xdr:spPr>
        <a:xfrm>
          <a:off x="403606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139971</xdr:rowOff>
    </xdr:from>
    <xdr:ext cx="405111" cy="259045"/>
    <xdr:sp macro="" textlink="">
      <xdr:nvSpPr>
        <xdr:cNvPr id="287" name="【福祉施設】&#10;有形固定資産減価償却率該当値テキスト"/>
        <xdr:cNvSpPr txBox="1"/>
      </xdr:nvSpPr>
      <xdr:spPr>
        <a:xfrm>
          <a:off x="4124960" y="140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30735</xdr:rowOff>
    </xdr:from>
    <xdr:to>
      <xdr:col>20</xdr:col>
      <xdr:colOff>38100</xdr:colOff>
      <xdr:row>84</xdr:row>
      <xdr:rowOff>132335</xdr:rowOff>
    </xdr:to>
    <xdr:sp macro="" textlink="">
      <xdr:nvSpPr>
        <xdr:cNvPr id="288" name="楕円 287"/>
        <xdr:cNvSpPr/>
      </xdr:nvSpPr>
      <xdr:spPr>
        <a:xfrm>
          <a:off x="3312160" y="14112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81535</xdr:rowOff>
    </xdr:from>
    <xdr:to>
      <xdr:col>24</xdr:col>
      <xdr:colOff>63500</xdr:colOff>
      <xdr:row>84</xdr:row>
      <xdr:rowOff>104394</xdr:rowOff>
    </xdr:to>
    <xdr:cxnSp macro="">
      <xdr:nvCxnSpPr>
        <xdr:cNvPr id="289" name="直線コネクタ 288"/>
        <xdr:cNvCxnSpPr/>
      </xdr:nvCxnSpPr>
      <xdr:spPr>
        <a:xfrm>
          <a:off x="3355340" y="1416329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5587</xdr:rowOff>
    </xdr:from>
    <xdr:to>
      <xdr:col>15</xdr:col>
      <xdr:colOff>101600</xdr:colOff>
      <xdr:row>84</xdr:row>
      <xdr:rowOff>107187</xdr:rowOff>
    </xdr:to>
    <xdr:sp macro="" textlink="">
      <xdr:nvSpPr>
        <xdr:cNvPr id="290" name="楕円 289"/>
        <xdr:cNvSpPr/>
      </xdr:nvSpPr>
      <xdr:spPr>
        <a:xfrm>
          <a:off x="251460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56387</xdr:rowOff>
    </xdr:from>
    <xdr:to>
      <xdr:col>19</xdr:col>
      <xdr:colOff>177800</xdr:colOff>
      <xdr:row>84</xdr:row>
      <xdr:rowOff>81535</xdr:rowOff>
    </xdr:to>
    <xdr:cxnSp macro="">
      <xdr:nvCxnSpPr>
        <xdr:cNvPr id="291" name="直線コネクタ 290"/>
        <xdr:cNvCxnSpPr/>
      </xdr:nvCxnSpPr>
      <xdr:spPr>
        <a:xfrm>
          <a:off x="2565400" y="14138147"/>
          <a:ext cx="78994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140463</xdr:rowOff>
    </xdr:from>
    <xdr:to>
      <xdr:col>10</xdr:col>
      <xdr:colOff>165100</xdr:colOff>
      <xdr:row>84</xdr:row>
      <xdr:rowOff>70613</xdr:rowOff>
    </xdr:to>
    <xdr:sp macro="" textlink="">
      <xdr:nvSpPr>
        <xdr:cNvPr id="292" name="楕円 291"/>
        <xdr:cNvSpPr/>
      </xdr:nvSpPr>
      <xdr:spPr>
        <a:xfrm>
          <a:off x="173990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19813</xdr:rowOff>
    </xdr:from>
    <xdr:to>
      <xdr:col>15</xdr:col>
      <xdr:colOff>50800</xdr:colOff>
      <xdr:row>84</xdr:row>
      <xdr:rowOff>56387</xdr:rowOff>
    </xdr:to>
    <xdr:cxnSp macro="">
      <xdr:nvCxnSpPr>
        <xdr:cNvPr id="293" name="直線コネクタ 292"/>
        <xdr:cNvCxnSpPr/>
      </xdr:nvCxnSpPr>
      <xdr:spPr>
        <a:xfrm>
          <a:off x="1790700" y="14101573"/>
          <a:ext cx="7747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17056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3857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611004" y="1307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8363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123462</xdr:rowOff>
    </xdr:from>
    <xdr:ext cx="405111" cy="259045"/>
    <xdr:sp macro="" textlink="">
      <xdr:nvSpPr>
        <xdr:cNvPr id="298" name="n_1mainValue【福祉施設】&#10;有形固定資産減価償却率"/>
        <xdr:cNvSpPr txBox="1"/>
      </xdr:nvSpPr>
      <xdr:spPr>
        <a:xfrm>
          <a:off x="3170564" y="142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99" name="n_2mainValue【福祉施設】&#10;有形固定資産減価償却率"/>
        <xdr:cNvSpPr txBox="1"/>
      </xdr:nvSpPr>
      <xdr:spPr>
        <a:xfrm>
          <a:off x="2385704"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61740</xdr:rowOff>
    </xdr:from>
    <xdr:ext cx="405111" cy="259045"/>
    <xdr:sp macro="" textlink="">
      <xdr:nvSpPr>
        <xdr:cNvPr id="300" name="n_3mainValue【福祉施設】&#10;有形固定資産減価償却率"/>
        <xdr:cNvSpPr txBox="1"/>
      </xdr:nvSpPr>
      <xdr:spPr>
        <a:xfrm>
          <a:off x="1611004" y="141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9219565" y="13063401"/>
          <a:ext cx="0" cy="147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925830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9154160" y="1306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68732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0985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42" name="楕円 341"/>
        <xdr:cNvSpPr/>
      </xdr:nvSpPr>
      <xdr:spPr>
        <a:xfrm>
          <a:off x="919226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43" name="【福祉施設】&#10;一人当たり面積該当値テキスト"/>
        <xdr:cNvSpPr txBox="1"/>
      </xdr:nvSpPr>
      <xdr:spPr>
        <a:xfrm>
          <a:off x="9258300" y="142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44" name="楕円 343"/>
        <xdr:cNvSpPr/>
      </xdr:nvSpPr>
      <xdr:spPr>
        <a:xfrm>
          <a:off x="844550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45" name="直線コネクタ 344"/>
        <xdr:cNvCxnSpPr/>
      </xdr:nvCxnSpPr>
      <xdr:spPr>
        <a:xfrm>
          <a:off x="8496300" y="142847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46" name="楕円 345"/>
        <xdr:cNvSpPr/>
      </xdr:nvSpPr>
      <xdr:spPr>
        <a:xfrm>
          <a:off x="767080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47" name="直線コネクタ 346"/>
        <xdr:cNvCxnSpPr/>
      </xdr:nvCxnSpPr>
      <xdr:spPr>
        <a:xfrm>
          <a:off x="7713980" y="142847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48" name="楕円 347"/>
        <xdr:cNvSpPr/>
      </xdr:nvSpPr>
      <xdr:spPr>
        <a:xfrm>
          <a:off x="68732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49" name="直線コネクタ 348"/>
        <xdr:cNvCxnSpPr/>
      </xdr:nvCxnSpPr>
      <xdr:spPr>
        <a:xfrm>
          <a:off x="6924040" y="142847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67120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59373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54" name="n_1mainValue【福祉施設】&#10;一人当たり面積"/>
        <xdr:cNvSpPr txBox="1"/>
      </xdr:nvSpPr>
      <xdr:spPr>
        <a:xfrm>
          <a:off x="827158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55" name="n_2mainValue【福祉施設】&#10;一人当たり面積"/>
        <xdr:cNvSpPr txBox="1"/>
      </xdr:nvSpPr>
      <xdr:spPr>
        <a:xfrm>
          <a:off x="750958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56" name="n_3mainValue【福祉施設】&#10;一人当たり面積"/>
        <xdr:cNvSpPr txBox="1"/>
      </xdr:nvSpPr>
      <xdr:spPr>
        <a:xfrm>
          <a:off x="67120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xdr:cNvSpPr txBox="1"/>
      </xdr:nvSpPr>
      <xdr:spPr>
        <a:xfrm>
          <a:off x="4124960" y="17316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03606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51460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73990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965200" y="174958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98" name="楕円 397"/>
        <xdr:cNvSpPr/>
      </xdr:nvSpPr>
      <xdr:spPr>
        <a:xfrm>
          <a:off x="4036060" y="1759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139354</xdr:rowOff>
    </xdr:from>
    <xdr:ext cx="405111" cy="259045"/>
    <xdr:sp macro="" textlink="">
      <xdr:nvSpPr>
        <xdr:cNvPr id="399" name="【市民会館】&#10;有形固定資産減価償却率該当値テキスト"/>
        <xdr:cNvSpPr txBox="1"/>
      </xdr:nvSpPr>
      <xdr:spPr>
        <a:xfrm>
          <a:off x="4124960"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400" name="楕円 399"/>
        <xdr:cNvSpPr/>
      </xdr:nvSpPr>
      <xdr:spPr>
        <a:xfrm>
          <a:off x="3312160" y="17575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40277</xdr:rowOff>
    </xdr:to>
    <xdr:cxnSp macro="">
      <xdr:nvCxnSpPr>
        <xdr:cNvPr id="401" name="直線コネクタ 400"/>
        <xdr:cNvCxnSpPr/>
      </xdr:nvCxnSpPr>
      <xdr:spPr>
        <a:xfrm>
          <a:off x="3355340" y="17622882"/>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97245</xdr:rowOff>
    </xdr:from>
    <xdr:to>
      <xdr:col>15</xdr:col>
      <xdr:colOff>101600</xdr:colOff>
      <xdr:row>105</xdr:row>
      <xdr:rowOff>27395</xdr:rowOff>
    </xdr:to>
    <xdr:sp macro="" textlink="">
      <xdr:nvSpPr>
        <xdr:cNvPr id="402" name="楕円 401"/>
        <xdr:cNvSpPr/>
      </xdr:nvSpPr>
      <xdr:spPr>
        <a:xfrm>
          <a:off x="251460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20682</xdr:rowOff>
    </xdr:to>
    <xdr:cxnSp macro="">
      <xdr:nvCxnSpPr>
        <xdr:cNvPr id="403" name="直線コネクタ 402"/>
        <xdr:cNvCxnSpPr/>
      </xdr:nvCxnSpPr>
      <xdr:spPr>
        <a:xfrm>
          <a:off x="2565400" y="17582605"/>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04" name="楕円 403"/>
        <xdr:cNvSpPr/>
      </xdr:nvSpPr>
      <xdr:spPr>
        <a:xfrm>
          <a:off x="173990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148045</xdr:rowOff>
    </xdr:to>
    <xdr:cxnSp macro="">
      <xdr:nvCxnSpPr>
        <xdr:cNvPr id="405" name="直線コネクタ 404"/>
        <xdr:cNvCxnSpPr/>
      </xdr:nvCxnSpPr>
      <xdr:spPr>
        <a:xfrm>
          <a:off x="1790700" y="17545049"/>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xdr:cNvSpPr txBox="1"/>
      </xdr:nvSpPr>
      <xdr:spPr>
        <a:xfrm>
          <a:off x="317056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xdr:cNvSpPr txBox="1"/>
      </xdr:nvSpPr>
      <xdr:spPr>
        <a:xfrm>
          <a:off x="238570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xdr:cNvSpPr txBox="1"/>
      </xdr:nvSpPr>
      <xdr:spPr>
        <a:xfrm>
          <a:off x="161100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8363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10" name="n_1mainValue【市民会館】&#10;有形固定資産減価償却率"/>
        <xdr:cNvSpPr txBox="1"/>
      </xdr:nvSpPr>
      <xdr:spPr>
        <a:xfrm>
          <a:off x="317056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11" name="n_2mainValue【市民会館】&#10;有形固定資産減価償却率"/>
        <xdr:cNvSpPr txBox="1"/>
      </xdr:nvSpPr>
      <xdr:spPr>
        <a:xfrm>
          <a:off x="23857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12" name="n_3mainValue【市民会館】&#10;有形固定資産減価償却率"/>
        <xdr:cNvSpPr txBox="1"/>
      </xdr:nvSpPr>
      <xdr:spPr>
        <a:xfrm>
          <a:off x="161100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8445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48" name="楕円 447"/>
        <xdr:cNvSpPr/>
      </xdr:nvSpPr>
      <xdr:spPr>
        <a:xfrm>
          <a:off x="919226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49" name="【市民会館】&#10;一人当たり面積該当値テキスト"/>
        <xdr:cNvSpPr txBox="1"/>
      </xdr:nvSpPr>
      <xdr:spPr>
        <a:xfrm>
          <a:off x="9258300" y="1745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50" name="楕円 449"/>
        <xdr:cNvSpPr/>
      </xdr:nvSpPr>
      <xdr:spPr>
        <a:xfrm>
          <a:off x="84455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51" name="直線コネクタ 450"/>
        <xdr:cNvCxnSpPr/>
      </xdr:nvCxnSpPr>
      <xdr:spPr>
        <a:xfrm>
          <a:off x="8496300" y="176498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2" name="楕円 451"/>
        <xdr:cNvSpPr/>
      </xdr:nvSpPr>
      <xdr:spPr>
        <a:xfrm>
          <a:off x="767080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53" name="直線コネクタ 452"/>
        <xdr:cNvCxnSpPr/>
      </xdr:nvCxnSpPr>
      <xdr:spPr>
        <a:xfrm>
          <a:off x="7713980" y="176498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54" name="楕円 453"/>
        <xdr:cNvSpPr/>
      </xdr:nvSpPr>
      <xdr:spPr>
        <a:xfrm>
          <a:off x="687324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59055</xdr:rowOff>
    </xdr:to>
    <xdr:cxnSp macro="">
      <xdr:nvCxnSpPr>
        <xdr:cNvPr id="455" name="直線コネクタ 454"/>
        <xdr:cNvCxnSpPr/>
      </xdr:nvCxnSpPr>
      <xdr:spPr>
        <a:xfrm flipV="1">
          <a:off x="6924040" y="1764982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8271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60" name="n_1main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61" name="n_2mainValue【市民会館】&#10;一人当たり面積"/>
        <xdr:cNvSpPr txBox="1"/>
      </xdr:nvSpPr>
      <xdr:spPr>
        <a:xfrm>
          <a:off x="7509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62" name="n_3mainValue【市民会館】&#10;一人当たり面積"/>
        <xdr:cNvSpPr txBox="1"/>
      </xdr:nvSpPr>
      <xdr:spPr>
        <a:xfrm>
          <a:off x="6712027"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4375764" y="5756366"/>
          <a:ext cx="0" cy="126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4414500" y="6260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357884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280414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123188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504" name="楕円 503"/>
        <xdr:cNvSpPr/>
      </xdr:nvSpPr>
      <xdr:spPr>
        <a:xfrm>
          <a:off x="14325600" y="64087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16890</xdr:rowOff>
    </xdr:from>
    <xdr:ext cx="405111" cy="259045"/>
    <xdr:sp macro="" textlink="">
      <xdr:nvSpPr>
        <xdr:cNvPr id="505" name="【一般廃棄物処理施設】&#10;有形固定資産減価償却率該当値テキスト"/>
        <xdr:cNvSpPr txBox="1"/>
      </xdr:nvSpPr>
      <xdr:spPr>
        <a:xfrm>
          <a:off x="14414500"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06" name="楕円 505"/>
        <xdr:cNvSpPr/>
      </xdr:nvSpPr>
      <xdr:spPr>
        <a:xfrm>
          <a:off x="13578840" y="637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89263</xdr:rowOff>
    </xdr:to>
    <xdr:cxnSp macro="">
      <xdr:nvCxnSpPr>
        <xdr:cNvPr id="507" name="直線コネクタ 506"/>
        <xdr:cNvCxnSpPr/>
      </xdr:nvCxnSpPr>
      <xdr:spPr>
        <a:xfrm>
          <a:off x="13629640" y="6418761"/>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08" name="楕円 507"/>
        <xdr:cNvSpPr/>
      </xdr:nvSpPr>
      <xdr:spPr>
        <a:xfrm>
          <a:off x="1280414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48441</xdr:rowOff>
    </xdr:to>
    <xdr:cxnSp macro="">
      <xdr:nvCxnSpPr>
        <xdr:cNvPr id="509" name="直線コネクタ 508"/>
        <xdr:cNvCxnSpPr/>
      </xdr:nvCxnSpPr>
      <xdr:spPr>
        <a:xfrm>
          <a:off x="12854940" y="6353991"/>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510" name="楕円 509"/>
        <xdr:cNvSpPr/>
      </xdr:nvSpPr>
      <xdr:spPr>
        <a:xfrm>
          <a:off x="12029440" y="6272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37</xdr:row>
      <xdr:rowOff>151311</xdr:rowOff>
    </xdr:to>
    <xdr:cxnSp macro="">
      <xdr:nvCxnSpPr>
        <xdr:cNvPr id="511" name="直線コネクタ 510"/>
        <xdr:cNvCxnSpPr/>
      </xdr:nvCxnSpPr>
      <xdr:spPr>
        <a:xfrm>
          <a:off x="12072620" y="632296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xdr:cNvSpPr txBox="1"/>
      </xdr:nvSpPr>
      <xdr:spPr>
        <a:xfrm>
          <a:off x="1343724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2675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110298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16" name="n_1mainValue【一般廃棄物処理施設】&#10;有形固定資産減価償却率"/>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17" name="n_2mainValue【一般廃棄物処理施設】&#10;有形固定資産減価償却率"/>
        <xdr:cNvSpPr txBox="1"/>
      </xdr:nvSpPr>
      <xdr:spPr>
        <a:xfrm>
          <a:off x="12675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518" name="n_3mainValue【一般廃棄物処理施設】&#10;有形固定資産減価償却率"/>
        <xdr:cNvSpPr txBox="1"/>
      </xdr:nvSpPr>
      <xdr:spPr>
        <a:xfrm>
          <a:off x="119005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19509104" y="5637383"/>
          <a:ext cx="0" cy="142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19547840" y="7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19443700" y="70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19547840" y="54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19443700" y="5637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xdr:cNvSpPr txBox="1"/>
      </xdr:nvSpPr>
      <xdr:spPr>
        <a:xfrm>
          <a:off x="19547840" y="6373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19458940" y="65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18735040" y="6545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179374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7162780" y="658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6388080" y="654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156936</xdr:rowOff>
    </xdr:from>
    <xdr:to>
      <xdr:col>116</xdr:col>
      <xdr:colOff>114300</xdr:colOff>
      <xdr:row>41</xdr:row>
      <xdr:rowOff>87086</xdr:rowOff>
    </xdr:to>
    <xdr:sp macro="" textlink="">
      <xdr:nvSpPr>
        <xdr:cNvPr id="558" name="楕円 557"/>
        <xdr:cNvSpPr/>
      </xdr:nvSpPr>
      <xdr:spPr>
        <a:xfrm>
          <a:off x="19458940" y="6862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135363</xdr:rowOff>
    </xdr:from>
    <xdr:ext cx="534377" cy="259045"/>
    <xdr:sp macro="" textlink="">
      <xdr:nvSpPr>
        <xdr:cNvPr id="559" name="【一般廃棄物処理施設】&#10;一人当たり有形固定資産（償却資産）額該当値テキスト"/>
        <xdr:cNvSpPr txBox="1"/>
      </xdr:nvSpPr>
      <xdr:spPr>
        <a:xfrm>
          <a:off x="19547840" y="68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157310</xdr:rowOff>
    </xdr:from>
    <xdr:to>
      <xdr:col>112</xdr:col>
      <xdr:colOff>38100</xdr:colOff>
      <xdr:row>41</xdr:row>
      <xdr:rowOff>87460</xdr:rowOff>
    </xdr:to>
    <xdr:sp macro="" textlink="">
      <xdr:nvSpPr>
        <xdr:cNvPr id="560" name="楕円 559"/>
        <xdr:cNvSpPr/>
      </xdr:nvSpPr>
      <xdr:spPr>
        <a:xfrm>
          <a:off x="18735040" y="6862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36286</xdr:rowOff>
    </xdr:from>
    <xdr:to>
      <xdr:col>116</xdr:col>
      <xdr:colOff>63500</xdr:colOff>
      <xdr:row>41</xdr:row>
      <xdr:rowOff>36660</xdr:rowOff>
    </xdr:to>
    <xdr:cxnSp macro="">
      <xdr:nvCxnSpPr>
        <xdr:cNvPr id="561" name="直線コネクタ 560"/>
        <xdr:cNvCxnSpPr/>
      </xdr:nvCxnSpPr>
      <xdr:spPr>
        <a:xfrm flipV="1">
          <a:off x="18778220" y="6909526"/>
          <a:ext cx="73152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157622</xdr:rowOff>
    </xdr:from>
    <xdr:to>
      <xdr:col>107</xdr:col>
      <xdr:colOff>101600</xdr:colOff>
      <xdr:row>41</xdr:row>
      <xdr:rowOff>87772</xdr:rowOff>
    </xdr:to>
    <xdr:sp macro="" textlink="">
      <xdr:nvSpPr>
        <xdr:cNvPr id="562" name="楕円 561"/>
        <xdr:cNvSpPr/>
      </xdr:nvSpPr>
      <xdr:spPr>
        <a:xfrm>
          <a:off x="17937480" y="6863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36660</xdr:rowOff>
    </xdr:from>
    <xdr:to>
      <xdr:col>111</xdr:col>
      <xdr:colOff>177800</xdr:colOff>
      <xdr:row>41</xdr:row>
      <xdr:rowOff>36972</xdr:rowOff>
    </xdr:to>
    <xdr:cxnSp macro="">
      <xdr:nvCxnSpPr>
        <xdr:cNvPr id="563" name="直線コネクタ 562"/>
        <xdr:cNvCxnSpPr/>
      </xdr:nvCxnSpPr>
      <xdr:spPr>
        <a:xfrm flipV="1">
          <a:off x="17988280" y="6909900"/>
          <a:ext cx="78994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152791</xdr:rowOff>
    </xdr:from>
    <xdr:to>
      <xdr:col>102</xdr:col>
      <xdr:colOff>165100</xdr:colOff>
      <xdr:row>41</xdr:row>
      <xdr:rowOff>82941</xdr:rowOff>
    </xdr:to>
    <xdr:sp macro="" textlink="">
      <xdr:nvSpPr>
        <xdr:cNvPr id="564" name="楕円 563"/>
        <xdr:cNvSpPr/>
      </xdr:nvSpPr>
      <xdr:spPr>
        <a:xfrm>
          <a:off x="17162780" y="6858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32141</xdr:rowOff>
    </xdr:from>
    <xdr:to>
      <xdr:col>107</xdr:col>
      <xdr:colOff>50800</xdr:colOff>
      <xdr:row>41</xdr:row>
      <xdr:rowOff>36972</xdr:rowOff>
    </xdr:to>
    <xdr:cxnSp macro="">
      <xdr:nvCxnSpPr>
        <xdr:cNvPr id="565" name="直線コネクタ 564"/>
        <xdr:cNvCxnSpPr/>
      </xdr:nvCxnSpPr>
      <xdr:spPr>
        <a:xfrm>
          <a:off x="17213580" y="6905381"/>
          <a:ext cx="7747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xdr:cNvSpPr txBox="1"/>
      </xdr:nvSpPr>
      <xdr:spPr>
        <a:xfrm>
          <a:off x="18528811" y="63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xdr:cNvSpPr txBox="1"/>
      </xdr:nvSpPr>
      <xdr:spPr>
        <a:xfrm>
          <a:off x="17766811" y="63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xdr:cNvSpPr txBox="1"/>
      </xdr:nvSpPr>
      <xdr:spPr>
        <a:xfrm>
          <a:off x="16969251" y="63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6194551" y="63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78587</xdr:rowOff>
    </xdr:from>
    <xdr:ext cx="534377" cy="259045"/>
    <xdr:sp macro="" textlink="">
      <xdr:nvSpPr>
        <xdr:cNvPr id="570" name="n_1mainValue【一般廃棄物処理施設】&#10;一人当たり有形固定資産（償却資産）額"/>
        <xdr:cNvSpPr txBox="1"/>
      </xdr:nvSpPr>
      <xdr:spPr>
        <a:xfrm>
          <a:off x="18528811" y="69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78899</xdr:rowOff>
    </xdr:from>
    <xdr:ext cx="534377" cy="259045"/>
    <xdr:sp macro="" textlink="">
      <xdr:nvSpPr>
        <xdr:cNvPr id="571" name="n_2mainValue【一般廃棄物処理施設】&#10;一人当たり有形固定資産（償却資産）額"/>
        <xdr:cNvSpPr txBox="1"/>
      </xdr:nvSpPr>
      <xdr:spPr>
        <a:xfrm>
          <a:off x="17766811" y="69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74068</xdr:rowOff>
    </xdr:from>
    <xdr:ext cx="534377" cy="259045"/>
    <xdr:sp macro="" textlink="">
      <xdr:nvSpPr>
        <xdr:cNvPr id="572" name="n_3mainValue【一般廃棄物処理施設】&#10;一人当たり有形固定資産（償却資産）額"/>
        <xdr:cNvSpPr txBox="1"/>
      </xdr:nvSpPr>
      <xdr:spPr>
        <a:xfrm>
          <a:off x="16969251" y="694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4375764" y="9279636"/>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44145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4287500" y="1051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4414500" y="905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4287500" y="927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44145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4325600" y="9818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2029440" y="9701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123188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11" name="楕円 610"/>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12" name="【保健センター・保健所】&#10;有形固定資産減価償却率該当値テキスト"/>
        <xdr:cNvSpPr txBox="1"/>
      </xdr:nvSpPr>
      <xdr:spPr>
        <a:xfrm>
          <a:off x="144145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13" name="楕円 612"/>
        <xdr:cNvSpPr/>
      </xdr:nvSpPr>
      <xdr:spPr>
        <a:xfrm>
          <a:off x="135788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137160</xdr:rowOff>
    </xdr:to>
    <xdr:cxnSp macro="">
      <xdr:nvCxnSpPr>
        <xdr:cNvPr id="614" name="直線コネクタ 613"/>
        <xdr:cNvCxnSpPr/>
      </xdr:nvCxnSpPr>
      <xdr:spPr>
        <a:xfrm>
          <a:off x="13629640" y="101498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15" name="楕円 614"/>
        <xdr:cNvSpPr/>
      </xdr:nvSpPr>
      <xdr:spPr>
        <a:xfrm>
          <a:off x="128041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91440</xdr:rowOff>
    </xdr:to>
    <xdr:cxnSp macro="">
      <xdr:nvCxnSpPr>
        <xdr:cNvPr id="616" name="直線コネクタ 615"/>
        <xdr:cNvCxnSpPr/>
      </xdr:nvCxnSpPr>
      <xdr:spPr>
        <a:xfrm>
          <a:off x="12854940" y="101041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17" name="楕円 616"/>
        <xdr:cNvSpPr/>
      </xdr:nvSpPr>
      <xdr:spPr>
        <a:xfrm>
          <a:off x="12029440" y="999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153162</xdr:rowOff>
    </xdr:from>
    <xdr:to>
      <xdr:col>76</xdr:col>
      <xdr:colOff>114300</xdr:colOff>
      <xdr:row>60</xdr:row>
      <xdr:rowOff>45720</xdr:rowOff>
    </xdr:to>
    <xdr:cxnSp macro="">
      <xdr:nvCxnSpPr>
        <xdr:cNvPr id="618" name="直線コネクタ 617"/>
        <xdr:cNvCxnSpPr/>
      </xdr:nvCxnSpPr>
      <xdr:spPr>
        <a:xfrm>
          <a:off x="12072620" y="10043922"/>
          <a:ext cx="7823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3437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1900544" y="94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23" name="n_1mainValue【保健センター・保健所】&#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24" name="n_2mainValue【保健センター・保健所】&#10;有形固定資産減価償却率"/>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25" name="n_3mainValue【保健センター・保健所】&#10;有形固定資産減価償却率"/>
        <xdr:cNvSpPr txBox="1"/>
      </xdr:nvSpPr>
      <xdr:spPr>
        <a:xfrm>
          <a:off x="119005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19509104" y="94259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19547840" y="1014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194589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71627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638808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65" name="楕円 664"/>
        <xdr:cNvSpPr/>
      </xdr:nvSpPr>
      <xdr:spPr>
        <a:xfrm>
          <a:off x="1945894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66" name="【保健センター・保健所】&#10;一人当たり面積該当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67" name="楕円 666"/>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68" name="直線コネクタ 667"/>
        <xdr:cNvCxnSpPr/>
      </xdr:nvCxnSpPr>
      <xdr:spPr>
        <a:xfrm>
          <a:off x="18778220" y="1076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69" name="楕円 668"/>
        <xdr:cNvSpPr/>
      </xdr:nvSpPr>
      <xdr:spPr>
        <a:xfrm>
          <a:off x="179374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70" name="直線コネクタ 669"/>
        <xdr:cNvCxnSpPr/>
      </xdr:nvCxnSpPr>
      <xdr:spPr>
        <a:xfrm>
          <a:off x="17988280" y="1076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71" name="楕円 670"/>
        <xdr:cNvSpPr/>
      </xdr:nvSpPr>
      <xdr:spPr>
        <a:xfrm>
          <a:off x="171627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72" name="直線コネクタ 671"/>
        <xdr:cNvCxnSpPr/>
      </xdr:nvCxnSpPr>
      <xdr:spPr>
        <a:xfrm>
          <a:off x="17213580" y="10767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185611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1777626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70015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62268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77" name="n_1mainValue【保健センター・保健所】&#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78" name="n_2mainValue【保健センター・保健所】&#10;一人当たり面積"/>
        <xdr:cNvSpPr txBox="1"/>
      </xdr:nvSpPr>
      <xdr:spPr>
        <a:xfrm>
          <a:off x="177762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79" name="n_3mainValue【保健センター・保健所】&#10;一人当たり面積"/>
        <xdr:cNvSpPr txBox="1"/>
      </xdr:nvSpPr>
      <xdr:spPr>
        <a:xfrm>
          <a:off x="170015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4375764" y="13188315"/>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4414500" y="1296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4287500" y="1318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09" name="【消防施設】&#10;有形固定資産減価償却率平均値テキスト"/>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280414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720" name="楕円 719"/>
        <xdr:cNvSpPr/>
      </xdr:nvSpPr>
      <xdr:spPr>
        <a:xfrm>
          <a:off x="14325600" y="140823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721" name="【消防施設】&#10;有形固定資産減価償却率該当値テキスト"/>
        <xdr:cNvSpPr txBox="1"/>
      </xdr:nvSpPr>
      <xdr:spPr>
        <a:xfrm>
          <a:off x="1441450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722" name="楕円 721"/>
        <xdr:cNvSpPr/>
      </xdr:nvSpPr>
      <xdr:spPr>
        <a:xfrm>
          <a:off x="1357884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51436</xdr:rowOff>
    </xdr:to>
    <xdr:cxnSp macro="">
      <xdr:nvCxnSpPr>
        <xdr:cNvPr id="723" name="直線コネクタ 722"/>
        <xdr:cNvCxnSpPr/>
      </xdr:nvCxnSpPr>
      <xdr:spPr>
        <a:xfrm>
          <a:off x="13629640" y="1409509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724" name="楕円 723"/>
        <xdr:cNvSpPr/>
      </xdr:nvSpPr>
      <xdr:spPr>
        <a:xfrm>
          <a:off x="1280414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13336</xdr:rowOff>
    </xdr:to>
    <xdr:cxnSp macro="">
      <xdr:nvCxnSpPr>
        <xdr:cNvPr id="725" name="直線コネクタ 724"/>
        <xdr:cNvCxnSpPr/>
      </xdr:nvCxnSpPr>
      <xdr:spPr>
        <a:xfrm>
          <a:off x="12854940" y="14062709"/>
          <a:ext cx="7747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726" name="楕円 725"/>
        <xdr:cNvSpPr/>
      </xdr:nvSpPr>
      <xdr:spPr>
        <a:xfrm>
          <a:off x="120294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83</xdr:row>
      <xdr:rowOff>148589</xdr:rowOff>
    </xdr:to>
    <xdr:cxnSp macro="">
      <xdr:nvCxnSpPr>
        <xdr:cNvPr id="727" name="直線コネクタ 726"/>
        <xdr:cNvCxnSpPr/>
      </xdr:nvCxnSpPr>
      <xdr:spPr>
        <a:xfrm>
          <a:off x="12072620" y="13946506"/>
          <a:ext cx="78232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28" name="n_1aveValue【消防施設】&#10;有形固定資産減価償却率"/>
        <xdr:cNvSpPr txBox="1"/>
      </xdr:nvSpPr>
      <xdr:spPr>
        <a:xfrm>
          <a:off x="134372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29" name="n_2aveValue【消防施設】&#10;有形固定資産減価償却率"/>
        <xdr:cNvSpPr txBox="1"/>
      </xdr:nvSpPr>
      <xdr:spPr>
        <a:xfrm>
          <a:off x="126752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30" name="n_3aveValue【消防施設】&#10;有形固定資産減価償却率"/>
        <xdr:cNvSpPr txBox="1"/>
      </xdr:nvSpPr>
      <xdr:spPr>
        <a:xfrm>
          <a:off x="1190054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110298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732" name="n_1mainValue【消防施設】&#10;有形固定資産減価償却率"/>
        <xdr:cNvSpPr txBox="1"/>
      </xdr:nvSpPr>
      <xdr:spPr>
        <a:xfrm>
          <a:off x="1343724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733" name="n_2mainValue【消防施設】&#10;有形固定資産減価償却率"/>
        <xdr:cNvSpPr txBox="1"/>
      </xdr:nvSpPr>
      <xdr:spPr>
        <a:xfrm>
          <a:off x="1267524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734" name="n_3mainValue【消防施設】&#10;有形固定資産減価償却率"/>
        <xdr:cNvSpPr txBox="1"/>
      </xdr:nvSpPr>
      <xdr:spPr>
        <a:xfrm>
          <a:off x="119005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19509104" y="130759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1873504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74" name="楕円 773"/>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75" name="【消防施設】&#10;一人当たり面積該当値テキスト"/>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76" name="楕円 775"/>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77" name="直線コネクタ 776"/>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78" name="楕円 777"/>
        <xdr:cNvSpPr/>
      </xdr:nvSpPr>
      <xdr:spPr>
        <a:xfrm>
          <a:off x="1793748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146050</xdr:rowOff>
    </xdr:to>
    <xdr:cxnSp macro="">
      <xdr:nvCxnSpPr>
        <xdr:cNvPr id="779" name="直線コネクタ 778"/>
        <xdr:cNvCxnSpPr/>
      </xdr:nvCxnSpPr>
      <xdr:spPr>
        <a:xfrm flipV="1">
          <a:off x="17988280" y="1438275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80" name="楕円 779"/>
        <xdr:cNvSpPr/>
      </xdr:nvSpPr>
      <xdr:spPr>
        <a:xfrm>
          <a:off x="1716278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81" name="直線コネクタ 780"/>
        <xdr:cNvCxnSpPr/>
      </xdr:nvCxnSpPr>
      <xdr:spPr>
        <a:xfrm>
          <a:off x="17213580" y="14395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2" name="n_1aveValue【消防施設】&#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86" name="n_1main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87" name="n_2mainValue【消防施設】&#10;一人当たり面積"/>
        <xdr:cNvSpPr txBox="1"/>
      </xdr:nvSpPr>
      <xdr:spPr>
        <a:xfrm>
          <a:off x="17776267"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88" name="n_3mainValue【消防施設】&#10;一人当たり面積"/>
        <xdr:cNvSpPr txBox="1"/>
      </xdr:nvSpPr>
      <xdr:spPr>
        <a:xfrm>
          <a:off x="17001567"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4375764" y="16900616"/>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4414500" y="17490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830" name="楕円 829"/>
        <xdr:cNvSpPr/>
      </xdr:nvSpPr>
      <xdr:spPr>
        <a:xfrm>
          <a:off x="14325600" y="174583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831" name="【庁舎】&#10;有形固定資産減価償却率該当値テキスト"/>
        <xdr:cNvSpPr txBox="1"/>
      </xdr:nvSpPr>
      <xdr:spPr>
        <a:xfrm>
          <a:off x="14414500" y="1731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832" name="楕円 831"/>
        <xdr:cNvSpPr/>
      </xdr:nvSpPr>
      <xdr:spPr>
        <a:xfrm>
          <a:off x="1357884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74568</xdr:rowOff>
    </xdr:to>
    <xdr:cxnSp macro="">
      <xdr:nvCxnSpPr>
        <xdr:cNvPr id="833" name="直線コネクタ 832"/>
        <xdr:cNvCxnSpPr/>
      </xdr:nvCxnSpPr>
      <xdr:spPr>
        <a:xfrm>
          <a:off x="13629640" y="1746340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834" name="楕円 833"/>
        <xdr:cNvSpPr/>
      </xdr:nvSpPr>
      <xdr:spPr>
        <a:xfrm>
          <a:off x="12804140" y="17404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17418</xdr:rowOff>
    </xdr:from>
    <xdr:to>
      <xdr:col>81</xdr:col>
      <xdr:colOff>50800</xdr:colOff>
      <xdr:row>104</xdr:row>
      <xdr:rowOff>28848</xdr:rowOff>
    </xdr:to>
    <xdr:cxnSp macro="">
      <xdr:nvCxnSpPr>
        <xdr:cNvPr id="835" name="直線コネクタ 834"/>
        <xdr:cNvCxnSpPr/>
      </xdr:nvCxnSpPr>
      <xdr:spPr>
        <a:xfrm>
          <a:off x="12854940" y="17451978"/>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836" name="楕円 835"/>
        <xdr:cNvSpPr/>
      </xdr:nvSpPr>
      <xdr:spPr>
        <a:xfrm>
          <a:off x="12029440" y="1735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17418</xdr:rowOff>
    </xdr:to>
    <xdr:cxnSp macro="">
      <xdr:nvCxnSpPr>
        <xdr:cNvPr id="837" name="直線コネクタ 836"/>
        <xdr:cNvCxnSpPr/>
      </xdr:nvCxnSpPr>
      <xdr:spPr>
        <a:xfrm>
          <a:off x="12072620" y="17410068"/>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38" name="n_1aveValue【庁舎】&#10;有形固定資産減価償却率"/>
        <xdr:cNvSpPr txBox="1"/>
      </xdr:nvSpPr>
      <xdr:spPr>
        <a:xfrm>
          <a:off x="13437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39" name="n_2aveValue【庁舎】&#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19005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96175</xdr:rowOff>
    </xdr:from>
    <xdr:ext cx="405111" cy="259045"/>
    <xdr:sp macro="" textlink="">
      <xdr:nvSpPr>
        <xdr:cNvPr id="842" name="n_1mainValue【庁舎】&#10;有形固定資産減価償却率"/>
        <xdr:cNvSpPr txBox="1"/>
      </xdr:nvSpPr>
      <xdr:spPr>
        <a:xfrm>
          <a:off x="13437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843" name="n_2mainValue【庁舎】&#10;有形固定資産減価償却率"/>
        <xdr:cNvSpPr txBox="1"/>
      </xdr:nvSpPr>
      <xdr:spPr>
        <a:xfrm>
          <a:off x="126752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844" name="n_3mainValue【庁舎】&#10;有形固定資産減価償却率"/>
        <xdr:cNvSpPr txBox="1"/>
      </xdr:nvSpPr>
      <xdr:spPr>
        <a:xfrm>
          <a:off x="11900544" y="1713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19509104" y="16711423"/>
          <a:ext cx="0" cy="124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1954784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19443700" y="179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19547840" y="1734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194589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1793748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7162780" y="17519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6388080" y="17546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82" name="楕円 881"/>
        <xdr:cNvSpPr/>
      </xdr:nvSpPr>
      <xdr:spPr>
        <a:xfrm>
          <a:off x="194589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49547</xdr:rowOff>
    </xdr:from>
    <xdr:ext cx="469744" cy="259045"/>
    <xdr:sp macro="" textlink="">
      <xdr:nvSpPr>
        <xdr:cNvPr id="883" name="【庁舎】&#10;一人当たり面積該当値テキスト"/>
        <xdr:cNvSpPr txBox="1"/>
      </xdr:nvSpPr>
      <xdr:spPr>
        <a:xfrm>
          <a:off x="19547840"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884" name="楕円 883"/>
        <xdr:cNvSpPr/>
      </xdr:nvSpPr>
      <xdr:spPr>
        <a:xfrm>
          <a:off x="18735040" y="17510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126492</xdr:rowOff>
    </xdr:to>
    <xdr:cxnSp macro="">
      <xdr:nvCxnSpPr>
        <xdr:cNvPr id="885" name="直線コネクタ 884"/>
        <xdr:cNvCxnSpPr/>
      </xdr:nvCxnSpPr>
      <xdr:spPr>
        <a:xfrm flipV="1">
          <a:off x="18778220" y="1755648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886" name="楕円 885"/>
        <xdr:cNvSpPr/>
      </xdr:nvSpPr>
      <xdr:spPr>
        <a:xfrm>
          <a:off x="1793748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126492</xdr:rowOff>
    </xdr:to>
    <xdr:cxnSp macro="">
      <xdr:nvCxnSpPr>
        <xdr:cNvPr id="887" name="直線コネクタ 886"/>
        <xdr:cNvCxnSpPr/>
      </xdr:nvCxnSpPr>
      <xdr:spPr>
        <a:xfrm>
          <a:off x="17988280" y="175610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88" name="楕円 887"/>
        <xdr:cNvSpPr/>
      </xdr:nvSpPr>
      <xdr:spPr>
        <a:xfrm>
          <a:off x="1716278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126492</xdr:rowOff>
    </xdr:from>
    <xdr:to>
      <xdr:col>107</xdr:col>
      <xdr:colOff>50800</xdr:colOff>
      <xdr:row>104</xdr:row>
      <xdr:rowOff>126492</xdr:rowOff>
    </xdr:to>
    <xdr:cxnSp macro="">
      <xdr:nvCxnSpPr>
        <xdr:cNvPr id="889" name="直線コネクタ 888"/>
        <xdr:cNvCxnSpPr/>
      </xdr:nvCxnSpPr>
      <xdr:spPr>
        <a:xfrm>
          <a:off x="17213580" y="1756105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1777626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xdr:cNvSpPr txBox="1"/>
      </xdr:nvSpPr>
      <xdr:spPr>
        <a:xfrm>
          <a:off x="17001567" y="17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6226867" y="173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894" name="n_1mainValue【庁舎】&#10;一人当たり面積"/>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895" name="n_2mainValue【庁舎】&#10;一人当たり面積"/>
        <xdr:cNvSpPr txBox="1"/>
      </xdr:nvSpPr>
      <xdr:spPr>
        <a:xfrm>
          <a:off x="177762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896" name="n_3mainValue【庁舎】&#10;一人当たり面積"/>
        <xdr:cNvSpPr txBox="1"/>
      </xdr:nvSpPr>
      <xdr:spPr>
        <a:xfrm>
          <a:off x="170015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各施設の有形資産減価償却率については，体育館・プールを除き，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％増加しており，老朽化割合は高くなっている。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％減少と大幅に改善している。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有形固定資産減価償却率については最低に近い数値となって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保健センター・保健所及び消防施設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は類似団体の平均値を下回っている。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その他の施設については概ね類似団体平均値と同水準にある。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09264\Desktop\got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403000_&#36001;&#25919;&#35506;/&#26989;&#21209;&#21029;/4.&#12381;&#12398;&#20182;/10.&#36001;&#25919;&#29366;&#27841;&#20844;&#34920;/2_&#12507;&#12540;&#12512;&#12506;&#12540;&#12472;&#25522;&#36617;/&#36001;&#25919;&#29366;&#27841;&#36039;&#26009;&#38598;/R1&#24180;&#24230;&#27770;&#31639;/06%20%20%20&#36861;&#21152;&#35519;&#26619;&#20998;/03&#12288;&#36861;&#21152;&#20998;&#12398;&#12415;&#23436;&#25104;&#29256;/&#12304;&#20462;&#27491;&#24460;&#12305;&#12304;&#36001;&#25919;&#29366;&#27841;&#36039;&#26009;&#38598;&#12305;_342076_&#31119;&#23665;&#24066;_2019(2&#22238;&#30446;)&#25351;&#256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19661</v>
          </cell>
          <cell r="C72">
            <v>20532</v>
          </cell>
          <cell r="D72">
            <v>21973</v>
          </cell>
        </row>
        <row r="73">
          <cell r="A73" t="str">
            <v>減債基金</v>
          </cell>
          <cell r="B73">
            <v>3473</v>
          </cell>
          <cell r="C73">
            <v>3475</v>
          </cell>
          <cell r="D73">
            <v>3476</v>
          </cell>
        </row>
        <row r="74">
          <cell r="A74" t="str">
            <v>その他特定目的基金</v>
          </cell>
          <cell r="B74">
            <v>17116</v>
          </cell>
          <cell r="C74">
            <v>16560</v>
          </cell>
          <cell r="D74">
            <v>17711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47.6</v>
          </cell>
          <cell r="CF53">
            <v>49.2</v>
          </cell>
          <cell r="CN53">
            <v>50.9</v>
          </cell>
          <cell r="CV53">
            <v>51.6</v>
          </cell>
        </row>
        <row r="55">
          <cell r="AN55" t="str">
            <v>類似団体内平均値</v>
          </cell>
          <cell r="BX55">
            <v>38.9</v>
          </cell>
          <cell r="CF55">
            <v>37.6</v>
          </cell>
          <cell r="CN55">
            <v>34</v>
          </cell>
          <cell r="CV55">
            <v>33.9</v>
          </cell>
        </row>
        <row r="57">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row>
        <row r="75">
          <cell r="BP75">
            <v>4.7</v>
          </cell>
          <cell r="BX75">
            <v>3.3</v>
          </cell>
          <cell r="CF75">
            <v>2.1</v>
          </cell>
          <cell r="CN75">
            <v>1.4</v>
          </cell>
          <cell r="CV75">
            <v>1.4</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Q22" sqref="Q22:V2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187677527</v>
      </c>
      <c r="BO4" s="424"/>
      <c r="BP4" s="424"/>
      <c r="BQ4" s="424"/>
      <c r="BR4" s="424"/>
      <c r="BS4" s="424"/>
      <c r="BT4" s="424"/>
      <c r="BU4" s="425"/>
      <c r="BV4" s="423">
        <v>173533121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0.8</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182024428</v>
      </c>
      <c r="BO5" s="429"/>
      <c r="BP5" s="429"/>
      <c r="BQ5" s="429"/>
      <c r="BR5" s="429"/>
      <c r="BS5" s="429"/>
      <c r="BT5" s="429"/>
      <c r="BU5" s="430"/>
      <c r="BV5" s="428">
        <v>165925591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84.8</v>
      </c>
      <c r="CU5" s="399"/>
      <c r="CV5" s="399"/>
      <c r="CW5" s="399"/>
      <c r="CX5" s="399"/>
      <c r="CY5" s="399"/>
      <c r="CZ5" s="399"/>
      <c r="DA5" s="400"/>
      <c r="DB5" s="398">
        <v>85.2</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5653099</v>
      </c>
      <c r="BO6" s="429"/>
      <c r="BP6" s="429"/>
      <c r="BQ6" s="429"/>
      <c r="BR6" s="429"/>
      <c r="BS6" s="429"/>
      <c r="BT6" s="429"/>
      <c r="BU6" s="430"/>
      <c r="BV6" s="428">
        <v>7607530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89.6</v>
      </c>
      <c r="CU6" s="582"/>
      <c r="CV6" s="582"/>
      <c r="CW6" s="582"/>
      <c r="CX6" s="582"/>
      <c r="CY6" s="582"/>
      <c r="CZ6" s="582"/>
      <c r="DA6" s="583"/>
      <c r="DB6" s="581">
        <v>91</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2025538</v>
      </c>
      <c r="BO7" s="429"/>
      <c r="BP7" s="429"/>
      <c r="BQ7" s="429"/>
      <c r="BR7" s="429"/>
      <c r="BS7" s="429"/>
      <c r="BT7" s="429"/>
      <c r="BU7" s="430"/>
      <c r="BV7" s="428">
        <v>6821003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101797875</v>
      </c>
      <c r="CU7" s="429"/>
      <c r="CV7" s="429"/>
      <c r="CW7" s="429"/>
      <c r="CX7" s="429"/>
      <c r="CY7" s="429"/>
      <c r="CZ7" s="429"/>
      <c r="DA7" s="430"/>
      <c r="DB7" s="428">
        <v>101600797</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3627561</v>
      </c>
      <c r="BO8" s="429"/>
      <c r="BP8" s="429"/>
      <c r="BQ8" s="429"/>
      <c r="BR8" s="429"/>
      <c r="BS8" s="429"/>
      <c r="BT8" s="429"/>
      <c r="BU8" s="430"/>
      <c r="BV8" s="428">
        <v>786527</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0.82</v>
      </c>
      <c r="CU8" s="542"/>
      <c r="CV8" s="542"/>
      <c r="CW8" s="542"/>
      <c r="CX8" s="542"/>
      <c r="CY8" s="542"/>
      <c r="CZ8" s="542"/>
      <c r="DA8" s="543"/>
      <c r="DB8" s="541">
        <v>0.82</v>
      </c>
      <c r="DC8" s="542"/>
      <c r="DD8" s="542"/>
      <c r="DE8" s="542"/>
      <c r="DF8" s="542"/>
      <c r="DG8" s="542"/>
      <c r="DH8" s="542"/>
      <c r="DI8" s="543"/>
      <c r="DJ8" s="186"/>
      <c r="DK8" s="186"/>
      <c r="DL8" s="186"/>
      <c r="DM8" s="186"/>
      <c r="DN8" s="186"/>
      <c r="DO8" s="186"/>
    </row>
    <row r="9" spans="1:119" ht="18.75" customHeight="1" thickBot="1" x14ac:dyDescent="0.25">
      <c r="A9" s="187"/>
      <c r="B9" s="570" t="s">
        <v>113</v>
      </c>
      <c r="C9" s="571"/>
      <c r="D9" s="571"/>
      <c r="E9" s="571"/>
      <c r="F9" s="571"/>
      <c r="G9" s="571"/>
      <c r="H9" s="571"/>
      <c r="I9" s="571"/>
      <c r="J9" s="571"/>
      <c r="K9" s="491"/>
      <c r="L9" s="572" t="s">
        <v>114</v>
      </c>
      <c r="M9" s="573"/>
      <c r="N9" s="573"/>
      <c r="O9" s="573"/>
      <c r="P9" s="573"/>
      <c r="Q9" s="574"/>
      <c r="R9" s="575">
        <v>464811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2841034</v>
      </c>
      <c r="BO9" s="429"/>
      <c r="BP9" s="429"/>
      <c r="BQ9" s="429"/>
      <c r="BR9" s="429"/>
      <c r="BS9" s="429"/>
      <c r="BT9" s="429"/>
      <c r="BU9" s="430"/>
      <c r="BV9" s="428">
        <v>-2994429</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14.1</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120</v>
      </c>
      <c r="M10" s="402"/>
      <c r="N10" s="402"/>
      <c r="O10" s="402"/>
      <c r="P10" s="402"/>
      <c r="Q10" s="403"/>
      <c r="R10" s="404">
        <v>461357</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1440733</v>
      </c>
      <c r="BO10" s="429"/>
      <c r="BP10" s="429"/>
      <c r="BQ10" s="429"/>
      <c r="BR10" s="429"/>
      <c r="BS10" s="429"/>
      <c r="BT10" s="429"/>
      <c r="BU10" s="430"/>
      <c r="BV10" s="428">
        <v>1870855</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1080880</v>
      </c>
      <c r="BO11" s="429"/>
      <c r="BP11" s="429"/>
      <c r="BQ11" s="429"/>
      <c r="BR11" s="429"/>
      <c r="BS11" s="429"/>
      <c r="BT11" s="429"/>
      <c r="BU11" s="430"/>
      <c r="BV11" s="428">
        <v>1296750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2">
      <c r="A12" s="187"/>
      <c r="B12" s="544" t="s">
        <v>132</v>
      </c>
      <c r="C12" s="545"/>
      <c r="D12" s="545"/>
      <c r="E12" s="545"/>
      <c r="F12" s="545"/>
      <c r="G12" s="545"/>
      <c r="H12" s="545"/>
      <c r="I12" s="545"/>
      <c r="J12" s="545"/>
      <c r="K12" s="546"/>
      <c r="L12" s="553" t="s">
        <v>133</v>
      </c>
      <c r="M12" s="554"/>
      <c r="N12" s="554"/>
      <c r="O12" s="554"/>
      <c r="P12" s="554"/>
      <c r="Q12" s="555"/>
      <c r="R12" s="556">
        <v>468956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1000000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141</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142</v>
      </c>
      <c r="N13" s="529"/>
      <c r="O13" s="529"/>
      <c r="P13" s="529"/>
      <c r="Q13" s="530"/>
      <c r="R13" s="531">
        <v>458660</v>
      </c>
      <c r="S13" s="532"/>
      <c r="T13" s="532"/>
      <c r="U13" s="532"/>
      <c r="V13" s="533"/>
      <c r="W13" s="519" t="s">
        <v>143</v>
      </c>
      <c r="X13" s="441"/>
      <c r="Y13" s="441"/>
      <c r="Z13" s="441"/>
      <c r="AA13" s="441"/>
      <c r="AB13" s="442"/>
      <c r="AC13" s="404">
        <v>3365</v>
      </c>
      <c r="AD13" s="405"/>
      <c r="AE13" s="405"/>
      <c r="AF13" s="405"/>
      <c r="AG13" s="406"/>
      <c r="AH13" s="404">
        <v>3487</v>
      </c>
      <c r="AI13" s="405"/>
      <c r="AJ13" s="405"/>
      <c r="AK13" s="405"/>
      <c r="AL13" s="407"/>
      <c r="AM13" s="497" t="s">
        <v>144</v>
      </c>
      <c r="AN13" s="402"/>
      <c r="AO13" s="402"/>
      <c r="AP13" s="402"/>
      <c r="AQ13" s="402"/>
      <c r="AR13" s="402"/>
      <c r="AS13" s="402"/>
      <c r="AT13" s="403"/>
      <c r="AU13" s="485" t="s">
        <v>145</v>
      </c>
      <c r="AV13" s="486"/>
      <c r="AW13" s="486"/>
      <c r="AX13" s="486"/>
      <c r="AY13" s="408" t="s">
        <v>146</v>
      </c>
      <c r="AZ13" s="409"/>
      <c r="BA13" s="409"/>
      <c r="BB13" s="409"/>
      <c r="BC13" s="409"/>
      <c r="BD13" s="409"/>
      <c r="BE13" s="409"/>
      <c r="BF13" s="409"/>
      <c r="BG13" s="409"/>
      <c r="BH13" s="409"/>
      <c r="BI13" s="409"/>
      <c r="BJ13" s="409"/>
      <c r="BK13" s="409"/>
      <c r="BL13" s="409"/>
      <c r="BM13" s="410"/>
      <c r="BN13" s="428">
        <v>5362647</v>
      </c>
      <c r="BO13" s="429"/>
      <c r="BP13" s="429"/>
      <c r="BQ13" s="429"/>
      <c r="BR13" s="429"/>
      <c r="BS13" s="429"/>
      <c r="BT13" s="429"/>
      <c r="BU13" s="430"/>
      <c r="BV13" s="428">
        <v>-826824</v>
      </c>
      <c r="BW13" s="429"/>
      <c r="BX13" s="429"/>
      <c r="BY13" s="429"/>
      <c r="BZ13" s="429"/>
      <c r="CA13" s="429"/>
      <c r="CB13" s="429"/>
      <c r="CC13" s="430"/>
      <c r="CD13" s="437" t="s">
        <v>147</v>
      </c>
      <c r="CE13" s="438"/>
      <c r="CF13" s="438"/>
      <c r="CG13" s="438"/>
      <c r="CH13" s="438"/>
      <c r="CI13" s="438"/>
      <c r="CJ13" s="438"/>
      <c r="CK13" s="438"/>
      <c r="CL13" s="438"/>
      <c r="CM13" s="438"/>
      <c r="CN13" s="438"/>
      <c r="CO13" s="438"/>
      <c r="CP13" s="438"/>
      <c r="CQ13" s="438"/>
      <c r="CR13" s="438"/>
      <c r="CS13" s="439"/>
      <c r="CT13" s="398">
        <v>1.4</v>
      </c>
      <c r="CU13" s="399"/>
      <c r="CV13" s="399"/>
      <c r="CW13" s="399"/>
      <c r="CX13" s="399"/>
      <c r="CY13" s="399"/>
      <c r="CZ13" s="399"/>
      <c r="DA13" s="400"/>
      <c r="DB13" s="398">
        <v>1.4</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148</v>
      </c>
      <c r="M14" s="565"/>
      <c r="N14" s="565"/>
      <c r="O14" s="565"/>
      <c r="P14" s="565"/>
      <c r="Q14" s="566"/>
      <c r="R14" s="531">
        <v>469960</v>
      </c>
      <c r="S14" s="532"/>
      <c r="T14" s="532"/>
      <c r="U14" s="532"/>
      <c r="V14" s="533"/>
      <c r="W14" s="534"/>
      <c r="X14" s="444"/>
      <c r="Y14" s="444"/>
      <c r="Z14" s="444"/>
      <c r="AA14" s="444"/>
      <c r="AB14" s="445"/>
      <c r="AC14" s="524">
        <v>1.7</v>
      </c>
      <c r="AD14" s="525"/>
      <c r="AE14" s="525"/>
      <c r="AF14" s="525"/>
      <c r="AG14" s="526"/>
      <c r="AH14" s="524">
        <v>1.8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149</v>
      </c>
      <c r="CE14" s="435"/>
      <c r="CF14" s="435"/>
      <c r="CG14" s="435"/>
      <c r="CH14" s="435"/>
      <c r="CI14" s="435"/>
      <c r="CJ14" s="435"/>
      <c r="CK14" s="435"/>
      <c r="CL14" s="435"/>
      <c r="CM14" s="435"/>
      <c r="CN14" s="435"/>
      <c r="CO14" s="435"/>
      <c r="CP14" s="435"/>
      <c r="CQ14" s="435"/>
      <c r="CR14" s="435"/>
      <c r="CS14" s="436"/>
      <c r="CT14" s="535" t="s">
        <v>141</v>
      </c>
      <c r="CU14" s="536"/>
      <c r="CV14" s="536"/>
      <c r="CW14" s="536"/>
      <c r="CX14" s="536"/>
      <c r="CY14" s="536"/>
      <c r="CZ14" s="536"/>
      <c r="DA14" s="537"/>
      <c r="DB14" s="535" t="s">
        <v>131</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150</v>
      </c>
      <c r="N15" s="529"/>
      <c r="O15" s="529"/>
      <c r="P15" s="529"/>
      <c r="Q15" s="530"/>
      <c r="R15" s="531">
        <v>460550</v>
      </c>
      <c r="S15" s="532"/>
      <c r="T15" s="532"/>
      <c r="U15" s="532"/>
      <c r="V15" s="533"/>
      <c r="W15" s="519" t="s">
        <v>151</v>
      </c>
      <c r="X15" s="441"/>
      <c r="Y15" s="441"/>
      <c r="Z15" s="441"/>
      <c r="AA15" s="441"/>
      <c r="AB15" s="442"/>
      <c r="AC15" s="404">
        <v>66376</v>
      </c>
      <c r="AD15" s="405"/>
      <c r="AE15" s="405"/>
      <c r="AF15" s="405"/>
      <c r="AG15" s="406"/>
      <c r="AH15" s="404">
        <v>64573</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61850980</v>
      </c>
      <c r="BO15" s="424"/>
      <c r="BP15" s="424"/>
      <c r="BQ15" s="424"/>
      <c r="BR15" s="424"/>
      <c r="BS15" s="424"/>
      <c r="BT15" s="424"/>
      <c r="BU15" s="425"/>
      <c r="BV15" s="423">
        <v>61536451</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32.6</v>
      </c>
      <c r="AD16" s="525"/>
      <c r="AE16" s="525"/>
      <c r="AF16" s="525"/>
      <c r="AG16" s="526"/>
      <c r="AH16" s="524">
        <v>32.9</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76304937</v>
      </c>
      <c r="BO16" s="429"/>
      <c r="BP16" s="429"/>
      <c r="BQ16" s="429"/>
      <c r="BR16" s="429"/>
      <c r="BS16" s="429"/>
      <c r="BT16" s="429"/>
      <c r="BU16" s="430"/>
      <c r="BV16" s="428">
        <v>74498132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134117</v>
      </c>
      <c r="AD17" s="405"/>
      <c r="AE17" s="405"/>
      <c r="AF17" s="405"/>
      <c r="AG17" s="406"/>
      <c r="AH17" s="404">
        <v>128374</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79479842</v>
      </c>
      <c r="BO17" s="429"/>
      <c r="BP17" s="429"/>
      <c r="BQ17" s="429"/>
      <c r="BR17" s="429"/>
      <c r="BS17" s="429"/>
      <c r="BT17" s="429"/>
      <c r="BU17" s="430"/>
      <c r="BV17" s="428">
        <v>79002308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161</v>
      </c>
      <c r="C18" s="491"/>
      <c r="D18" s="491"/>
      <c r="E18" s="492"/>
      <c r="F18" s="492"/>
      <c r="G18" s="492"/>
      <c r="H18" s="492"/>
      <c r="I18" s="492"/>
      <c r="J18" s="492"/>
      <c r="K18" s="492"/>
      <c r="L18" s="493">
        <v>518.14</v>
      </c>
      <c r="M18" s="493"/>
      <c r="N18" s="493"/>
      <c r="O18" s="493"/>
      <c r="P18" s="493"/>
      <c r="Q18" s="493"/>
      <c r="R18" s="494"/>
      <c r="S18" s="494"/>
      <c r="T18" s="494"/>
      <c r="U18" s="494"/>
      <c r="V18" s="495"/>
      <c r="W18" s="509"/>
      <c r="X18" s="510"/>
      <c r="Y18" s="510"/>
      <c r="Z18" s="510"/>
      <c r="AA18" s="510"/>
      <c r="AB18" s="520"/>
      <c r="AC18" s="392">
        <v>65.8</v>
      </c>
      <c r="AD18" s="393"/>
      <c r="AE18" s="393"/>
      <c r="AF18" s="393"/>
      <c r="AG18" s="496"/>
      <c r="AH18" s="392">
        <v>65.400000000000006</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87599049</v>
      </c>
      <c r="BO18" s="429"/>
      <c r="BP18" s="429"/>
      <c r="BQ18" s="429"/>
      <c r="BR18" s="429"/>
      <c r="BS18" s="429"/>
      <c r="BT18" s="429"/>
      <c r="BU18" s="430"/>
      <c r="BV18" s="428">
        <v>86313364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163</v>
      </c>
      <c r="C19" s="491"/>
      <c r="D19" s="491"/>
      <c r="E19" s="492"/>
      <c r="F19" s="492"/>
      <c r="G19" s="492"/>
      <c r="H19" s="492"/>
      <c r="I19" s="492"/>
      <c r="J19" s="492"/>
      <c r="K19" s="492"/>
      <c r="L19" s="498">
        <v>897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112059022</v>
      </c>
      <c r="BO19" s="429"/>
      <c r="BP19" s="429"/>
      <c r="BQ19" s="429"/>
      <c r="BR19" s="429"/>
      <c r="BS19" s="429"/>
      <c r="BT19" s="429"/>
      <c r="BU19" s="430"/>
      <c r="BV19" s="428">
        <v>113497168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165</v>
      </c>
      <c r="C20" s="491"/>
      <c r="D20" s="491"/>
      <c r="E20" s="492"/>
      <c r="F20" s="492"/>
      <c r="G20" s="492"/>
      <c r="H20" s="492"/>
      <c r="I20" s="492"/>
      <c r="J20" s="492"/>
      <c r="K20" s="492"/>
      <c r="L20" s="498">
        <v>185555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146298460</v>
      </c>
      <c r="BO23" s="429"/>
      <c r="BP23" s="429"/>
      <c r="BQ23" s="429"/>
      <c r="BR23" s="429"/>
      <c r="BS23" s="429"/>
      <c r="BT23" s="429"/>
      <c r="BU23" s="430"/>
      <c r="BV23" s="428">
        <v>139455551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174</v>
      </c>
      <c r="F24" s="402"/>
      <c r="G24" s="402"/>
      <c r="H24" s="402"/>
      <c r="I24" s="402"/>
      <c r="J24" s="402"/>
      <c r="K24" s="403"/>
      <c r="L24" s="404">
        <v>1</v>
      </c>
      <c r="M24" s="405"/>
      <c r="N24" s="405"/>
      <c r="O24" s="405"/>
      <c r="P24" s="406"/>
      <c r="Q24" s="404">
        <v>11200</v>
      </c>
      <c r="R24" s="405"/>
      <c r="S24" s="405"/>
      <c r="T24" s="405"/>
      <c r="U24" s="405"/>
      <c r="V24" s="406"/>
      <c r="W24" s="470"/>
      <c r="X24" s="461"/>
      <c r="Y24" s="462"/>
      <c r="Z24" s="401" t="s">
        <v>175</v>
      </c>
      <c r="AA24" s="402"/>
      <c r="AB24" s="402"/>
      <c r="AC24" s="402"/>
      <c r="AD24" s="402"/>
      <c r="AE24" s="402"/>
      <c r="AF24" s="402"/>
      <c r="AG24" s="403"/>
      <c r="AH24" s="404">
        <v>2594</v>
      </c>
      <c r="AI24" s="405"/>
      <c r="AJ24" s="405"/>
      <c r="AK24" s="405"/>
      <c r="AL24" s="406"/>
      <c r="AM24" s="404">
        <v>7984332</v>
      </c>
      <c r="AN24" s="405"/>
      <c r="AO24" s="405"/>
      <c r="AP24" s="405"/>
      <c r="AQ24" s="405"/>
      <c r="AR24" s="406"/>
      <c r="AS24" s="404">
        <v>3078</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73967371</v>
      </c>
      <c r="BO24" s="429"/>
      <c r="BP24" s="429"/>
      <c r="BQ24" s="429"/>
      <c r="BR24" s="429"/>
      <c r="BS24" s="429"/>
      <c r="BT24" s="429"/>
      <c r="BU24" s="430"/>
      <c r="BV24" s="428">
        <v>75014300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177</v>
      </c>
      <c r="F25" s="402"/>
      <c r="G25" s="402"/>
      <c r="H25" s="402"/>
      <c r="I25" s="402"/>
      <c r="J25" s="402"/>
      <c r="K25" s="403"/>
      <c r="L25" s="404">
        <v>2</v>
      </c>
      <c r="M25" s="405"/>
      <c r="N25" s="405"/>
      <c r="O25" s="405"/>
      <c r="P25" s="406"/>
      <c r="Q25" s="404">
        <v>9300</v>
      </c>
      <c r="R25" s="405"/>
      <c r="S25" s="405"/>
      <c r="T25" s="405"/>
      <c r="U25" s="405"/>
      <c r="V25" s="406"/>
      <c r="W25" s="470"/>
      <c r="X25" s="461"/>
      <c r="Y25" s="462"/>
      <c r="Z25" s="401" t="s">
        <v>178</v>
      </c>
      <c r="AA25" s="402"/>
      <c r="AB25" s="402"/>
      <c r="AC25" s="402"/>
      <c r="AD25" s="402"/>
      <c r="AE25" s="402"/>
      <c r="AF25" s="402"/>
      <c r="AG25" s="403"/>
      <c r="AH25" s="404" t="s">
        <v>131</v>
      </c>
      <c r="AI25" s="405"/>
      <c r="AJ25" s="405"/>
      <c r="AK25" s="405"/>
      <c r="AL25" s="406"/>
      <c r="AM25" s="404" t="s">
        <v>131</v>
      </c>
      <c r="AN25" s="405"/>
      <c r="AO25" s="405"/>
      <c r="AP25" s="405"/>
      <c r="AQ25" s="405"/>
      <c r="AR25" s="406"/>
      <c r="AS25" s="404" t="s">
        <v>141</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v>25374667</v>
      </c>
      <c r="BO25" s="424"/>
      <c r="BP25" s="424"/>
      <c r="BQ25" s="424"/>
      <c r="BR25" s="424"/>
      <c r="BS25" s="424"/>
      <c r="BT25" s="424"/>
      <c r="BU25" s="425"/>
      <c r="BV25" s="423">
        <v>12461686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180</v>
      </c>
      <c r="F26" s="402"/>
      <c r="G26" s="402"/>
      <c r="H26" s="402"/>
      <c r="I26" s="402"/>
      <c r="J26" s="402"/>
      <c r="K26" s="403"/>
      <c r="L26" s="404">
        <v>1</v>
      </c>
      <c r="M26" s="405"/>
      <c r="N26" s="405"/>
      <c r="O26" s="405"/>
      <c r="P26" s="406"/>
      <c r="Q26" s="404">
        <v>8150</v>
      </c>
      <c r="R26" s="405"/>
      <c r="S26" s="405"/>
      <c r="T26" s="405"/>
      <c r="U26" s="405"/>
      <c r="V26" s="406"/>
      <c r="W26" s="470"/>
      <c r="X26" s="461"/>
      <c r="Y26" s="462"/>
      <c r="Z26" s="401" t="s">
        <v>181</v>
      </c>
      <c r="AA26" s="483"/>
      <c r="AB26" s="483"/>
      <c r="AC26" s="483"/>
      <c r="AD26" s="483"/>
      <c r="AE26" s="483"/>
      <c r="AF26" s="483"/>
      <c r="AG26" s="484"/>
      <c r="AH26" s="404">
        <v>366</v>
      </c>
      <c r="AI26" s="405"/>
      <c r="AJ26" s="405"/>
      <c r="AK26" s="405"/>
      <c r="AL26" s="406"/>
      <c r="AM26" s="404">
        <v>1055910</v>
      </c>
      <c r="AN26" s="405"/>
      <c r="AO26" s="405"/>
      <c r="AP26" s="405"/>
      <c r="AQ26" s="405"/>
      <c r="AR26" s="406"/>
      <c r="AS26" s="404">
        <v>2885</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141</v>
      </c>
      <c r="BO26" s="429"/>
      <c r="BP26" s="429"/>
      <c r="BQ26" s="429"/>
      <c r="BR26" s="429"/>
      <c r="BS26" s="429"/>
      <c r="BT26" s="429"/>
      <c r="BU26" s="430"/>
      <c r="BV26" s="428" t="s">
        <v>141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183</v>
      </c>
      <c r="F27" s="402"/>
      <c r="G27" s="402"/>
      <c r="H27" s="402"/>
      <c r="I27" s="402"/>
      <c r="J27" s="402"/>
      <c r="K27" s="403"/>
      <c r="L27" s="404">
        <v>1</v>
      </c>
      <c r="M27" s="405"/>
      <c r="N27" s="405"/>
      <c r="O27" s="405"/>
      <c r="P27" s="406"/>
      <c r="Q27" s="404">
        <v>7650</v>
      </c>
      <c r="R27" s="405"/>
      <c r="S27" s="405"/>
      <c r="T27" s="405"/>
      <c r="U27" s="405"/>
      <c r="V27" s="406"/>
      <c r="W27" s="470"/>
      <c r="X27" s="461"/>
      <c r="Y27" s="462"/>
      <c r="Z27" s="401" t="s">
        <v>184</v>
      </c>
      <c r="AA27" s="402"/>
      <c r="AB27" s="402"/>
      <c r="AC27" s="402"/>
      <c r="AD27" s="402"/>
      <c r="AE27" s="402"/>
      <c r="AF27" s="402"/>
      <c r="AG27" s="403"/>
      <c r="AH27" s="404">
        <v>198</v>
      </c>
      <c r="AI27" s="405"/>
      <c r="AJ27" s="405"/>
      <c r="AK27" s="405"/>
      <c r="AL27" s="406"/>
      <c r="AM27" s="404">
        <v>742664</v>
      </c>
      <c r="AN27" s="405"/>
      <c r="AO27" s="405"/>
      <c r="AP27" s="405"/>
      <c r="AQ27" s="405"/>
      <c r="AR27" s="406"/>
      <c r="AS27" s="404">
        <v>3751</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141</v>
      </c>
      <c r="BO27" s="432"/>
      <c r="BP27" s="432"/>
      <c r="BQ27" s="432"/>
      <c r="BR27" s="432"/>
      <c r="BS27" s="432"/>
      <c r="BT27" s="432"/>
      <c r="BU27" s="433"/>
      <c r="BV27" s="431" t="s">
        <v>141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186</v>
      </c>
      <c r="F28" s="402"/>
      <c r="G28" s="402"/>
      <c r="H28" s="402"/>
      <c r="I28" s="402"/>
      <c r="J28" s="402"/>
      <c r="K28" s="403"/>
      <c r="L28" s="404">
        <v>1</v>
      </c>
      <c r="M28" s="405"/>
      <c r="N28" s="405"/>
      <c r="O28" s="405"/>
      <c r="P28" s="406"/>
      <c r="Q28" s="404">
        <v>6850</v>
      </c>
      <c r="R28" s="405"/>
      <c r="S28" s="405"/>
      <c r="T28" s="405"/>
      <c r="U28" s="405"/>
      <c r="V28" s="406"/>
      <c r="W28" s="470"/>
      <c r="X28" s="461"/>
      <c r="Y28" s="462"/>
      <c r="Z28" s="401" t="s">
        <v>187</v>
      </c>
      <c r="AA28" s="402"/>
      <c r="AB28" s="402"/>
      <c r="AC28" s="402"/>
      <c r="AD28" s="402"/>
      <c r="AE28" s="402"/>
      <c r="AF28" s="402"/>
      <c r="AG28" s="403"/>
      <c r="AH28" s="404" t="s">
        <v>141</v>
      </c>
      <c r="AI28" s="405"/>
      <c r="AJ28" s="405"/>
      <c r="AK28" s="405"/>
      <c r="AL28" s="406"/>
      <c r="AM28" s="404" t="s">
        <v>131</v>
      </c>
      <c r="AN28" s="405"/>
      <c r="AO28" s="405"/>
      <c r="AP28" s="405"/>
      <c r="AQ28" s="405"/>
      <c r="AR28" s="406"/>
      <c r="AS28" s="404" t="s">
        <v>131</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21972700</v>
      </c>
      <c r="BO28" s="424"/>
      <c r="BP28" s="424"/>
      <c r="BQ28" s="424"/>
      <c r="BR28" s="424"/>
      <c r="BS28" s="424"/>
      <c r="BT28" s="424"/>
      <c r="BU28" s="425"/>
      <c r="BV28" s="423">
        <v>20531967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38</v>
      </c>
      <c r="M29" s="405"/>
      <c r="N29" s="405"/>
      <c r="O29" s="405"/>
      <c r="P29" s="406"/>
      <c r="Q29" s="404">
        <v>6350</v>
      </c>
      <c r="R29" s="405"/>
      <c r="S29" s="405"/>
      <c r="T29" s="405"/>
      <c r="U29" s="405"/>
      <c r="V29" s="406"/>
      <c r="W29" s="471"/>
      <c r="X29" s="472"/>
      <c r="Y29" s="473"/>
      <c r="Z29" s="401" t="s">
        <v>190</v>
      </c>
      <c r="AA29" s="402"/>
      <c r="AB29" s="402"/>
      <c r="AC29" s="402"/>
      <c r="AD29" s="402"/>
      <c r="AE29" s="402"/>
      <c r="AF29" s="402"/>
      <c r="AG29" s="403"/>
      <c r="AH29" s="404">
        <v>2792</v>
      </c>
      <c r="AI29" s="405"/>
      <c r="AJ29" s="405"/>
      <c r="AK29" s="405"/>
      <c r="AL29" s="406"/>
      <c r="AM29" s="404">
        <v>8726996</v>
      </c>
      <c r="AN29" s="405"/>
      <c r="AO29" s="405"/>
      <c r="AP29" s="405"/>
      <c r="AQ29" s="405"/>
      <c r="AR29" s="406"/>
      <c r="AS29" s="404">
        <v>3126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3476467</v>
      </c>
      <c r="BO29" s="429"/>
      <c r="BP29" s="429"/>
      <c r="BQ29" s="429"/>
      <c r="BR29" s="429"/>
      <c r="BS29" s="429"/>
      <c r="BT29" s="429"/>
      <c r="BU29" s="430"/>
      <c r="BV29" s="428">
        <v>3474553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101.1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17711173</v>
      </c>
      <c r="BO30" s="432"/>
      <c r="BP30" s="432"/>
      <c r="BQ30" s="432"/>
      <c r="BR30" s="432"/>
      <c r="BS30" s="432"/>
      <c r="BT30" s="432"/>
      <c r="BU30" s="433"/>
      <c r="BV30" s="431">
        <v>16559510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199</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病院事業会計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IF('各会計、関係団体の財政状況及び健全化判断比率'!B36="","",'各会計、関係団体の財政状況及び健全化判断比率'!B36)</f>
        <v>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福山地区消防組合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福山市土地開発公社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母子父子寡婦福祉資金貸付特別会計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IF('各会計、関係団体の財政状況及び健全化判断比率'!B37="","",'各会計、関係団体の財政状況及び健全化判断比率'!B37)</f>
        <v>食肉センター特別会計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福山市スポーツ協会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誠之奨学資金特別会計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工業用水道事業会計</v>
      </c>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IF('各会計、関係団体の財政状況及び健全化判断比率'!B38="","",'各会計、関係団体の財政状況及び健全化判断比率'!B38)</f>
        <v>商業施設特別会計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後期高齢者医療広域連合（特別会計）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ふくやま芸術文化財団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f t="shared" si="0"/>
        <v>11</v>
      </c>
      <c r="AN37" s="387"/>
      <c r="AO37" s="386" t="str">
        <f>IF('各会計、関係団体の財政状況及び健全化判断比率'!B35="","",'各会計、関係団体の財政状況及び健全化判断比率'!B35)</f>
        <v>下水道事業会計</v>
      </c>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IF('各会計、関係団体の財政状況及び健全化判断比率'!B39="","",'各会計、関係団体の財政状況及び健全化判断比率'!B39)</f>
        <v>都市開発事業特別会計</v>
      </c>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備後地域地場産業振興センター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アリストぬまくま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6FFj/Rulyd9P+f8edH8Gxwi+7+kbx78RMkKvu9qGbntdtcEIlPL1LSoAf3hZSTcXfSWJXhifbwqSklDnc4CzUw==" saltValue="dpq1I7xVTRGSFWQN5oOP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231</v>
      </c>
      <c r="C5" s="707"/>
      <c r="D5" s="707"/>
      <c r="E5" s="707"/>
      <c r="F5" s="707"/>
      <c r="G5" s="707"/>
      <c r="H5" s="707"/>
      <c r="I5" s="707"/>
      <c r="J5" s="707"/>
      <c r="K5" s="707"/>
      <c r="L5" s="707"/>
      <c r="M5" s="707"/>
      <c r="N5" s="707"/>
      <c r="O5" s="707"/>
      <c r="P5" s="707"/>
      <c r="Q5" s="708"/>
      <c r="R5" s="695">
        <v>75368132</v>
      </c>
      <c r="S5" s="696"/>
      <c r="T5" s="696"/>
      <c r="U5" s="696"/>
      <c r="V5" s="696"/>
      <c r="W5" s="696"/>
      <c r="X5" s="696"/>
      <c r="Y5" s="739"/>
      <c r="Z5" s="757">
        <v>40.200000000000003</v>
      </c>
      <c r="AA5" s="757"/>
      <c r="AB5" s="757"/>
      <c r="AC5" s="757"/>
      <c r="AD5" s="758">
        <v>70195959</v>
      </c>
      <c r="AE5" s="758"/>
      <c r="AF5" s="758"/>
      <c r="AG5" s="758"/>
      <c r="AH5" s="758"/>
      <c r="AI5" s="758"/>
      <c r="AJ5" s="758"/>
      <c r="AK5" s="758"/>
      <c r="AL5" s="740">
        <v>71.8</v>
      </c>
      <c r="AM5" s="711"/>
      <c r="AN5" s="711"/>
      <c r="AO5" s="741"/>
      <c r="AP5" s="706" t="s">
        <v>232</v>
      </c>
      <c r="AQ5" s="707"/>
      <c r="AR5" s="707"/>
      <c r="AS5" s="707"/>
      <c r="AT5" s="707"/>
      <c r="AU5" s="707"/>
      <c r="AV5" s="707"/>
      <c r="AW5" s="707"/>
      <c r="AX5" s="707"/>
      <c r="AY5" s="707"/>
      <c r="AZ5" s="707"/>
      <c r="BA5" s="707"/>
      <c r="BB5" s="707"/>
      <c r="BC5" s="707"/>
      <c r="BD5" s="707"/>
      <c r="BE5" s="707"/>
      <c r="BF5" s="708"/>
      <c r="BG5" s="640">
        <v>66558638</v>
      </c>
      <c r="BH5" s="641"/>
      <c r="BI5" s="641"/>
      <c r="BJ5" s="641"/>
      <c r="BK5" s="641"/>
      <c r="BL5" s="641"/>
      <c r="BM5" s="641"/>
      <c r="BN5" s="642"/>
      <c r="BO5" s="677">
        <v>88.3</v>
      </c>
      <c r="BP5" s="677"/>
      <c r="BQ5" s="677"/>
      <c r="BR5" s="677"/>
      <c r="BS5" s="678">
        <v>981904</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2">
      <c r="B6" s="637" t="s">
        <v>236</v>
      </c>
      <c r="C6" s="638"/>
      <c r="D6" s="638"/>
      <c r="E6" s="638"/>
      <c r="F6" s="638"/>
      <c r="G6" s="638"/>
      <c r="H6" s="638"/>
      <c r="I6" s="638"/>
      <c r="J6" s="638"/>
      <c r="K6" s="638"/>
      <c r="L6" s="638"/>
      <c r="M6" s="638"/>
      <c r="N6" s="638"/>
      <c r="O6" s="638"/>
      <c r="P6" s="638"/>
      <c r="Q6" s="639"/>
      <c r="R6" s="640">
        <v>1546616</v>
      </c>
      <c r="S6" s="641"/>
      <c r="T6" s="641"/>
      <c r="U6" s="641"/>
      <c r="V6" s="641"/>
      <c r="W6" s="641"/>
      <c r="X6" s="641"/>
      <c r="Y6" s="642"/>
      <c r="Z6" s="677">
        <v>0.8</v>
      </c>
      <c r="AA6" s="677"/>
      <c r="AB6" s="677"/>
      <c r="AC6" s="677"/>
      <c r="AD6" s="678">
        <v>1546616</v>
      </c>
      <c r="AE6" s="678"/>
      <c r="AF6" s="678"/>
      <c r="AG6" s="678"/>
      <c r="AH6" s="678"/>
      <c r="AI6" s="678"/>
      <c r="AJ6" s="678"/>
      <c r="AK6" s="678"/>
      <c r="AL6" s="643">
        <v>1.6</v>
      </c>
      <c r="AM6" s="644"/>
      <c r="AN6" s="644"/>
      <c r="AO6" s="679"/>
      <c r="AP6" s="637" t="s">
        <v>237</v>
      </c>
      <c r="AQ6" s="638"/>
      <c r="AR6" s="638"/>
      <c r="AS6" s="638"/>
      <c r="AT6" s="638"/>
      <c r="AU6" s="638"/>
      <c r="AV6" s="638"/>
      <c r="AW6" s="638"/>
      <c r="AX6" s="638"/>
      <c r="AY6" s="638"/>
      <c r="AZ6" s="638"/>
      <c r="BA6" s="638"/>
      <c r="BB6" s="638"/>
      <c r="BC6" s="638"/>
      <c r="BD6" s="638"/>
      <c r="BE6" s="638"/>
      <c r="BF6" s="639"/>
      <c r="BG6" s="640">
        <v>66558638</v>
      </c>
      <c r="BH6" s="641"/>
      <c r="BI6" s="641"/>
      <c r="BJ6" s="641"/>
      <c r="BK6" s="641"/>
      <c r="BL6" s="641"/>
      <c r="BM6" s="641"/>
      <c r="BN6" s="642"/>
      <c r="BO6" s="677">
        <v>88.3</v>
      </c>
      <c r="BP6" s="677"/>
      <c r="BQ6" s="677"/>
      <c r="BR6" s="677"/>
      <c r="BS6" s="678">
        <v>981904</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751969</v>
      </c>
      <c r="CS6" s="641"/>
      <c r="CT6" s="641"/>
      <c r="CU6" s="641"/>
      <c r="CV6" s="641"/>
      <c r="CW6" s="641"/>
      <c r="CX6" s="641"/>
      <c r="CY6" s="642"/>
      <c r="CZ6" s="740">
        <v>0.4</v>
      </c>
      <c r="DA6" s="711"/>
      <c r="DB6" s="711"/>
      <c r="DC6" s="743"/>
      <c r="DD6" s="646" t="s">
        <v>131</v>
      </c>
      <c r="DE6" s="641"/>
      <c r="DF6" s="641"/>
      <c r="DG6" s="641"/>
      <c r="DH6" s="641"/>
      <c r="DI6" s="641"/>
      <c r="DJ6" s="641"/>
      <c r="DK6" s="641"/>
      <c r="DL6" s="641"/>
      <c r="DM6" s="641"/>
      <c r="DN6" s="641"/>
      <c r="DO6" s="641"/>
      <c r="DP6" s="642"/>
      <c r="DQ6" s="646">
        <v>751969</v>
      </c>
      <c r="DR6" s="641"/>
      <c r="DS6" s="641"/>
      <c r="DT6" s="641"/>
      <c r="DU6" s="641"/>
      <c r="DV6" s="641"/>
      <c r="DW6" s="641"/>
      <c r="DX6" s="641"/>
      <c r="DY6" s="641"/>
      <c r="DZ6" s="641"/>
      <c r="EA6" s="641"/>
      <c r="EB6" s="641"/>
      <c r="EC6" s="684"/>
    </row>
    <row r="7" spans="2:143" ht="11.25" customHeight="1" x14ac:dyDescent="0.2">
      <c r="B7" s="637" t="s">
        <v>239</v>
      </c>
      <c r="C7" s="638"/>
      <c r="D7" s="638"/>
      <c r="E7" s="638"/>
      <c r="F7" s="638"/>
      <c r="G7" s="638"/>
      <c r="H7" s="638"/>
      <c r="I7" s="638"/>
      <c r="J7" s="638"/>
      <c r="K7" s="638"/>
      <c r="L7" s="638"/>
      <c r="M7" s="638"/>
      <c r="N7" s="638"/>
      <c r="O7" s="638"/>
      <c r="P7" s="638"/>
      <c r="Q7" s="639"/>
      <c r="R7" s="640">
        <v>64205</v>
      </c>
      <c r="S7" s="641"/>
      <c r="T7" s="641"/>
      <c r="U7" s="641"/>
      <c r="V7" s="641"/>
      <c r="W7" s="641"/>
      <c r="X7" s="641"/>
      <c r="Y7" s="642"/>
      <c r="Z7" s="677">
        <v>0</v>
      </c>
      <c r="AA7" s="677"/>
      <c r="AB7" s="677"/>
      <c r="AC7" s="677"/>
      <c r="AD7" s="678">
        <v>64205</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30159418</v>
      </c>
      <c r="BH7" s="641"/>
      <c r="BI7" s="641"/>
      <c r="BJ7" s="641"/>
      <c r="BK7" s="641"/>
      <c r="BL7" s="641"/>
      <c r="BM7" s="641"/>
      <c r="BN7" s="642"/>
      <c r="BO7" s="677">
        <v>40</v>
      </c>
      <c r="BP7" s="677"/>
      <c r="BQ7" s="677"/>
      <c r="BR7" s="677"/>
      <c r="BS7" s="678">
        <v>981904</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13461084</v>
      </c>
      <c r="CS7" s="641"/>
      <c r="CT7" s="641"/>
      <c r="CU7" s="641"/>
      <c r="CV7" s="641"/>
      <c r="CW7" s="641"/>
      <c r="CX7" s="641"/>
      <c r="CY7" s="642"/>
      <c r="CZ7" s="677">
        <v>7.4</v>
      </c>
      <c r="DA7" s="677"/>
      <c r="DB7" s="677"/>
      <c r="DC7" s="677"/>
      <c r="DD7" s="646">
        <v>462113</v>
      </c>
      <c r="DE7" s="641"/>
      <c r="DF7" s="641"/>
      <c r="DG7" s="641"/>
      <c r="DH7" s="641"/>
      <c r="DI7" s="641"/>
      <c r="DJ7" s="641"/>
      <c r="DK7" s="641"/>
      <c r="DL7" s="641"/>
      <c r="DM7" s="641"/>
      <c r="DN7" s="641"/>
      <c r="DO7" s="641"/>
      <c r="DP7" s="642"/>
      <c r="DQ7" s="646">
        <v>11861085</v>
      </c>
      <c r="DR7" s="641"/>
      <c r="DS7" s="641"/>
      <c r="DT7" s="641"/>
      <c r="DU7" s="641"/>
      <c r="DV7" s="641"/>
      <c r="DW7" s="641"/>
      <c r="DX7" s="641"/>
      <c r="DY7" s="641"/>
      <c r="DZ7" s="641"/>
      <c r="EA7" s="641"/>
      <c r="EB7" s="641"/>
      <c r="EC7" s="684"/>
    </row>
    <row r="8" spans="2:143" ht="11.25" customHeight="1" x14ac:dyDescent="0.2">
      <c r="B8" s="637" t="s">
        <v>242</v>
      </c>
      <c r="C8" s="638"/>
      <c r="D8" s="638"/>
      <c r="E8" s="638"/>
      <c r="F8" s="638"/>
      <c r="G8" s="638"/>
      <c r="H8" s="638"/>
      <c r="I8" s="638"/>
      <c r="J8" s="638"/>
      <c r="K8" s="638"/>
      <c r="L8" s="638"/>
      <c r="M8" s="638"/>
      <c r="N8" s="638"/>
      <c r="O8" s="638"/>
      <c r="P8" s="638"/>
      <c r="Q8" s="639"/>
      <c r="R8" s="640">
        <v>278938</v>
      </c>
      <c r="S8" s="641"/>
      <c r="T8" s="641"/>
      <c r="U8" s="641"/>
      <c r="V8" s="641"/>
      <c r="W8" s="641"/>
      <c r="X8" s="641"/>
      <c r="Y8" s="642"/>
      <c r="Z8" s="677">
        <v>0.1</v>
      </c>
      <c r="AA8" s="677"/>
      <c r="AB8" s="677"/>
      <c r="AC8" s="677"/>
      <c r="AD8" s="678">
        <v>278938</v>
      </c>
      <c r="AE8" s="678"/>
      <c r="AF8" s="678"/>
      <c r="AG8" s="678"/>
      <c r="AH8" s="678"/>
      <c r="AI8" s="678"/>
      <c r="AJ8" s="678"/>
      <c r="AK8" s="678"/>
      <c r="AL8" s="643">
        <v>0.3</v>
      </c>
      <c r="AM8" s="644"/>
      <c r="AN8" s="644"/>
      <c r="AO8" s="679"/>
      <c r="AP8" s="637" t="s">
        <v>243</v>
      </c>
      <c r="AQ8" s="638"/>
      <c r="AR8" s="638"/>
      <c r="AS8" s="638"/>
      <c r="AT8" s="638"/>
      <c r="AU8" s="638"/>
      <c r="AV8" s="638"/>
      <c r="AW8" s="638"/>
      <c r="AX8" s="638"/>
      <c r="AY8" s="638"/>
      <c r="AZ8" s="638"/>
      <c r="BA8" s="638"/>
      <c r="BB8" s="638"/>
      <c r="BC8" s="638"/>
      <c r="BD8" s="638"/>
      <c r="BE8" s="638"/>
      <c r="BF8" s="639"/>
      <c r="BG8" s="640">
        <v>786548</v>
      </c>
      <c r="BH8" s="641"/>
      <c r="BI8" s="641"/>
      <c r="BJ8" s="641"/>
      <c r="BK8" s="641"/>
      <c r="BL8" s="641"/>
      <c r="BM8" s="641"/>
      <c r="BN8" s="642"/>
      <c r="BO8" s="677">
        <v>1</v>
      </c>
      <c r="BP8" s="677"/>
      <c r="BQ8" s="677"/>
      <c r="BR8" s="677"/>
      <c r="BS8" s="646" t="s">
        <v>131</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74048714</v>
      </c>
      <c r="CS8" s="641"/>
      <c r="CT8" s="641"/>
      <c r="CU8" s="641"/>
      <c r="CV8" s="641"/>
      <c r="CW8" s="641"/>
      <c r="CX8" s="641"/>
      <c r="CY8" s="642"/>
      <c r="CZ8" s="677">
        <v>40.700000000000003</v>
      </c>
      <c r="DA8" s="677"/>
      <c r="DB8" s="677"/>
      <c r="DC8" s="677"/>
      <c r="DD8" s="646">
        <v>1807017</v>
      </c>
      <c r="DE8" s="641"/>
      <c r="DF8" s="641"/>
      <c r="DG8" s="641"/>
      <c r="DH8" s="641"/>
      <c r="DI8" s="641"/>
      <c r="DJ8" s="641"/>
      <c r="DK8" s="641"/>
      <c r="DL8" s="641"/>
      <c r="DM8" s="641"/>
      <c r="DN8" s="641"/>
      <c r="DO8" s="641"/>
      <c r="DP8" s="642"/>
      <c r="DQ8" s="646">
        <v>34586424</v>
      </c>
      <c r="DR8" s="641"/>
      <c r="DS8" s="641"/>
      <c r="DT8" s="641"/>
      <c r="DU8" s="641"/>
      <c r="DV8" s="641"/>
      <c r="DW8" s="641"/>
      <c r="DX8" s="641"/>
      <c r="DY8" s="641"/>
      <c r="DZ8" s="641"/>
      <c r="EA8" s="641"/>
      <c r="EB8" s="641"/>
      <c r="EC8" s="684"/>
    </row>
    <row r="9" spans="2:143" ht="11.25" customHeight="1" x14ac:dyDescent="0.2">
      <c r="B9" s="637" t="s">
        <v>245</v>
      </c>
      <c r="C9" s="638"/>
      <c r="D9" s="638"/>
      <c r="E9" s="638"/>
      <c r="F9" s="638"/>
      <c r="G9" s="638"/>
      <c r="H9" s="638"/>
      <c r="I9" s="638"/>
      <c r="J9" s="638"/>
      <c r="K9" s="638"/>
      <c r="L9" s="638"/>
      <c r="M9" s="638"/>
      <c r="N9" s="638"/>
      <c r="O9" s="638"/>
      <c r="P9" s="638"/>
      <c r="Q9" s="639"/>
      <c r="R9" s="640">
        <v>145986</v>
      </c>
      <c r="S9" s="641"/>
      <c r="T9" s="641"/>
      <c r="U9" s="641"/>
      <c r="V9" s="641"/>
      <c r="W9" s="641"/>
      <c r="X9" s="641"/>
      <c r="Y9" s="642"/>
      <c r="Z9" s="677">
        <v>0.1</v>
      </c>
      <c r="AA9" s="677"/>
      <c r="AB9" s="677"/>
      <c r="AC9" s="677"/>
      <c r="AD9" s="678">
        <v>145986</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23116676</v>
      </c>
      <c r="BH9" s="641"/>
      <c r="BI9" s="641"/>
      <c r="BJ9" s="641"/>
      <c r="BK9" s="641"/>
      <c r="BL9" s="641"/>
      <c r="BM9" s="641"/>
      <c r="BN9" s="642"/>
      <c r="BO9" s="677">
        <v>30.7</v>
      </c>
      <c r="BP9" s="677"/>
      <c r="BQ9" s="677"/>
      <c r="BR9" s="677"/>
      <c r="BS9" s="646" t="s">
        <v>131</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13198240</v>
      </c>
      <c r="CS9" s="641"/>
      <c r="CT9" s="641"/>
      <c r="CU9" s="641"/>
      <c r="CV9" s="641"/>
      <c r="CW9" s="641"/>
      <c r="CX9" s="641"/>
      <c r="CY9" s="642"/>
      <c r="CZ9" s="677">
        <v>7.3</v>
      </c>
      <c r="DA9" s="677"/>
      <c r="DB9" s="677"/>
      <c r="DC9" s="677"/>
      <c r="DD9" s="646">
        <v>1040340</v>
      </c>
      <c r="DE9" s="641"/>
      <c r="DF9" s="641"/>
      <c r="DG9" s="641"/>
      <c r="DH9" s="641"/>
      <c r="DI9" s="641"/>
      <c r="DJ9" s="641"/>
      <c r="DK9" s="641"/>
      <c r="DL9" s="641"/>
      <c r="DM9" s="641"/>
      <c r="DN9" s="641"/>
      <c r="DO9" s="641"/>
      <c r="DP9" s="642"/>
      <c r="DQ9" s="646">
        <v>11546391</v>
      </c>
      <c r="DR9" s="641"/>
      <c r="DS9" s="641"/>
      <c r="DT9" s="641"/>
      <c r="DU9" s="641"/>
      <c r="DV9" s="641"/>
      <c r="DW9" s="641"/>
      <c r="DX9" s="641"/>
      <c r="DY9" s="641"/>
      <c r="DZ9" s="641"/>
      <c r="EA9" s="641"/>
      <c r="EB9" s="641"/>
      <c r="EC9" s="684"/>
    </row>
    <row r="10" spans="2:143" ht="11.25" customHeight="1" x14ac:dyDescent="0.2">
      <c r="B10" s="637" t="s">
        <v>248</v>
      </c>
      <c r="C10" s="638"/>
      <c r="D10" s="638"/>
      <c r="E10" s="638"/>
      <c r="F10" s="638"/>
      <c r="G10" s="638"/>
      <c r="H10" s="638"/>
      <c r="I10" s="638"/>
      <c r="J10" s="638"/>
      <c r="K10" s="638"/>
      <c r="L10" s="638"/>
      <c r="M10" s="638"/>
      <c r="N10" s="638"/>
      <c r="O10" s="638"/>
      <c r="P10" s="638"/>
      <c r="Q10" s="639"/>
      <c r="R10" s="640" t="s">
        <v>131</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131</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1300553</v>
      </c>
      <c r="BH10" s="641"/>
      <c r="BI10" s="641"/>
      <c r="BJ10" s="641"/>
      <c r="BK10" s="641"/>
      <c r="BL10" s="641"/>
      <c r="BM10" s="641"/>
      <c r="BN10" s="642"/>
      <c r="BO10" s="677">
        <v>1.7</v>
      </c>
      <c r="BP10" s="677"/>
      <c r="BQ10" s="677"/>
      <c r="BR10" s="677"/>
      <c r="BS10" s="646" t="s">
        <v>131</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665644</v>
      </c>
      <c r="CS10" s="641"/>
      <c r="CT10" s="641"/>
      <c r="CU10" s="641"/>
      <c r="CV10" s="641"/>
      <c r="CW10" s="641"/>
      <c r="CX10" s="641"/>
      <c r="CY10" s="642"/>
      <c r="CZ10" s="677">
        <v>0.4</v>
      </c>
      <c r="DA10" s="677"/>
      <c r="DB10" s="677"/>
      <c r="DC10" s="677"/>
      <c r="DD10" s="646" t="s">
        <v>131</v>
      </c>
      <c r="DE10" s="641"/>
      <c r="DF10" s="641"/>
      <c r="DG10" s="641"/>
      <c r="DH10" s="641"/>
      <c r="DI10" s="641"/>
      <c r="DJ10" s="641"/>
      <c r="DK10" s="641"/>
      <c r="DL10" s="641"/>
      <c r="DM10" s="641"/>
      <c r="DN10" s="641"/>
      <c r="DO10" s="641"/>
      <c r="DP10" s="642"/>
      <c r="DQ10" s="646">
        <v>101125</v>
      </c>
      <c r="DR10" s="641"/>
      <c r="DS10" s="641"/>
      <c r="DT10" s="641"/>
      <c r="DU10" s="641"/>
      <c r="DV10" s="641"/>
      <c r="DW10" s="641"/>
      <c r="DX10" s="641"/>
      <c r="DY10" s="641"/>
      <c r="DZ10" s="641"/>
      <c r="EA10" s="641"/>
      <c r="EB10" s="641"/>
      <c r="EC10" s="684"/>
    </row>
    <row r="11" spans="2:143" ht="11.25" customHeight="1" x14ac:dyDescent="0.2">
      <c r="B11" s="637" t="s">
        <v>251</v>
      </c>
      <c r="C11" s="638"/>
      <c r="D11" s="638"/>
      <c r="E11" s="638"/>
      <c r="F11" s="638"/>
      <c r="G11" s="638"/>
      <c r="H11" s="638"/>
      <c r="I11" s="638"/>
      <c r="J11" s="638"/>
      <c r="K11" s="638"/>
      <c r="L11" s="638"/>
      <c r="M11" s="638"/>
      <c r="N11" s="638"/>
      <c r="O11" s="638"/>
      <c r="P11" s="638"/>
      <c r="Q11" s="639"/>
      <c r="R11" s="640">
        <v>8326871</v>
      </c>
      <c r="S11" s="641"/>
      <c r="T11" s="641"/>
      <c r="U11" s="641"/>
      <c r="V11" s="641"/>
      <c r="W11" s="641"/>
      <c r="X11" s="641"/>
      <c r="Y11" s="642"/>
      <c r="Z11" s="643">
        <v>4.4000000000000004</v>
      </c>
      <c r="AA11" s="644"/>
      <c r="AB11" s="644"/>
      <c r="AC11" s="645"/>
      <c r="AD11" s="646">
        <v>8326871</v>
      </c>
      <c r="AE11" s="641"/>
      <c r="AF11" s="641"/>
      <c r="AG11" s="641"/>
      <c r="AH11" s="641"/>
      <c r="AI11" s="641"/>
      <c r="AJ11" s="641"/>
      <c r="AK11" s="642"/>
      <c r="AL11" s="643">
        <v>8.5</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4955641</v>
      </c>
      <c r="BH11" s="641"/>
      <c r="BI11" s="641"/>
      <c r="BJ11" s="641"/>
      <c r="BK11" s="641"/>
      <c r="BL11" s="641"/>
      <c r="BM11" s="641"/>
      <c r="BN11" s="642"/>
      <c r="BO11" s="677">
        <v>6.6</v>
      </c>
      <c r="BP11" s="677"/>
      <c r="BQ11" s="677"/>
      <c r="BR11" s="677"/>
      <c r="BS11" s="646">
        <v>981904</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2533615</v>
      </c>
      <c r="CS11" s="641"/>
      <c r="CT11" s="641"/>
      <c r="CU11" s="641"/>
      <c r="CV11" s="641"/>
      <c r="CW11" s="641"/>
      <c r="CX11" s="641"/>
      <c r="CY11" s="642"/>
      <c r="CZ11" s="677">
        <v>1.4</v>
      </c>
      <c r="DA11" s="677"/>
      <c r="DB11" s="677"/>
      <c r="DC11" s="677"/>
      <c r="DD11" s="646">
        <v>1223911</v>
      </c>
      <c r="DE11" s="641"/>
      <c r="DF11" s="641"/>
      <c r="DG11" s="641"/>
      <c r="DH11" s="641"/>
      <c r="DI11" s="641"/>
      <c r="DJ11" s="641"/>
      <c r="DK11" s="641"/>
      <c r="DL11" s="641"/>
      <c r="DM11" s="641"/>
      <c r="DN11" s="641"/>
      <c r="DO11" s="641"/>
      <c r="DP11" s="642"/>
      <c r="DQ11" s="646">
        <v>1617887</v>
      </c>
      <c r="DR11" s="641"/>
      <c r="DS11" s="641"/>
      <c r="DT11" s="641"/>
      <c r="DU11" s="641"/>
      <c r="DV11" s="641"/>
      <c r="DW11" s="641"/>
      <c r="DX11" s="641"/>
      <c r="DY11" s="641"/>
      <c r="DZ11" s="641"/>
      <c r="EA11" s="641"/>
      <c r="EB11" s="641"/>
      <c r="EC11" s="684"/>
    </row>
    <row r="12" spans="2:143" ht="11.25" customHeight="1" x14ac:dyDescent="0.2">
      <c r="B12" s="637" t="s">
        <v>254</v>
      </c>
      <c r="C12" s="638"/>
      <c r="D12" s="638"/>
      <c r="E12" s="638"/>
      <c r="F12" s="638"/>
      <c r="G12" s="638"/>
      <c r="H12" s="638"/>
      <c r="I12" s="638"/>
      <c r="J12" s="638"/>
      <c r="K12" s="638"/>
      <c r="L12" s="638"/>
      <c r="M12" s="638"/>
      <c r="N12" s="638"/>
      <c r="O12" s="638"/>
      <c r="P12" s="638"/>
      <c r="Q12" s="639"/>
      <c r="R12" s="640">
        <v>47205</v>
      </c>
      <c r="S12" s="641"/>
      <c r="T12" s="641"/>
      <c r="U12" s="641"/>
      <c r="V12" s="641"/>
      <c r="W12" s="641"/>
      <c r="X12" s="641"/>
      <c r="Y12" s="642"/>
      <c r="Z12" s="677">
        <v>0</v>
      </c>
      <c r="AA12" s="677"/>
      <c r="AB12" s="677"/>
      <c r="AC12" s="677"/>
      <c r="AD12" s="678">
        <v>47205</v>
      </c>
      <c r="AE12" s="678"/>
      <c r="AF12" s="678"/>
      <c r="AG12" s="678"/>
      <c r="AH12" s="678"/>
      <c r="AI12" s="678"/>
      <c r="AJ12" s="678"/>
      <c r="AK12" s="678"/>
      <c r="AL12" s="643">
        <v>0</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31657948</v>
      </c>
      <c r="BH12" s="641"/>
      <c r="BI12" s="641"/>
      <c r="BJ12" s="641"/>
      <c r="BK12" s="641"/>
      <c r="BL12" s="641"/>
      <c r="BM12" s="641"/>
      <c r="BN12" s="642"/>
      <c r="BO12" s="677">
        <v>42</v>
      </c>
      <c r="BP12" s="677"/>
      <c r="BQ12" s="677"/>
      <c r="BR12" s="677"/>
      <c r="BS12" s="646" t="s">
        <v>131</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1751987</v>
      </c>
      <c r="CS12" s="641"/>
      <c r="CT12" s="641"/>
      <c r="CU12" s="641"/>
      <c r="CV12" s="641"/>
      <c r="CW12" s="641"/>
      <c r="CX12" s="641"/>
      <c r="CY12" s="642"/>
      <c r="CZ12" s="677">
        <v>1</v>
      </c>
      <c r="DA12" s="677"/>
      <c r="DB12" s="677"/>
      <c r="DC12" s="677"/>
      <c r="DD12" s="646">
        <v>59587</v>
      </c>
      <c r="DE12" s="641"/>
      <c r="DF12" s="641"/>
      <c r="DG12" s="641"/>
      <c r="DH12" s="641"/>
      <c r="DI12" s="641"/>
      <c r="DJ12" s="641"/>
      <c r="DK12" s="641"/>
      <c r="DL12" s="641"/>
      <c r="DM12" s="641"/>
      <c r="DN12" s="641"/>
      <c r="DO12" s="641"/>
      <c r="DP12" s="642"/>
      <c r="DQ12" s="646">
        <v>1075656</v>
      </c>
      <c r="DR12" s="641"/>
      <c r="DS12" s="641"/>
      <c r="DT12" s="641"/>
      <c r="DU12" s="641"/>
      <c r="DV12" s="641"/>
      <c r="DW12" s="641"/>
      <c r="DX12" s="641"/>
      <c r="DY12" s="641"/>
      <c r="DZ12" s="641"/>
      <c r="EA12" s="641"/>
      <c r="EB12" s="641"/>
      <c r="EC12" s="684"/>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131</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31607904</v>
      </c>
      <c r="BH13" s="641"/>
      <c r="BI13" s="641"/>
      <c r="BJ13" s="641"/>
      <c r="BK13" s="641"/>
      <c r="BL13" s="641"/>
      <c r="BM13" s="641"/>
      <c r="BN13" s="642"/>
      <c r="BO13" s="677">
        <v>41.9</v>
      </c>
      <c r="BP13" s="677"/>
      <c r="BQ13" s="677"/>
      <c r="BR13" s="677"/>
      <c r="BS13" s="646" t="s">
        <v>131</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15538780</v>
      </c>
      <c r="CS13" s="641"/>
      <c r="CT13" s="641"/>
      <c r="CU13" s="641"/>
      <c r="CV13" s="641"/>
      <c r="CW13" s="641"/>
      <c r="CX13" s="641"/>
      <c r="CY13" s="642"/>
      <c r="CZ13" s="677">
        <v>8.5</v>
      </c>
      <c r="DA13" s="677"/>
      <c r="DB13" s="677"/>
      <c r="DC13" s="677"/>
      <c r="DD13" s="646">
        <v>7011744</v>
      </c>
      <c r="DE13" s="641"/>
      <c r="DF13" s="641"/>
      <c r="DG13" s="641"/>
      <c r="DH13" s="641"/>
      <c r="DI13" s="641"/>
      <c r="DJ13" s="641"/>
      <c r="DK13" s="641"/>
      <c r="DL13" s="641"/>
      <c r="DM13" s="641"/>
      <c r="DN13" s="641"/>
      <c r="DO13" s="641"/>
      <c r="DP13" s="642"/>
      <c r="DQ13" s="646">
        <v>9706542</v>
      </c>
      <c r="DR13" s="641"/>
      <c r="DS13" s="641"/>
      <c r="DT13" s="641"/>
      <c r="DU13" s="641"/>
      <c r="DV13" s="641"/>
      <c r="DW13" s="641"/>
      <c r="DX13" s="641"/>
      <c r="DY13" s="641"/>
      <c r="DZ13" s="641"/>
      <c r="EA13" s="641"/>
      <c r="EB13" s="641"/>
      <c r="EC13" s="684"/>
    </row>
    <row r="14" spans="2:143" ht="11.25" customHeight="1" x14ac:dyDescent="0.2">
      <c r="B14" s="637" t="s">
        <v>260</v>
      </c>
      <c r="C14" s="638"/>
      <c r="D14" s="638"/>
      <c r="E14" s="638"/>
      <c r="F14" s="638"/>
      <c r="G14" s="638"/>
      <c r="H14" s="638"/>
      <c r="I14" s="638"/>
      <c r="J14" s="638"/>
      <c r="K14" s="638"/>
      <c r="L14" s="638"/>
      <c r="M14" s="638"/>
      <c r="N14" s="638"/>
      <c r="O14" s="638"/>
      <c r="P14" s="638"/>
      <c r="Q14" s="639"/>
      <c r="R14" s="640">
        <v>243536</v>
      </c>
      <c r="S14" s="641"/>
      <c r="T14" s="641"/>
      <c r="U14" s="641"/>
      <c r="V14" s="641"/>
      <c r="W14" s="641"/>
      <c r="X14" s="641"/>
      <c r="Y14" s="642"/>
      <c r="Z14" s="677">
        <v>0.1</v>
      </c>
      <c r="AA14" s="677"/>
      <c r="AB14" s="677"/>
      <c r="AC14" s="677"/>
      <c r="AD14" s="678">
        <v>243536</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1405467</v>
      </c>
      <c r="BH14" s="641"/>
      <c r="BI14" s="641"/>
      <c r="BJ14" s="641"/>
      <c r="BK14" s="641"/>
      <c r="BL14" s="641"/>
      <c r="BM14" s="641"/>
      <c r="BN14" s="642"/>
      <c r="BO14" s="677">
        <v>1.9</v>
      </c>
      <c r="BP14" s="677"/>
      <c r="BQ14" s="677"/>
      <c r="BR14" s="677"/>
      <c r="BS14" s="646" t="s">
        <v>131</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5696978</v>
      </c>
      <c r="CS14" s="641"/>
      <c r="CT14" s="641"/>
      <c r="CU14" s="641"/>
      <c r="CV14" s="641"/>
      <c r="CW14" s="641"/>
      <c r="CX14" s="641"/>
      <c r="CY14" s="642"/>
      <c r="CZ14" s="677">
        <v>3.1</v>
      </c>
      <c r="DA14" s="677"/>
      <c r="DB14" s="677"/>
      <c r="DC14" s="677"/>
      <c r="DD14" s="646">
        <v>96631</v>
      </c>
      <c r="DE14" s="641"/>
      <c r="DF14" s="641"/>
      <c r="DG14" s="641"/>
      <c r="DH14" s="641"/>
      <c r="DI14" s="641"/>
      <c r="DJ14" s="641"/>
      <c r="DK14" s="641"/>
      <c r="DL14" s="641"/>
      <c r="DM14" s="641"/>
      <c r="DN14" s="641"/>
      <c r="DO14" s="641"/>
      <c r="DP14" s="642"/>
      <c r="DQ14" s="646">
        <v>5508136</v>
      </c>
      <c r="DR14" s="641"/>
      <c r="DS14" s="641"/>
      <c r="DT14" s="641"/>
      <c r="DU14" s="641"/>
      <c r="DV14" s="641"/>
      <c r="DW14" s="641"/>
      <c r="DX14" s="641"/>
      <c r="DY14" s="641"/>
      <c r="DZ14" s="641"/>
      <c r="EA14" s="641"/>
      <c r="EB14" s="641"/>
      <c r="EC14" s="684"/>
    </row>
    <row r="15" spans="2:143" ht="11.25" customHeight="1" x14ac:dyDescent="0.2">
      <c r="B15" s="637" t="s">
        <v>263</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131</v>
      </c>
      <c r="AE15" s="678"/>
      <c r="AF15" s="678"/>
      <c r="AG15" s="678"/>
      <c r="AH15" s="678"/>
      <c r="AI15" s="678"/>
      <c r="AJ15" s="678"/>
      <c r="AK15" s="678"/>
      <c r="AL15" s="643" t="s">
        <v>131</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3335805</v>
      </c>
      <c r="BH15" s="641"/>
      <c r="BI15" s="641"/>
      <c r="BJ15" s="641"/>
      <c r="BK15" s="641"/>
      <c r="BL15" s="641"/>
      <c r="BM15" s="641"/>
      <c r="BN15" s="642"/>
      <c r="BO15" s="677">
        <v>4.4000000000000004</v>
      </c>
      <c r="BP15" s="677"/>
      <c r="BQ15" s="677"/>
      <c r="BR15" s="677"/>
      <c r="BS15" s="646" t="s">
        <v>131</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36130037</v>
      </c>
      <c r="CS15" s="641"/>
      <c r="CT15" s="641"/>
      <c r="CU15" s="641"/>
      <c r="CV15" s="641"/>
      <c r="CW15" s="641"/>
      <c r="CX15" s="641"/>
      <c r="CY15" s="642"/>
      <c r="CZ15" s="677">
        <v>19.8</v>
      </c>
      <c r="DA15" s="677"/>
      <c r="DB15" s="677"/>
      <c r="DC15" s="677"/>
      <c r="DD15" s="646">
        <v>19273246</v>
      </c>
      <c r="DE15" s="641"/>
      <c r="DF15" s="641"/>
      <c r="DG15" s="641"/>
      <c r="DH15" s="641"/>
      <c r="DI15" s="641"/>
      <c r="DJ15" s="641"/>
      <c r="DK15" s="641"/>
      <c r="DL15" s="641"/>
      <c r="DM15" s="641"/>
      <c r="DN15" s="641"/>
      <c r="DO15" s="641"/>
      <c r="DP15" s="642"/>
      <c r="DQ15" s="646">
        <v>13846792</v>
      </c>
      <c r="DR15" s="641"/>
      <c r="DS15" s="641"/>
      <c r="DT15" s="641"/>
      <c r="DU15" s="641"/>
      <c r="DV15" s="641"/>
      <c r="DW15" s="641"/>
      <c r="DX15" s="641"/>
      <c r="DY15" s="641"/>
      <c r="DZ15" s="641"/>
      <c r="EA15" s="641"/>
      <c r="EB15" s="641"/>
      <c r="EC15" s="684"/>
    </row>
    <row r="16" spans="2:143" ht="11.25" customHeight="1" x14ac:dyDescent="0.2">
      <c r="B16" s="637" t="s">
        <v>266</v>
      </c>
      <c r="C16" s="638"/>
      <c r="D16" s="638"/>
      <c r="E16" s="638"/>
      <c r="F16" s="638"/>
      <c r="G16" s="638"/>
      <c r="H16" s="638"/>
      <c r="I16" s="638"/>
      <c r="J16" s="638"/>
      <c r="K16" s="638"/>
      <c r="L16" s="638"/>
      <c r="M16" s="638"/>
      <c r="N16" s="638"/>
      <c r="O16" s="638"/>
      <c r="P16" s="638"/>
      <c r="Q16" s="639"/>
      <c r="R16" s="640">
        <v>69124</v>
      </c>
      <c r="S16" s="641"/>
      <c r="T16" s="641"/>
      <c r="U16" s="641"/>
      <c r="V16" s="641"/>
      <c r="W16" s="641"/>
      <c r="X16" s="641"/>
      <c r="Y16" s="642"/>
      <c r="Z16" s="677">
        <v>0</v>
      </c>
      <c r="AA16" s="677"/>
      <c r="AB16" s="677"/>
      <c r="AC16" s="677"/>
      <c r="AD16" s="678">
        <v>69124</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2118666</v>
      </c>
      <c r="CS16" s="641"/>
      <c r="CT16" s="641"/>
      <c r="CU16" s="641"/>
      <c r="CV16" s="641"/>
      <c r="CW16" s="641"/>
      <c r="CX16" s="641"/>
      <c r="CY16" s="642"/>
      <c r="CZ16" s="677">
        <v>1.2</v>
      </c>
      <c r="DA16" s="677"/>
      <c r="DB16" s="677"/>
      <c r="DC16" s="677"/>
      <c r="DD16" s="646" t="s">
        <v>131</v>
      </c>
      <c r="DE16" s="641"/>
      <c r="DF16" s="641"/>
      <c r="DG16" s="641"/>
      <c r="DH16" s="641"/>
      <c r="DI16" s="641"/>
      <c r="DJ16" s="641"/>
      <c r="DK16" s="641"/>
      <c r="DL16" s="641"/>
      <c r="DM16" s="641"/>
      <c r="DN16" s="641"/>
      <c r="DO16" s="641"/>
      <c r="DP16" s="642"/>
      <c r="DQ16" s="646">
        <v>90927</v>
      </c>
      <c r="DR16" s="641"/>
      <c r="DS16" s="641"/>
      <c r="DT16" s="641"/>
      <c r="DU16" s="641"/>
      <c r="DV16" s="641"/>
      <c r="DW16" s="641"/>
      <c r="DX16" s="641"/>
      <c r="DY16" s="641"/>
      <c r="DZ16" s="641"/>
      <c r="EA16" s="641"/>
      <c r="EB16" s="641"/>
      <c r="EC16" s="684"/>
    </row>
    <row r="17" spans="2:133" ht="11.25" customHeight="1" x14ac:dyDescent="0.2">
      <c r="B17" s="637" t="s">
        <v>269</v>
      </c>
      <c r="C17" s="638"/>
      <c r="D17" s="638"/>
      <c r="E17" s="638"/>
      <c r="F17" s="638"/>
      <c r="G17" s="638"/>
      <c r="H17" s="638"/>
      <c r="I17" s="638"/>
      <c r="J17" s="638"/>
      <c r="K17" s="638"/>
      <c r="L17" s="638"/>
      <c r="M17" s="638"/>
      <c r="N17" s="638"/>
      <c r="O17" s="638"/>
      <c r="P17" s="638"/>
      <c r="Q17" s="639"/>
      <c r="R17" s="640">
        <v>1309552</v>
      </c>
      <c r="S17" s="641"/>
      <c r="T17" s="641"/>
      <c r="U17" s="641"/>
      <c r="V17" s="641"/>
      <c r="W17" s="641"/>
      <c r="X17" s="641"/>
      <c r="Y17" s="642"/>
      <c r="Z17" s="677">
        <v>0.7</v>
      </c>
      <c r="AA17" s="677"/>
      <c r="AB17" s="677"/>
      <c r="AC17" s="677"/>
      <c r="AD17" s="678">
        <v>1309552</v>
      </c>
      <c r="AE17" s="678"/>
      <c r="AF17" s="678"/>
      <c r="AG17" s="678"/>
      <c r="AH17" s="678"/>
      <c r="AI17" s="678"/>
      <c r="AJ17" s="678"/>
      <c r="AK17" s="678"/>
      <c r="AL17" s="643">
        <v>1.3</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16128714</v>
      </c>
      <c r="CS17" s="641"/>
      <c r="CT17" s="641"/>
      <c r="CU17" s="641"/>
      <c r="CV17" s="641"/>
      <c r="CW17" s="641"/>
      <c r="CX17" s="641"/>
      <c r="CY17" s="642"/>
      <c r="CZ17" s="677">
        <v>8.9</v>
      </c>
      <c r="DA17" s="677"/>
      <c r="DB17" s="677"/>
      <c r="DC17" s="677"/>
      <c r="DD17" s="646" t="s">
        <v>131</v>
      </c>
      <c r="DE17" s="641"/>
      <c r="DF17" s="641"/>
      <c r="DG17" s="641"/>
      <c r="DH17" s="641"/>
      <c r="DI17" s="641"/>
      <c r="DJ17" s="641"/>
      <c r="DK17" s="641"/>
      <c r="DL17" s="641"/>
      <c r="DM17" s="641"/>
      <c r="DN17" s="641"/>
      <c r="DO17" s="641"/>
      <c r="DP17" s="642"/>
      <c r="DQ17" s="646">
        <v>15836231</v>
      </c>
      <c r="DR17" s="641"/>
      <c r="DS17" s="641"/>
      <c r="DT17" s="641"/>
      <c r="DU17" s="641"/>
      <c r="DV17" s="641"/>
      <c r="DW17" s="641"/>
      <c r="DX17" s="641"/>
      <c r="DY17" s="641"/>
      <c r="DZ17" s="641"/>
      <c r="EA17" s="641"/>
      <c r="EB17" s="641"/>
      <c r="EC17" s="684"/>
    </row>
    <row r="18" spans="2:133" ht="11.25" customHeight="1" x14ac:dyDescent="0.2">
      <c r="B18" s="637" t="s">
        <v>272</v>
      </c>
      <c r="C18" s="638"/>
      <c r="D18" s="638"/>
      <c r="E18" s="638"/>
      <c r="F18" s="638"/>
      <c r="G18" s="638"/>
      <c r="H18" s="638"/>
      <c r="I18" s="638"/>
      <c r="J18" s="638"/>
      <c r="K18" s="638"/>
      <c r="L18" s="638"/>
      <c r="M18" s="638"/>
      <c r="N18" s="638"/>
      <c r="O18" s="638"/>
      <c r="P18" s="638"/>
      <c r="Q18" s="639"/>
      <c r="R18" s="640">
        <v>428951</v>
      </c>
      <c r="S18" s="641"/>
      <c r="T18" s="641"/>
      <c r="U18" s="641"/>
      <c r="V18" s="641"/>
      <c r="W18" s="641"/>
      <c r="X18" s="641"/>
      <c r="Y18" s="642"/>
      <c r="Z18" s="677">
        <v>0.2</v>
      </c>
      <c r="AA18" s="677"/>
      <c r="AB18" s="677"/>
      <c r="AC18" s="677"/>
      <c r="AD18" s="678">
        <v>428951</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131</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131</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2">
      <c r="B19" s="637" t="s">
        <v>275</v>
      </c>
      <c r="C19" s="638"/>
      <c r="D19" s="638"/>
      <c r="E19" s="638"/>
      <c r="F19" s="638"/>
      <c r="G19" s="638"/>
      <c r="H19" s="638"/>
      <c r="I19" s="638"/>
      <c r="J19" s="638"/>
      <c r="K19" s="638"/>
      <c r="L19" s="638"/>
      <c r="M19" s="638"/>
      <c r="N19" s="638"/>
      <c r="O19" s="638"/>
      <c r="P19" s="638"/>
      <c r="Q19" s="639"/>
      <c r="R19" s="640">
        <v>32913</v>
      </c>
      <c r="S19" s="641"/>
      <c r="T19" s="641"/>
      <c r="U19" s="641"/>
      <c r="V19" s="641"/>
      <c r="W19" s="641"/>
      <c r="X19" s="641"/>
      <c r="Y19" s="642"/>
      <c r="Z19" s="677">
        <v>0</v>
      </c>
      <c r="AA19" s="677"/>
      <c r="AB19" s="677"/>
      <c r="AC19" s="677"/>
      <c r="AD19" s="678">
        <v>32913</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8809494</v>
      </c>
      <c r="BH19" s="641"/>
      <c r="BI19" s="641"/>
      <c r="BJ19" s="641"/>
      <c r="BK19" s="641"/>
      <c r="BL19" s="641"/>
      <c r="BM19" s="641"/>
      <c r="BN19" s="642"/>
      <c r="BO19" s="677">
        <v>11.7</v>
      </c>
      <c r="BP19" s="677"/>
      <c r="BQ19" s="677"/>
      <c r="BR19" s="677"/>
      <c r="BS19" s="646" t="s">
        <v>131</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x14ac:dyDescent="0.2">
      <c r="B20" s="637" t="s">
        <v>278</v>
      </c>
      <c r="C20" s="638"/>
      <c r="D20" s="638"/>
      <c r="E20" s="638"/>
      <c r="F20" s="638"/>
      <c r="G20" s="638"/>
      <c r="H20" s="638"/>
      <c r="I20" s="638"/>
      <c r="J20" s="638"/>
      <c r="K20" s="638"/>
      <c r="L20" s="638"/>
      <c r="M20" s="638"/>
      <c r="N20" s="638"/>
      <c r="O20" s="638"/>
      <c r="P20" s="638"/>
      <c r="Q20" s="639"/>
      <c r="R20" s="640">
        <v>11973</v>
      </c>
      <c r="S20" s="641"/>
      <c r="T20" s="641"/>
      <c r="U20" s="641"/>
      <c r="V20" s="641"/>
      <c r="W20" s="641"/>
      <c r="X20" s="641"/>
      <c r="Y20" s="642"/>
      <c r="Z20" s="677">
        <v>0</v>
      </c>
      <c r="AA20" s="677"/>
      <c r="AB20" s="677"/>
      <c r="AC20" s="677"/>
      <c r="AD20" s="678">
        <v>11973</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8809494</v>
      </c>
      <c r="BH20" s="641"/>
      <c r="BI20" s="641"/>
      <c r="BJ20" s="641"/>
      <c r="BK20" s="641"/>
      <c r="BL20" s="641"/>
      <c r="BM20" s="641"/>
      <c r="BN20" s="642"/>
      <c r="BO20" s="677">
        <v>11.7</v>
      </c>
      <c r="BP20" s="677"/>
      <c r="BQ20" s="677"/>
      <c r="BR20" s="677"/>
      <c r="BS20" s="646" t="s">
        <v>131</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182024428</v>
      </c>
      <c r="CS20" s="641"/>
      <c r="CT20" s="641"/>
      <c r="CU20" s="641"/>
      <c r="CV20" s="641"/>
      <c r="CW20" s="641"/>
      <c r="CX20" s="641"/>
      <c r="CY20" s="642"/>
      <c r="CZ20" s="677">
        <v>100</v>
      </c>
      <c r="DA20" s="677"/>
      <c r="DB20" s="677"/>
      <c r="DC20" s="677"/>
      <c r="DD20" s="646">
        <v>30974589</v>
      </c>
      <c r="DE20" s="641"/>
      <c r="DF20" s="641"/>
      <c r="DG20" s="641"/>
      <c r="DH20" s="641"/>
      <c r="DI20" s="641"/>
      <c r="DJ20" s="641"/>
      <c r="DK20" s="641"/>
      <c r="DL20" s="641"/>
      <c r="DM20" s="641"/>
      <c r="DN20" s="641"/>
      <c r="DO20" s="641"/>
      <c r="DP20" s="642"/>
      <c r="DQ20" s="646">
        <v>106529165</v>
      </c>
      <c r="DR20" s="641"/>
      <c r="DS20" s="641"/>
      <c r="DT20" s="641"/>
      <c r="DU20" s="641"/>
      <c r="DV20" s="641"/>
      <c r="DW20" s="641"/>
      <c r="DX20" s="641"/>
      <c r="DY20" s="641"/>
      <c r="DZ20" s="641"/>
      <c r="EA20" s="641"/>
      <c r="EB20" s="641"/>
      <c r="EC20" s="684"/>
    </row>
    <row r="21" spans="2:133" ht="11.25" customHeight="1" x14ac:dyDescent="0.2">
      <c r="B21" s="637" t="s">
        <v>281</v>
      </c>
      <c r="C21" s="638"/>
      <c r="D21" s="638"/>
      <c r="E21" s="638"/>
      <c r="F21" s="638"/>
      <c r="G21" s="638"/>
      <c r="H21" s="638"/>
      <c r="I21" s="638"/>
      <c r="J21" s="638"/>
      <c r="K21" s="638"/>
      <c r="L21" s="638"/>
      <c r="M21" s="638"/>
      <c r="N21" s="638"/>
      <c r="O21" s="638"/>
      <c r="P21" s="638"/>
      <c r="Q21" s="639"/>
      <c r="R21" s="640">
        <v>835715</v>
      </c>
      <c r="S21" s="641"/>
      <c r="T21" s="641"/>
      <c r="U21" s="641"/>
      <c r="V21" s="641"/>
      <c r="W21" s="641"/>
      <c r="X21" s="641"/>
      <c r="Y21" s="642"/>
      <c r="Z21" s="677">
        <v>0.4</v>
      </c>
      <c r="AA21" s="677"/>
      <c r="AB21" s="677"/>
      <c r="AC21" s="677"/>
      <c r="AD21" s="678">
        <v>835715</v>
      </c>
      <c r="AE21" s="678"/>
      <c r="AF21" s="678"/>
      <c r="AG21" s="678"/>
      <c r="AH21" s="678"/>
      <c r="AI21" s="678"/>
      <c r="AJ21" s="678"/>
      <c r="AK21" s="678"/>
      <c r="AL21" s="643">
        <v>0.9</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13786</v>
      </c>
      <c r="BH21" s="641"/>
      <c r="BI21" s="641"/>
      <c r="BJ21" s="641"/>
      <c r="BK21" s="641"/>
      <c r="BL21" s="641"/>
      <c r="BM21" s="641"/>
      <c r="BN21" s="642"/>
      <c r="BO21" s="677">
        <v>0</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283</v>
      </c>
      <c r="C22" s="638"/>
      <c r="D22" s="638"/>
      <c r="E22" s="638"/>
      <c r="F22" s="638"/>
      <c r="G22" s="638"/>
      <c r="H22" s="638"/>
      <c r="I22" s="638"/>
      <c r="J22" s="638"/>
      <c r="K22" s="638"/>
      <c r="L22" s="638"/>
      <c r="M22" s="638"/>
      <c r="N22" s="638"/>
      <c r="O22" s="638"/>
      <c r="P22" s="638"/>
      <c r="Q22" s="639"/>
      <c r="R22" s="640">
        <v>16209646</v>
      </c>
      <c r="S22" s="641"/>
      <c r="T22" s="641"/>
      <c r="U22" s="641"/>
      <c r="V22" s="641"/>
      <c r="W22" s="641"/>
      <c r="X22" s="641"/>
      <c r="Y22" s="642"/>
      <c r="Z22" s="677">
        <v>8.6</v>
      </c>
      <c r="AA22" s="677"/>
      <c r="AB22" s="677"/>
      <c r="AC22" s="677"/>
      <c r="AD22" s="678">
        <v>15195790</v>
      </c>
      <c r="AE22" s="678"/>
      <c r="AF22" s="678"/>
      <c r="AG22" s="678"/>
      <c r="AH22" s="678"/>
      <c r="AI22" s="678"/>
      <c r="AJ22" s="678"/>
      <c r="AK22" s="678"/>
      <c r="AL22" s="643">
        <v>15.5</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v>3623535</v>
      </c>
      <c r="BH22" s="641"/>
      <c r="BI22" s="641"/>
      <c r="BJ22" s="641"/>
      <c r="BK22" s="641"/>
      <c r="BL22" s="641"/>
      <c r="BM22" s="641"/>
      <c r="BN22" s="642"/>
      <c r="BO22" s="677">
        <v>4.8</v>
      </c>
      <c r="BP22" s="677"/>
      <c r="BQ22" s="677"/>
      <c r="BR22" s="677"/>
      <c r="BS22" s="646" t="s">
        <v>131</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286</v>
      </c>
      <c r="C23" s="638"/>
      <c r="D23" s="638"/>
      <c r="E23" s="638"/>
      <c r="F23" s="638"/>
      <c r="G23" s="638"/>
      <c r="H23" s="638"/>
      <c r="I23" s="638"/>
      <c r="J23" s="638"/>
      <c r="K23" s="638"/>
      <c r="L23" s="638"/>
      <c r="M23" s="638"/>
      <c r="N23" s="638"/>
      <c r="O23" s="638"/>
      <c r="P23" s="638"/>
      <c r="Q23" s="639"/>
      <c r="R23" s="640">
        <v>15195790</v>
      </c>
      <c r="S23" s="641"/>
      <c r="T23" s="641"/>
      <c r="U23" s="641"/>
      <c r="V23" s="641"/>
      <c r="W23" s="641"/>
      <c r="X23" s="641"/>
      <c r="Y23" s="642"/>
      <c r="Z23" s="677">
        <v>8.1</v>
      </c>
      <c r="AA23" s="677"/>
      <c r="AB23" s="677"/>
      <c r="AC23" s="677"/>
      <c r="AD23" s="678">
        <v>15195790</v>
      </c>
      <c r="AE23" s="678"/>
      <c r="AF23" s="678"/>
      <c r="AG23" s="678"/>
      <c r="AH23" s="678"/>
      <c r="AI23" s="678"/>
      <c r="AJ23" s="678"/>
      <c r="AK23" s="678"/>
      <c r="AL23" s="643">
        <v>15.5</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5172173</v>
      </c>
      <c r="BH23" s="641"/>
      <c r="BI23" s="641"/>
      <c r="BJ23" s="641"/>
      <c r="BK23" s="641"/>
      <c r="BL23" s="641"/>
      <c r="BM23" s="641"/>
      <c r="BN23" s="642"/>
      <c r="BO23" s="677">
        <v>6.9</v>
      </c>
      <c r="BP23" s="677"/>
      <c r="BQ23" s="677"/>
      <c r="BR23" s="677"/>
      <c r="BS23" s="646" t="s">
        <v>131</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2">
      <c r="B24" s="637" t="s">
        <v>293</v>
      </c>
      <c r="C24" s="638"/>
      <c r="D24" s="638"/>
      <c r="E24" s="638"/>
      <c r="F24" s="638"/>
      <c r="G24" s="638"/>
      <c r="H24" s="638"/>
      <c r="I24" s="638"/>
      <c r="J24" s="638"/>
      <c r="K24" s="638"/>
      <c r="L24" s="638"/>
      <c r="M24" s="638"/>
      <c r="N24" s="638"/>
      <c r="O24" s="638"/>
      <c r="P24" s="638"/>
      <c r="Q24" s="639"/>
      <c r="R24" s="640">
        <v>1013845</v>
      </c>
      <c r="S24" s="641"/>
      <c r="T24" s="641"/>
      <c r="U24" s="641"/>
      <c r="V24" s="641"/>
      <c r="W24" s="641"/>
      <c r="X24" s="641"/>
      <c r="Y24" s="642"/>
      <c r="Z24" s="677">
        <v>0.5</v>
      </c>
      <c r="AA24" s="677"/>
      <c r="AB24" s="677"/>
      <c r="AC24" s="677"/>
      <c r="AD24" s="678" t="s">
        <v>131</v>
      </c>
      <c r="AE24" s="678"/>
      <c r="AF24" s="678"/>
      <c r="AG24" s="678"/>
      <c r="AH24" s="678"/>
      <c r="AI24" s="678"/>
      <c r="AJ24" s="678"/>
      <c r="AK24" s="678"/>
      <c r="AL24" s="643" t="s">
        <v>131</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131</v>
      </c>
      <c r="BH24" s="641"/>
      <c r="BI24" s="641"/>
      <c r="BJ24" s="641"/>
      <c r="BK24" s="641"/>
      <c r="BL24" s="641"/>
      <c r="BM24" s="641"/>
      <c r="BN24" s="642"/>
      <c r="BO24" s="677" t="s">
        <v>131</v>
      </c>
      <c r="BP24" s="677"/>
      <c r="BQ24" s="677"/>
      <c r="BR24" s="677"/>
      <c r="BS24" s="646" t="s">
        <v>131</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89163933</v>
      </c>
      <c r="CS24" s="696"/>
      <c r="CT24" s="696"/>
      <c r="CU24" s="696"/>
      <c r="CV24" s="696"/>
      <c r="CW24" s="696"/>
      <c r="CX24" s="696"/>
      <c r="CY24" s="739"/>
      <c r="CZ24" s="740">
        <v>49</v>
      </c>
      <c r="DA24" s="711"/>
      <c r="DB24" s="711"/>
      <c r="DC24" s="743"/>
      <c r="DD24" s="738">
        <v>51850828</v>
      </c>
      <c r="DE24" s="696"/>
      <c r="DF24" s="696"/>
      <c r="DG24" s="696"/>
      <c r="DH24" s="696"/>
      <c r="DI24" s="696"/>
      <c r="DJ24" s="696"/>
      <c r="DK24" s="739"/>
      <c r="DL24" s="738">
        <v>49938475</v>
      </c>
      <c r="DM24" s="696"/>
      <c r="DN24" s="696"/>
      <c r="DO24" s="696"/>
      <c r="DP24" s="696"/>
      <c r="DQ24" s="696"/>
      <c r="DR24" s="696"/>
      <c r="DS24" s="696"/>
      <c r="DT24" s="696"/>
      <c r="DU24" s="696"/>
      <c r="DV24" s="739"/>
      <c r="DW24" s="740">
        <v>48.3</v>
      </c>
      <c r="DX24" s="711"/>
      <c r="DY24" s="711"/>
      <c r="DZ24" s="711"/>
      <c r="EA24" s="711"/>
      <c r="EB24" s="711"/>
      <c r="EC24" s="741"/>
    </row>
    <row r="25" spans="2:133" ht="11.25" customHeight="1" x14ac:dyDescent="0.2">
      <c r="B25" s="637" t="s">
        <v>296</v>
      </c>
      <c r="C25" s="638"/>
      <c r="D25" s="638"/>
      <c r="E25" s="638"/>
      <c r="F25" s="638"/>
      <c r="G25" s="638"/>
      <c r="H25" s="638"/>
      <c r="I25" s="638"/>
      <c r="J25" s="638"/>
      <c r="K25" s="638"/>
      <c r="L25" s="638"/>
      <c r="M25" s="638"/>
      <c r="N25" s="638"/>
      <c r="O25" s="638"/>
      <c r="P25" s="638"/>
      <c r="Q25" s="639"/>
      <c r="R25" s="640">
        <v>11</v>
      </c>
      <c r="S25" s="641"/>
      <c r="T25" s="641"/>
      <c r="U25" s="641"/>
      <c r="V25" s="641"/>
      <c r="W25" s="641"/>
      <c r="X25" s="641"/>
      <c r="Y25" s="642"/>
      <c r="Z25" s="677">
        <v>0</v>
      </c>
      <c r="AA25" s="677"/>
      <c r="AB25" s="677"/>
      <c r="AC25" s="677"/>
      <c r="AD25" s="678" t="s">
        <v>131</v>
      </c>
      <c r="AE25" s="678"/>
      <c r="AF25" s="678"/>
      <c r="AG25" s="678"/>
      <c r="AH25" s="678"/>
      <c r="AI25" s="678"/>
      <c r="AJ25" s="678"/>
      <c r="AK25" s="678"/>
      <c r="AL25" s="643" t="s">
        <v>131</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131</v>
      </c>
      <c r="BH25" s="641"/>
      <c r="BI25" s="641"/>
      <c r="BJ25" s="641"/>
      <c r="BK25" s="641"/>
      <c r="BL25" s="641"/>
      <c r="BM25" s="641"/>
      <c r="BN25" s="642"/>
      <c r="BO25" s="677" t="s">
        <v>131</v>
      </c>
      <c r="BP25" s="677"/>
      <c r="BQ25" s="677"/>
      <c r="BR25" s="677"/>
      <c r="BS25" s="646" t="s">
        <v>131</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24027456</v>
      </c>
      <c r="CS25" s="659"/>
      <c r="CT25" s="659"/>
      <c r="CU25" s="659"/>
      <c r="CV25" s="659"/>
      <c r="CW25" s="659"/>
      <c r="CX25" s="659"/>
      <c r="CY25" s="660"/>
      <c r="CZ25" s="643">
        <v>13.2</v>
      </c>
      <c r="DA25" s="661"/>
      <c r="DB25" s="661"/>
      <c r="DC25" s="662"/>
      <c r="DD25" s="646">
        <v>21315378</v>
      </c>
      <c r="DE25" s="659"/>
      <c r="DF25" s="659"/>
      <c r="DG25" s="659"/>
      <c r="DH25" s="659"/>
      <c r="DI25" s="659"/>
      <c r="DJ25" s="659"/>
      <c r="DK25" s="660"/>
      <c r="DL25" s="646">
        <v>20577497</v>
      </c>
      <c r="DM25" s="659"/>
      <c r="DN25" s="659"/>
      <c r="DO25" s="659"/>
      <c r="DP25" s="659"/>
      <c r="DQ25" s="659"/>
      <c r="DR25" s="659"/>
      <c r="DS25" s="659"/>
      <c r="DT25" s="659"/>
      <c r="DU25" s="659"/>
      <c r="DV25" s="660"/>
      <c r="DW25" s="643">
        <v>19.899999999999999</v>
      </c>
      <c r="DX25" s="661"/>
      <c r="DY25" s="661"/>
      <c r="DZ25" s="661"/>
      <c r="EA25" s="661"/>
      <c r="EB25" s="661"/>
      <c r="EC25" s="676"/>
    </row>
    <row r="26" spans="2:133" ht="11.25" customHeight="1" x14ac:dyDescent="0.2">
      <c r="B26" s="637" t="s">
        <v>299</v>
      </c>
      <c r="C26" s="638"/>
      <c r="D26" s="638"/>
      <c r="E26" s="638"/>
      <c r="F26" s="638"/>
      <c r="G26" s="638"/>
      <c r="H26" s="638"/>
      <c r="I26" s="638"/>
      <c r="J26" s="638"/>
      <c r="K26" s="638"/>
      <c r="L26" s="638"/>
      <c r="M26" s="638"/>
      <c r="N26" s="638"/>
      <c r="O26" s="638"/>
      <c r="P26" s="638"/>
      <c r="Q26" s="639"/>
      <c r="R26" s="640">
        <v>103609811</v>
      </c>
      <c r="S26" s="641"/>
      <c r="T26" s="641"/>
      <c r="U26" s="641"/>
      <c r="V26" s="641"/>
      <c r="W26" s="641"/>
      <c r="X26" s="641"/>
      <c r="Y26" s="642"/>
      <c r="Z26" s="677">
        <v>55.2</v>
      </c>
      <c r="AA26" s="677"/>
      <c r="AB26" s="677"/>
      <c r="AC26" s="677"/>
      <c r="AD26" s="678">
        <v>97423782</v>
      </c>
      <c r="AE26" s="678"/>
      <c r="AF26" s="678"/>
      <c r="AG26" s="678"/>
      <c r="AH26" s="678"/>
      <c r="AI26" s="678"/>
      <c r="AJ26" s="678"/>
      <c r="AK26" s="678"/>
      <c r="AL26" s="643">
        <v>99.6</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15069195</v>
      </c>
      <c r="CS26" s="641"/>
      <c r="CT26" s="641"/>
      <c r="CU26" s="641"/>
      <c r="CV26" s="641"/>
      <c r="CW26" s="641"/>
      <c r="CX26" s="641"/>
      <c r="CY26" s="642"/>
      <c r="CZ26" s="643">
        <v>8.3000000000000007</v>
      </c>
      <c r="DA26" s="661"/>
      <c r="DB26" s="661"/>
      <c r="DC26" s="662"/>
      <c r="DD26" s="646">
        <v>12920270</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2">
      <c r="B27" s="637" t="s">
        <v>302</v>
      </c>
      <c r="C27" s="638"/>
      <c r="D27" s="638"/>
      <c r="E27" s="638"/>
      <c r="F27" s="638"/>
      <c r="G27" s="638"/>
      <c r="H27" s="638"/>
      <c r="I27" s="638"/>
      <c r="J27" s="638"/>
      <c r="K27" s="638"/>
      <c r="L27" s="638"/>
      <c r="M27" s="638"/>
      <c r="N27" s="638"/>
      <c r="O27" s="638"/>
      <c r="P27" s="638"/>
      <c r="Q27" s="639"/>
      <c r="R27" s="640">
        <v>63509</v>
      </c>
      <c r="S27" s="641"/>
      <c r="T27" s="641"/>
      <c r="U27" s="641"/>
      <c r="V27" s="641"/>
      <c r="W27" s="641"/>
      <c r="X27" s="641"/>
      <c r="Y27" s="642"/>
      <c r="Z27" s="677">
        <v>0</v>
      </c>
      <c r="AA27" s="677"/>
      <c r="AB27" s="677"/>
      <c r="AC27" s="677"/>
      <c r="AD27" s="678">
        <v>63509</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75368132</v>
      </c>
      <c r="BH27" s="641"/>
      <c r="BI27" s="641"/>
      <c r="BJ27" s="641"/>
      <c r="BK27" s="641"/>
      <c r="BL27" s="641"/>
      <c r="BM27" s="641"/>
      <c r="BN27" s="642"/>
      <c r="BO27" s="677">
        <v>100</v>
      </c>
      <c r="BP27" s="677"/>
      <c r="BQ27" s="677"/>
      <c r="BR27" s="677"/>
      <c r="BS27" s="646">
        <v>981904</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49007763</v>
      </c>
      <c r="CS27" s="659"/>
      <c r="CT27" s="659"/>
      <c r="CU27" s="659"/>
      <c r="CV27" s="659"/>
      <c r="CW27" s="659"/>
      <c r="CX27" s="659"/>
      <c r="CY27" s="660"/>
      <c r="CZ27" s="643">
        <v>26.9</v>
      </c>
      <c r="DA27" s="661"/>
      <c r="DB27" s="661"/>
      <c r="DC27" s="662"/>
      <c r="DD27" s="646">
        <v>14699219</v>
      </c>
      <c r="DE27" s="659"/>
      <c r="DF27" s="659"/>
      <c r="DG27" s="659"/>
      <c r="DH27" s="659"/>
      <c r="DI27" s="659"/>
      <c r="DJ27" s="659"/>
      <c r="DK27" s="660"/>
      <c r="DL27" s="646">
        <v>14605627</v>
      </c>
      <c r="DM27" s="659"/>
      <c r="DN27" s="659"/>
      <c r="DO27" s="659"/>
      <c r="DP27" s="659"/>
      <c r="DQ27" s="659"/>
      <c r="DR27" s="659"/>
      <c r="DS27" s="659"/>
      <c r="DT27" s="659"/>
      <c r="DU27" s="659"/>
      <c r="DV27" s="660"/>
      <c r="DW27" s="643">
        <v>14.1</v>
      </c>
      <c r="DX27" s="661"/>
      <c r="DY27" s="661"/>
      <c r="DZ27" s="661"/>
      <c r="EA27" s="661"/>
      <c r="EB27" s="661"/>
      <c r="EC27" s="676"/>
    </row>
    <row r="28" spans="2:133" ht="11.25" customHeight="1" x14ac:dyDescent="0.2">
      <c r="B28" s="637" t="s">
        <v>305</v>
      </c>
      <c r="C28" s="638"/>
      <c r="D28" s="638"/>
      <c r="E28" s="638"/>
      <c r="F28" s="638"/>
      <c r="G28" s="638"/>
      <c r="H28" s="638"/>
      <c r="I28" s="638"/>
      <c r="J28" s="638"/>
      <c r="K28" s="638"/>
      <c r="L28" s="638"/>
      <c r="M28" s="638"/>
      <c r="N28" s="638"/>
      <c r="O28" s="638"/>
      <c r="P28" s="638"/>
      <c r="Q28" s="639"/>
      <c r="R28" s="640">
        <v>894616</v>
      </c>
      <c r="S28" s="641"/>
      <c r="T28" s="641"/>
      <c r="U28" s="641"/>
      <c r="V28" s="641"/>
      <c r="W28" s="641"/>
      <c r="X28" s="641"/>
      <c r="Y28" s="642"/>
      <c r="Z28" s="677">
        <v>0.5</v>
      </c>
      <c r="AA28" s="677"/>
      <c r="AB28" s="677"/>
      <c r="AC28" s="677"/>
      <c r="AD28" s="678" t="s">
        <v>131</v>
      </c>
      <c r="AE28" s="678"/>
      <c r="AF28" s="678"/>
      <c r="AG28" s="678"/>
      <c r="AH28" s="678"/>
      <c r="AI28" s="678"/>
      <c r="AJ28" s="678"/>
      <c r="AK28" s="678"/>
      <c r="AL28" s="643" t="s">
        <v>131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16128714</v>
      </c>
      <c r="CS28" s="641"/>
      <c r="CT28" s="641"/>
      <c r="CU28" s="641"/>
      <c r="CV28" s="641"/>
      <c r="CW28" s="641"/>
      <c r="CX28" s="641"/>
      <c r="CY28" s="642"/>
      <c r="CZ28" s="643">
        <v>8.9</v>
      </c>
      <c r="DA28" s="661"/>
      <c r="DB28" s="661"/>
      <c r="DC28" s="662"/>
      <c r="DD28" s="646">
        <v>15836231</v>
      </c>
      <c r="DE28" s="641"/>
      <c r="DF28" s="641"/>
      <c r="DG28" s="641"/>
      <c r="DH28" s="641"/>
      <c r="DI28" s="641"/>
      <c r="DJ28" s="641"/>
      <c r="DK28" s="642"/>
      <c r="DL28" s="646">
        <v>14755351</v>
      </c>
      <c r="DM28" s="641"/>
      <c r="DN28" s="641"/>
      <c r="DO28" s="641"/>
      <c r="DP28" s="641"/>
      <c r="DQ28" s="641"/>
      <c r="DR28" s="641"/>
      <c r="DS28" s="641"/>
      <c r="DT28" s="641"/>
      <c r="DU28" s="641"/>
      <c r="DV28" s="642"/>
      <c r="DW28" s="643">
        <v>14.3</v>
      </c>
      <c r="DX28" s="661"/>
      <c r="DY28" s="661"/>
      <c r="DZ28" s="661"/>
      <c r="EA28" s="661"/>
      <c r="EB28" s="661"/>
      <c r="EC28" s="676"/>
    </row>
    <row r="29" spans="2:133" ht="11.25" customHeight="1" x14ac:dyDescent="0.2">
      <c r="B29" s="637" t="s">
        <v>307</v>
      </c>
      <c r="C29" s="638"/>
      <c r="D29" s="638"/>
      <c r="E29" s="638"/>
      <c r="F29" s="638"/>
      <c r="G29" s="638"/>
      <c r="H29" s="638"/>
      <c r="I29" s="638"/>
      <c r="J29" s="638"/>
      <c r="K29" s="638"/>
      <c r="L29" s="638"/>
      <c r="M29" s="638"/>
      <c r="N29" s="638"/>
      <c r="O29" s="638"/>
      <c r="P29" s="638"/>
      <c r="Q29" s="639"/>
      <c r="R29" s="640">
        <v>3130969</v>
      </c>
      <c r="S29" s="641"/>
      <c r="T29" s="641"/>
      <c r="U29" s="641"/>
      <c r="V29" s="641"/>
      <c r="W29" s="641"/>
      <c r="X29" s="641"/>
      <c r="Y29" s="642"/>
      <c r="Z29" s="677">
        <v>1.7</v>
      </c>
      <c r="AA29" s="677"/>
      <c r="AB29" s="677"/>
      <c r="AC29" s="677"/>
      <c r="AD29" s="678">
        <v>112892</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70</v>
      </c>
      <c r="CG29" s="674"/>
      <c r="CH29" s="674"/>
      <c r="CI29" s="674"/>
      <c r="CJ29" s="674"/>
      <c r="CK29" s="674"/>
      <c r="CL29" s="674"/>
      <c r="CM29" s="674"/>
      <c r="CN29" s="674"/>
      <c r="CO29" s="674"/>
      <c r="CP29" s="674"/>
      <c r="CQ29" s="675"/>
      <c r="CR29" s="640">
        <v>16128705</v>
      </c>
      <c r="CS29" s="659"/>
      <c r="CT29" s="659"/>
      <c r="CU29" s="659"/>
      <c r="CV29" s="659"/>
      <c r="CW29" s="659"/>
      <c r="CX29" s="659"/>
      <c r="CY29" s="660"/>
      <c r="CZ29" s="643">
        <v>8.9</v>
      </c>
      <c r="DA29" s="661"/>
      <c r="DB29" s="661"/>
      <c r="DC29" s="662"/>
      <c r="DD29" s="646">
        <v>15836222</v>
      </c>
      <c r="DE29" s="659"/>
      <c r="DF29" s="659"/>
      <c r="DG29" s="659"/>
      <c r="DH29" s="659"/>
      <c r="DI29" s="659"/>
      <c r="DJ29" s="659"/>
      <c r="DK29" s="660"/>
      <c r="DL29" s="646">
        <v>14755342</v>
      </c>
      <c r="DM29" s="659"/>
      <c r="DN29" s="659"/>
      <c r="DO29" s="659"/>
      <c r="DP29" s="659"/>
      <c r="DQ29" s="659"/>
      <c r="DR29" s="659"/>
      <c r="DS29" s="659"/>
      <c r="DT29" s="659"/>
      <c r="DU29" s="659"/>
      <c r="DV29" s="660"/>
      <c r="DW29" s="643">
        <v>14.3</v>
      </c>
      <c r="DX29" s="661"/>
      <c r="DY29" s="661"/>
      <c r="DZ29" s="661"/>
      <c r="EA29" s="661"/>
      <c r="EB29" s="661"/>
      <c r="EC29" s="676"/>
    </row>
    <row r="30" spans="2:133" ht="11.25" customHeight="1" x14ac:dyDescent="0.2">
      <c r="B30" s="637" t="s">
        <v>309</v>
      </c>
      <c r="C30" s="638"/>
      <c r="D30" s="638"/>
      <c r="E30" s="638"/>
      <c r="F30" s="638"/>
      <c r="G30" s="638"/>
      <c r="H30" s="638"/>
      <c r="I30" s="638"/>
      <c r="J30" s="638"/>
      <c r="K30" s="638"/>
      <c r="L30" s="638"/>
      <c r="M30" s="638"/>
      <c r="N30" s="638"/>
      <c r="O30" s="638"/>
      <c r="P30" s="638"/>
      <c r="Q30" s="639"/>
      <c r="R30" s="640">
        <v>1160993</v>
      </c>
      <c r="S30" s="641"/>
      <c r="T30" s="641"/>
      <c r="U30" s="641"/>
      <c r="V30" s="641"/>
      <c r="W30" s="641"/>
      <c r="X30" s="641"/>
      <c r="Y30" s="642"/>
      <c r="Z30" s="677">
        <v>0.6</v>
      </c>
      <c r="AA30" s="677"/>
      <c r="AB30" s="677"/>
      <c r="AC30" s="677"/>
      <c r="AD30" s="678" t="s">
        <v>131</v>
      </c>
      <c r="AE30" s="678"/>
      <c r="AF30" s="678"/>
      <c r="AG30" s="678"/>
      <c r="AH30" s="678"/>
      <c r="AI30" s="678"/>
      <c r="AJ30" s="678"/>
      <c r="AK30" s="678"/>
      <c r="AL30" s="643" t="s">
        <v>131</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15333691</v>
      </c>
      <c r="CS30" s="641"/>
      <c r="CT30" s="641"/>
      <c r="CU30" s="641"/>
      <c r="CV30" s="641"/>
      <c r="CW30" s="641"/>
      <c r="CX30" s="641"/>
      <c r="CY30" s="642"/>
      <c r="CZ30" s="643">
        <v>8.4</v>
      </c>
      <c r="DA30" s="661"/>
      <c r="DB30" s="661"/>
      <c r="DC30" s="662"/>
      <c r="DD30" s="646">
        <v>15079689</v>
      </c>
      <c r="DE30" s="641"/>
      <c r="DF30" s="641"/>
      <c r="DG30" s="641"/>
      <c r="DH30" s="641"/>
      <c r="DI30" s="641"/>
      <c r="DJ30" s="641"/>
      <c r="DK30" s="642"/>
      <c r="DL30" s="646">
        <v>13998809</v>
      </c>
      <c r="DM30" s="641"/>
      <c r="DN30" s="641"/>
      <c r="DO30" s="641"/>
      <c r="DP30" s="641"/>
      <c r="DQ30" s="641"/>
      <c r="DR30" s="641"/>
      <c r="DS30" s="641"/>
      <c r="DT30" s="641"/>
      <c r="DU30" s="641"/>
      <c r="DV30" s="642"/>
      <c r="DW30" s="643">
        <v>13.6</v>
      </c>
      <c r="DX30" s="661"/>
      <c r="DY30" s="661"/>
      <c r="DZ30" s="661"/>
      <c r="EA30" s="661"/>
      <c r="EB30" s="661"/>
      <c r="EC30" s="676"/>
    </row>
    <row r="31" spans="2:133" ht="11.25" customHeight="1" x14ac:dyDescent="0.2">
      <c r="B31" s="637" t="s">
        <v>313</v>
      </c>
      <c r="C31" s="638"/>
      <c r="D31" s="638"/>
      <c r="E31" s="638"/>
      <c r="F31" s="638"/>
      <c r="G31" s="638"/>
      <c r="H31" s="638"/>
      <c r="I31" s="638"/>
      <c r="J31" s="638"/>
      <c r="K31" s="638"/>
      <c r="L31" s="638"/>
      <c r="M31" s="638"/>
      <c r="N31" s="638"/>
      <c r="O31" s="638"/>
      <c r="P31" s="638"/>
      <c r="Q31" s="639"/>
      <c r="R31" s="640">
        <v>32477858</v>
      </c>
      <c r="S31" s="641"/>
      <c r="T31" s="641"/>
      <c r="U31" s="641"/>
      <c r="V31" s="641"/>
      <c r="W31" s="641"/>
      <c r="X31" s="641"/>
      <c r="Y31" s="642"/>
      <c r="Z31" s="677">
        <v>17.3</v>
      </c>
      <c r="AA31" s="677"/>
      <c r="AB31" s="677"/>
      <c r="AC31" s="677"/>
      <c r="AD31" s="678" t="s">
        <v>131</v>
      </c>
      <c r="AE31" s="678"/>
      <c r="AF31" s="678"/>
      <c r="AG31" s="678"/>
      <c r="AH31" s="678"/>
      <c r="AI31" s="678"/>
      <c r="AJ31" s="678"/>
      <c r="AK31" s="678"/>
      <c r="AL31" s="643" t="s">
        <v>131</v>
      </c>
      <c r="AM31" s="644"/>
      <c r="AN31" s="644"/>
      <c r="AO31" s="679"/>
      <c r="AP31" s="716" t="s">
        <v>314</v>
      </c>
      <c r="AQ31" s="717"/>
      <c r="AR31" s="717"/>
      <c r="AS31" s="717"/>
      <c r="AT31" s="722" t="s">
        <v>315</v>
      </c>
      <c r="AU31" s="231"/>
      <c r="AV31" s="231"/>
      <c r="AW31" s="231"/>
      <c r="AX31" s="706" t="s">
        <v>190</v>
      </c>
      <c r="AY31" s="707"/>
      <c r="AZ31" s="707"/>
      <c r="BA31" s="707"/>
      <c r="BB31" s="707"/>
      <c r="BC31" s="707"/>
      <c r="BD31" s="707"/>
      <c r="BE31" s="707"/>
      <c r="BF31" s="708"/>
      <c r="BG31" s="709">
        <v>99.3</v>
      </c>
      <c r="BH31" s="710"/>
      <c r="BI31" s="710"/>
      <c r="BJ31" s="710"/>
      <c r="BK31" s="710"/>
      <c r="BL31" s="710"/>
      <c r="BM31" s="711">
        <v>97.8</v>
      </c>
      <c r="BN31" s="710"/>
      <c r="BO31" s="710"/>
      <c r="BP31" s="710"/>
      <c r="BQ31" s="712"/>
      <c r="BR31" s="709">
        <v>99.3</v>
      </c>
      <c r="BS31" s="710"/>
      <c r="BT31" s="710"/>
      <c r="BU31" s="710"/>
      <c r="BV31" s="710"/>
      <c r="BW31" s="710"/>
      <c r="BX31" s="711">
        <v>97.7</v>
      </c>
      <c r="BY31" s="710"/>
      <c r="BZ31" s="710"/>
      <c r="CA31" s="710"/>
      <c r="CB31" s="712"/>
      <c r="CD31" s="727"/>
      <c r="CE31" s="728"/>
      <c r="CF31" s="673" t="s">
        <v>316</v>
      </c>
      <c r="CG31" s="674"/>
      <c r="CH31" s="674"/>
      <c r="CI31" s="674"/>
      <c r="CJ31" s="674"/>
      <c r="CK31" s="674"/>
      <c r="CL31" s="674"/>
      <c r="CM31" s="674"/>
      <c r="CN31" s="674"/>
      <c r="CO31" s="674"/>
      <c r="CP31" s="674"/>
      <c r="CQ31" s="675"/>
      <c r="CR31" s="640">
        <v>795014</v>
      </c>
      <c r="CS31" s="659"/>
      <c r="CT31" s="659"/>
      <c r="CU31" s="659"/>
      <c r="CV31" s="659"/>
      <c r="CW31" s="659"/>
      <c r="CX31" s="659"/>
      <c r="CY31" s="660"/>
      <c r="CZ31" s="643">
        <v>0.4</v>
      </c>
      <c r="DA31" s="661"/>
      <c r="DB31" s="661"/>
      <c r="DC31" s="662"/>
      <c r="DD31" s="646">
        <v>756533</v>
      </c>
      <c r="DE31" s="659"/>
      <c r="DF31" s="659"/>
      <c r="DG31" s="659"/>
      <c r="DH31" s="659"/>
      <c r="DI31" s="659"/>
      <c r="DJ31" s="659"/>
      <c r="DK31" s="660"/>
      <c r="DL31" s="646">
        <v>756533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31" t="s">
        <v>317</v>
      </c>
      <c r="C32" s="732"/>
      <c r="D32" s="732"/>
      <c r="E32" s="732"/>
      <c r="F32" s="732"/>
      <c r="G32" s="732"/>
      <c r="H32" s="732"/>
      <c r="I32" s="732"/>
      <c r="J32" s="732"/>
      <c r="K32" s="732"/>
      <c r="L32" s="732"/>
      <c r="M32" s="732"/>
      <c r="N32" s="732"/>
      <c r="O32" s="732"/>
      <c r="P32" s="732"/>
      <c r="Q32" s="733"/>
      <c r="R32" s="640" t="s">
        <v>131</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v>
      </c>
      <c r="BH32" s="659"/>
      <c r="BI32" s="659"/>
      <c r="BJ32" s="659"/>
      <c r="BK32" s="659"/>
      <c r="BL32" s="659"/>
      <c r="BM32" s="644">
        <v>97</v>
      </c>
      <c r="BN32" s="705"/>
      <c r="BO32" s="705"/>
      <c r="BP32" s="705"/>
      <c r="BQ32" s="683"/>
      <c r="BR32" s="713">
        <v>99</v>
      </c>
      <c r="BS32" s="659"/>
      <c r="BT32" s="659"/>
      <c r="BU32" s="659"/>
      <c r="BV32" s="659"/>
      <c r="BW32" s="659"/>
      <c r="BX32" s="644">
        <v>96.9</v>
      </c>
      <c r="BY32" s="705"/>
      <c r="BZ32" s="705"/>
      <c r="CA32" s="705"/>
      <c r="CB32" s="683"/>
      <c r="CD32" s="729"/>
      <c r="CE32" s="730"/>
      <c r="CF32" s="673" t="s">
        <v>320</v>
      </c>
      <c r="CG32" s="674"/>
      <c r="CH32" s="674"/>
      <c r="CI32" s="674"/>
      <c r="CJ32" s="674"/>
      <c r="CK32" s="674"/>
      <c r="CL32" s="674"/>
      <c r="CM32" s="674"/>
      <c r="CN32" s="674"/>
      <c r="CO32" s="674"/>
      <c r="CP32" s="674"/>
      <c r="CQ32" s="675"/>
      <c r="CR32" s="640">
        <v>9</v>
      </c>
      <c r="CS32" s="641"/>
      <c r="CT32" s="641"/>
      <c r="CU32" s="641"/>
      <c r="CV32" s="641"/>
      <c r="CW32" s="641"/>
      <c r="CX32" s="641"/>
      <c r="CY32" s="642"/>
      <c r="CZ32" s="643">
        <v>0</v>
      </c>
      <c r="DA32" s="661"/>
      <c r="DB32" s="661"/>
      <c r="DC32" s="662"/>
      <c r="DD32" s="646">
        <v>9</v>
      </c>
      <c r="DE32" s="641"/>
      <c r="DF32" s="641"/>
      <c r="DG32" s="641"/>
      <c r="DH32" s="641"/>
      <c r="DI32" s="641"/>
      <c r="DJ32" s="641"/>
      <c r="DK32" s="642"/>
      <c r="DL32" s="646">
        <v>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321</v>
      </c>
      <c r="C33" s="638"/>
      <c r="D33" s="638"/>
      <c r="E33" s="638"/>
      <c r="F33" s="638"/>
      <c r="G33" s="638"/>
      <c r="H33" s="638"/>
      <c r="I33" s="638"/>
      <c r="J33" s="638"/>
      <c r="K33" s="638"/>
      <c r="L33" s="638"/>
      <c r="M33" s="638"/>
      <c r="N33" s="638"/>
      <c r="O33" s="638"/>
      <c r="P33" s="638"/>
      <c r="Q33" s="639"/>
      <c r="R33" s="640">
        <v>12840683</v>
      </c>
      <c r="S33" s="641"/>
      <c r="T33" s="641"/>
      <c r="U33" s="641"/>
      <c r="V33" s="641"/>
      <c r="W33" s="641"/>
      <c r="X33" s="641"/>
      <c r="Y33" s="642"/>
      <c r="Z33" s="677">
        <v>6.8</v>
      </c>
      <c r="AA33" s="677"/>
      <c r="AB33" s="677"/>
      <c r="AC33" s="677"/>
      <c r="AD33" s="678" t="s">
        <v>131</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99.5</v>
      </c>
      <c r="BH33" s="625"/>
      <c r="BI33" s="625"/>
      <c r="BJ33" s="625"/>
      <c r="BK33" s="625"/>
      <c r="BL33" s="625"/>
      <c r="BM33" s="668">
        <v>98.1</v>
      </c>
      <c r="BN33" s="625"/>
      <c r="BO33" s="625"/>
      <c r="BP33" s="625"/>
      <c r="BQ33" s="689"/>
      <c r="BR33" s="704">
        <v>99.6</v>
      </c>
      <c r="BS33" s="625"/>
      <c r="BT33" s="625"/>
      <c r="BU33" s="625"/>
      <c r="BV33" s="625"/>
      <c r="BW33" s="625"/>
      <c r="BX33" s="668">
        <v>98.1</v>
      </c>
      <c r="BY33" s="625"/>
      <c r="BZ33" s="625"/>
      <c r="CA33" s="625"/>
      <c r="CB33" s="689"/>
      <c r="CD33" s="673" t="s">
        <v>323</v>
      </c>
      <c r="CE33" s="674"/>
      <c r="CF33" s="674"/>
      <c r="CG33" s="674"/>
      <c r="CH33" s="674"/>
      <c r="CI33" s="674"/>
      <c r="CJ33" s="674"/>
      <c r="CK33" s="674"/>
      <c r="CL33" s="674"/>
      <c r="CM33" s="674"/>
      <c r="CN33" s="674"/>
      <c r="CO33" s="674"/>
      <c r="CP33" s="674"/>
      <c r="CQ33" s="675"/>
      <c r="CR33" s="640">
        <v>59767240</v>
      </c>
      <c r="CS33" s="659"/>
      <c r="CT33" s="659"/>
      <c r="CU33" s="659"/>
      <c r="CV33" s="659"/>
      <c r="CW33" s="659"/>
      <c r="CX33" s="659"/>
      <c r="CY33" s="660"/>
      <c r="CZ33" s="643">
        <v>32.799999999999997</v>
      </c>
      <c r="DA33" s="661"/>
      <c r="DB33" s="661"/>
      <c r="DC33" s="662"/>
      <c r="DD33" s="646">
        <v>48137201</v>
      </c>
      <c r="DE33" s="659"/>
      <c r="DF33" s="659"/>
      <c r="DG33" s="659"/>
      <c r="DH33" s="659"/>
      <c r="DI33" s="659"/>
      <c r="DJ33" s="659"/>
      <c r="DK33" s="660"/>
      <c r="DL33" s="646">
        <v>37660574</v>
      </c>
      <c r="DM33" s="659"/>
      <c r="DN33" s="659"/>
      <c r="DO33" s="659"/>
      <c r="DP33" s="659"/>
      <c r="DQ33" s="659"/>
      <c r="DR33" s="659"/>
      <c r="DS33" s="659"/>
      <c r="DT33" s="659"/>
      <c r="DU33" s="659"/>
      <c r="DV33" s="660"/>
      <c r="DW33" s="643">
        <v>36.5</v>
      </c>
      <c r="DX33" s="661"/>
      <c r="DY33" s="661"/>
      <c r="DZ33" s="661"/>
      <c r="EA33" s="661"/>
      <c r="EB33" s="661"/>
      <c r="EC33" s="676"/>
    </row>
    <row r="34" spans="2:133" ht="11.25" customHeight="1" x14ac:dyDescent="0.2">
      <c r="B34" s="637" t="s">
        <v>324</v>
      </c>
      <c r="C34" s="638"/>
      <c r="D34" s="638"/>
      <c r="E34" s="638"/>
      <c r="F34" s="638"/>
      <c r="G34" s="638"/>
      <c r="H34" s="638"/>
      <c r="I34" s="638"/>
      <c r="J34" s="638"/>
      <c r="K34" s="638"/>
      <c r="L34" s="638"/>
      <c r="M34" s="638"/>
      <c r="N34" s="638"/>
      <c r="O34" s="638"/>
      <c r="P34" s="638"/>
      <c r="Q34" s="639"/>
      <c r="R34" s="640">
        <v>295525</v>
      </c>
      <c r="S34" s="641"/>
      <c r="T34" s="641"/>
      <c r="U34" s="641"/>
      <c r="V34" s="641"/>
      <c r="W34" s="641"/>
      <c r="X34" s="641"/>
      <c r="Y34" s="642"/>
      <c r="Z34" s="677">
        <v>0.2</v>
      </c>
      <c r="AA34" s="677"/>
      <c r="AB34" s="677"/>
      <c r="AC34" s="677"/>
      <c r="AD34" s="678">
        <v>174739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20851582</v>
      </c>
      <c r="CS34" s="641"/>
      <c r="CT34" s="641"/>
      <c r="CU34" s="641"/>
      <c r="CV34" s="641"/>
      <c r="CW34" s="641"/>
      <c r="CX34" s="641"/>
      <c r="CY34" s="642"/>
      <c r="CZ34" s="643">
        <v>11.5</v>
      </c>
      <c r="DA34" s="661"/>
      <c r="DB34" s="661"/>
      <c r="DC34" s="662"/>
      <c r="DD34" s="646">
        <v>17284956</v>
      </c>
      <c r="DE34" s="641"/>
      <c r="DF34" s="641"/>
      <c r="DG34" s="641"/>
      <c r="DH34" s="641"/>
      <c r="DI34" s="641"/>
      <c r="DJ34" s="641"/>
      <c r="DK34" s="642"/>
      <c r="DL34" s="646">
        <v>13334397</v>
      </c>
      <c r="DM34" s="641"/>
      <c r="DN34" s="641"/>
      <c r="DO34" s="641"/>
      <c r="DP34" s="641"/>
      <c r="DQ34" s="641"/>
      <c r="DR34" s="641"/>
      <c r="DS34" s="641"/>
      <c r="DT34" s="641"/>
      <c r="DU34" s="641"/>
      <c r="DV34" s="642"/>
      <c r="DW34" s="643">
        <v>12.9</v>
      </c>
      <c r="DX34" s="661"/>
      <c r="DY34" s="661"/>
      <c r="DZ34" s="661"/>
      <c r="EA34" s="661"/>
      <c r="EB34" s="661"/>
      <c r="EC34" s="676"/>
    </row>
    <row r="35" spans="2:133" ht="11.25" customHeight="1" x14ac:dyDescent="0.2">
      <c r="B35" s="637" t="s">
        <v>326</v>
      </c>
      <c r="C35" s="638"/>
      <c r="D35" s="638"/>
      <c r="E35" s="638"/>
      <c r="F35" s="638"/>
      <c r="G35" s="638"/>
      <c r="H35" s="638"/>
      <c r="I35" s="638"/>
      <c r="J35" s="638"/>
      <c r="K35" s="638"/>
      <c r="L35" s="638"/>
      <c r="M35" s="638"/>
      <c r="N35" s="638"/>
      <c r="O35" s="638"/>
      <c r="P35" s="638"/>
      <c r="Q35" s="639"/>
      <c r="R35" s="640">
        <v>149987</v>
      </c>
      <c r="S35" s="641"/>
      <c r="T35" s="641"/>
      <c r="U35" s="641"/>
      <c r="V35" s="641"/>
      <c r="W35" s="641"/>
      <c r="X35" s="641"/>
      <c r="Y35" s="642"/>
      <c r="Z35" s="677">
        <v>0.1</v>
      </c>
      <c r="AA35" s="677"/>
      <c r="AB35" s="677"/>
      <c r="AC35" s="677"/>
      <c r="AD35" s="678" t="s">
        <v>131</v>
      </c>
      <c r="AE35" s="678"/>
      <c r="AF35" s="678"/>
      <c r="AG35" s="678"/>
      <c r="AH35" s="678"/>
      <c r="AI35" s="678"/>
      <c r="AJ35" s="678"/>
      <c r="AK35" s="678"/>
      <c r="AL35" s="643" t="s">
        <v>131</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1346930</v>
      </c>
      <c r="CS35" s="659"/>
      <c r="CT35" s="659"/>
      <c r="CU35" s="659"/>
      <c r="CV35" s="659"/>
      <c r="CW35" s="659"/>
      <c r="CX35" s="659"/>
      <c r="CY35" s="660"/>
      <c r="CZ35" s="643">
        <v>0.7</v>
      </c>
      <c r="DA35" s="661"/>
      <c r="DB35" s="661"/>
      <c r="DC35" s="662"/>
      <c r="DD35" s="646">
        <v>974839</v>
      </c>
      <c r="DE35" s="659"/>
      <c r="DF35" s="659"/>
      <c r="DG35" s="659"/>
      <c r="DH35" s="659"/>
      <c r="DI35" s="659"/>
      <c r="DJ35" s="659"/>
      <c r="DK35" s="660"/>
      <c r="DL35" s="646">
        <v>974839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2">
      <c r="B36" s="637" t="s">
        <v>330</v>
      </c>
      <c r="C36" s="638"/>
      <c r="D36" s="638"/>
      <c r="E36" s="638"/>
      <c r="F36" s="638"/>
      <c r="G36" s="638"/>
      <c r="H36" s="638"/>
      <c r="I36" s="638"/>
      <c r="J36" s="638"/>
      <c r="K36" s="638"/>
      <c r="L36" s="638"/>
      <c r="M36" s="638"/>
      <c r="N36" s="638"/>
      <c r="O36" s="638"/>
      <c r="P36" s="638"/>
      <c r="Q36" s="639"/>
      <c r="R36" s="640">
        <v>1098435</v>
      </c>
      <c r="S36" s="641"/>
      <c r="T36" s="641"/>
      <c r="U36" s="641"/>
      <c r="V36" s="641"/>
      <c r="W36" s="641"/>
      <c r="X36" s="641"/>
      <c r="Y36" s="642"/>
      <c r="Z36" s="677">
        <v>0.6</v>
      </c>
      <c r="AA36" s="677"/>
      <c r="AB36" s="677"/>
      <c r="AC36" s="677"/>
      <c r="AD36" s="678" t="s">
        <v>131</v>
      </c>
      <c r="AE36" s="678"/>
      <c r="AF36" s="678"/>
      <c r="AG36" s="678"/>
      <c r="AH36" s="678"/>
      <c r="AI36" s="678"/>
      <c r="AJ36" s="678"/>
      <c r="AK36" s="678"/>
      <c r="AL36" s="643" t="s">
        <v>131</v>
      </c>
      <c r="AM36" s="644"/>
      <c r="AN36" s="644"/>
      <c r="AO36" s="679"/>
      <c r="AP36" s="235"/>
      <c r="AQ36" s="692" t="s">
        <v>331</v>
      </c>
      <c r="AR36" s="693"/>
      <c r="AS36" s="693"/>
      <c r="AT36" s="693"/>
      <c r="AU36" s="693"/>
      <c r="AV36" s="693"/>
      <c r="AW36" s="693"/>
      <c r="AX36" s="693"/>
      <c r="AY36" s="694"/>
      <c r="AZ36" s="695">
        <v>22713637</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456010</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15126665</v>
      </c>
      <c r="CS36" s="641"/>
      <c r="CT36" s="641"/>
      <c r="CU36" s="641"/>
      <c r="CV36" s="641"/>
      <c r="CW36" s="641"/>
      <c r="CX36" s="641"/>
      <c r="CY36" s="642"/>
      <c r="CZ36" s="643">
        <v>8.3000000000000007</v>
      </c>
      <c r="DA36" s="661"/>
      <c r="DB36" s="661"/>
      <c r="DC36" s="662"/>
      <c r="DD36" s="646">
        <v>13739910</v>
      </c>
      <c r="DE36" s="641"/>
      <c r="DF36" s="641"/>
      <c r="DG36" s="641"/>
      <c r="DH36" s="641"/>
      <c r="DI36" s="641"/>
      <c r="DJ36" s="641"/>
      <c r="DK36" s="642"/>
      <c r="DL36" s="646">
        <v>9858362</v>
      </c>
      <c r="DM36" s="641"/>
      <c r="DN36" s="641"/>
      <c r="DO36" s="641"/>
      <c r="DP36" s="641"/>
      <c r="DQ36" s="641"/>
      <c r="DR36" s="641"/>
      <c r="DS36" s="641"/>
      <c r="DT36" s="641"/>
      <c r="DU36" s="641"/>
      <c r="DV36" s="642"/>
      <c r="DW36" s="643">
        <v>9.5</v>
      </c>
      <c r="DX36" s="661"/>
      <c r="DY36" s="661"/>
      <c r="DZ36" s="661"/>
      <c r="EA36" s="661"/>
      <c r="EB36" s="661"/>
      <c r="EC36" s="676"/>
    </row>
    <row r="37" spans="2:133" ht="11.25" customHeight="1" x14ac:dyDescent="0.2">
      <c r="B37" s="637" t="s">
        <v>334</v>
      </c>
      <c r="C37" s="638"/>
      <c r="D37" s="638"/>
      <c r="E37" s="638"/>
      <c r="F37" s="638"/>
      <c r="G37" s="638"/>
      <c r="H37" s="638"/>
      <c r="I37" s="638"/>
      <c r="J37" s="638"/>
      <c r="K37" s="638"/>
      <c r="L37" s="638"/>
      <c r="M37" s="638"/>
      <c r="N37" s="638"/>
      <c r="O37" s="638"/>
      <c r="P37" s="638"/>
      <c r="Q37" s="639"/>
      <c r="R37" s="640">
        <v>7607530</v>
      </c>
      <c r="S37" s="641"/>
      <c r="T37" s="641"/>
      <c r="U37" s="641"/>
      <c r="V37" s="641"/>
      <c r="W37" s="641"/>
      <c r="X37" s="641"/>
      <c r="Y37" s="642"/>
      <c r="Z37" s="677">
        <v>4.0999999999999996</v>
      </c>
      <c r="AA37" s="677"/>
      <c r="AB37" s="677"/>
      <c r="AC37" s="677"/>
      <c r="AD37" s="678" t="s">
        <v>131</v>
      </c>
      <c r="AE37" s="678"/>
      <c r="AF37" s="678"/>
      <c r="AG37" s="678"/>
      <c r="AH37" s="678"/>
      <c r="AI37" s="678"/>
      <c r="AJ37" s="678"/>
      <c r="AK37" s="678"/>
      <c r="AL37" s="643" t="s">
        <v>131</v>
      </c>
      <c r="AM37" s="644"/>
      <c r="AN37" s="644"/>
      <c r="AO37" s="679"/>
      <c r="AQ37" s="680" t="s">
        <v>335</v>
      </c>
      <c r="AR37" s="681"/>
      <c r="AS37" s="681"/>
      <c r="AT37" s="681"/>
      <c r="AU37" s="681"/>
      <c r="AV37" s="681"/>
      <c r="AW37" s="681"/>
      <c r="AX37" s="681"/>
      <c r="AY37" s="682"/>
      <c r="AZ37" s="640">
        <v>4495347</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-176583</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5114955</v>
      </c>
      <c r="CS37" s="659"/>
      <c r="CT37" s="659"/>
      <c r="CU37" s="659"/>
      <c r="CV37" s="659"/>
      <c r="CW37" s="659"/>
      <c r="CX37" s="659"/>
      <c r="CY37" s="660"/>
      <c r="CZ37" s="643">
        <v>2.8</v>
      </c>
      <c r="DA37" s="661"/>
      <c r="DB37" s="661"/>
      <c r="DC37" s="662"/>
      <c r="DD37" s="646">
        <v>5098227</v>
      </c>
      <c r="DE37" s="659"/>
      <c r="DF37" s="659"/>
      <c r="DG37" s="659"/>
      <c r="DH37" s="659"/>
      <c r="DI37" s="659"/>
      <c r="DJ37" s="659"/>
      <c r="DK37" s="660"/>
      <c r="DL37" s="646">
        <v>4811487</v>
      </c>
      <c r="DM37" s="659"/>
      <c r="DN37" s="659"/>
      <c r="DO37" s="659"/>
      <c r="DP37" s="659"/>
      <c r="DQ37" s="659"/>
      <c r="DR37" s="659"/>
      <c r="DS37" s="659"/>
      <c r="DT37" s="659"/>
      <c r="DU37" s="659"/>
      <c r="DV37" s="660"/>
      <c r="DW37" s="643">
        <v>4.7</v>
      </c>
      <c r="DX37" s="661"/>
      <c r="DY37" s="661"/>
      <c r="DZ37" s="661"/>
      <c r="EA37" s="661"/>
      <c r="EB37" s="661"/>
      <c r="EC37" s="676"/>
    </row>
    <row r="38" spans="2:133" ht="11.25" customHeight="1" x14ac:dyDescent="0.2">
      <c r="B38" s="637" t="s">
        <v>338</v>
      </c>
      <c r="C38" s="638"/>
      <c r="D38" s="638"/>
      <c r="E38" s="638"/>
      <c r="F38" s="638"/>
      <c r="G38" s="638"/>
      <c r="H38" s="638"/>
      <c r="I38" s="638"/>
      <c r="J38" s="638"/>
      <c r="K38" s="638"/>
      <c r="L38" s="638"/>
      <c r="M38" s="638"/>
      <c r="N38" s="638"/>
      <c r="O38" s="638"/>
      <c r="P38" s="638"/>
      <c r="Q38" s="639"/>
      <c r="R38" s="640">
        <v>2171011</v>
      </c>
      <c r="S38" s="641"/>
      <c r="T38" s="641"/>
      <c r="U38" s="641"/>
      <c r="V38" s="641"/>
      <c r="W38" s="641"/>
      <c r="X38" s="641"/>
      <c r="Y38" s="642"/>
      <c r="Z38" s="677">
        <v>1.2</v>
      </c>
      <c r="AA38" s="677"/>
      <c r="AB38" s="677"/>
      <c r="AC38" s="677"/>
      <c r="AD38" s="678">
        <v>11297</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1501707</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58860</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16645481</v>
      </c>
      <c r="CS38" s="641"/>
      <c r="CT38" s="641"/>
      <c r="CU38" s="641"/>
      <c r="CV38" s="641"/>
      <c r="CW38" s="641"/>
      <c r="CX38" s="641"/>
      <c r="CY38" s="642"/>
      <c r="CZ38" s="643">
        <v>9.1</v>
      </c>
      <c r="DA38" s="661"/>
      <c r="DB38" s="661"/>
      <c r="DC38" s="662"/>
      <c r="DD38" s="646">
        <v>13764554</v>
      </c>
      <c r="DE38" s="641"/>
      <c r="DF38" s="641"/>
      <c r="DG38" s="641"/>
      <c r="DH38" s="641"/>
      <c r="DI38" s="641"/>
      <c r="DJ38" s="641"/>
      <c r="DK38" s="642"/>
      <c r="DL38" s="646">
        <v>12877967</v>
      </c>
      <c r="DM38" s="641"/>
      <c r="DN38" s="641"/>
      <c r="DO38" s="641"/>
      <c r="DP38" s="641"/>
      <c r="DQ38" s="641"/>
      <c r="DR38" s="641"/>
      <c r="DS38" s="641"/>
      <c r="DT38" s="641"/>
      <c r="DU38" s="641"/>
      <c r="DV38" s="642"/>
      <c r="DW38" s="643">
        <v>12.5</v>
      </c>
      <c r="DX38" s="661"/>
      <c r="DY38" s="661"/>
      <c r="DZ38" s="661"/>
      <c r="EA38" s="661"/>
      <c r="EB38" s="661"/>
      <c r="EC38" s="676"/>
    </row>
    <row r="39" spans="2:133" ht="11.25" customHeight="1" x14ac:dyDescent="0.2">
      <c r="B39" s="637" t="s">
        <v>342</v>
      </c>
      <c r="C39" s="638"/>
      <c r="D39" s="638"/>
      <c r="E39" s="638"/>
      <c r="F39" s="638"/>
      <c r="G39" s="638"/>
      <c r="H39" s="638"/>
      <c r="I39" s="638"/>
      <c r="J39" s="638"/>
      <c r="K39" s="638"/>
      <c r="L39" s="638"/>
      <c r="M39" s="638"/>
      <c r="N39" s="638"/>
      <c r="O39" s="638"/>
      <c r="P39" s="638"/>
      <c r="Q39" s="639"/>
      <c r="R39" s="640">
        <v>22176600</v>
      </c>
      <c r="S39" s="641"/>
      <c r="T39" s="641"/>
      <c r="U39" s="641"/>
      <c r="V39" s="641"/>
      <c r="W39" s="641"/>
      <c r="X39" s="641"/>
      <c r="Y39" s="642"/>
      <c r="Z39" s="677">
        <v>11.8</v>
      </c>
      <c r="AA39" s="677"/>
      <c r="AB39" s="677"/>
      <c r="AC39" s="677"/>
      <c r="AD39" s="678" t="s">
        <v>131</v>
      </c>
      <c r="AE39" s="678"/>
      <c r="AF39" s="678"/>
      <c r="AG39" s="678"/>
      <c r="AH39" s="678"/>
      <c r="AI39" s="678"/>
      <c r="AJ39" s="678"/>
      <c r="AK39" s="678"/>
      <c r="AL39" s="643" t="s">
        <v>131</v>
      </c>
      <c r="AM39" s="644"/>
      <c r="AN39" s="644"/>
      <c r="AO39" s="679"/>
      <c r="AQ39" s="680" t="s">
        <v>343</v>
      </c>
      <c r="AR39" s="681"/>
      <c r="AS39" s="681"/>
      <c r="AT39" s="681"/>
      <c r="AU39" s="681"/>
      <c r="AV39" s="681"/>
      <c r="AW39" s="681"/>
      <c r="AX39" s="681"/>
      <c r="AY39" s="682"/>
      <c r="AZ39" s="640">
        <v>332102</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90611</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3661284</v>
      </c>
      <c r="CS39" s="659"/>
      <c r="CT39" s="659"/>
      <c r="CU39" s="659"/>
      <c r="CV39" s="659"/>
      <c r="CW39" s="659"/>
      <c r="CX39" s="659"/>
      <c r="CY39" s="660"/>
      <c r="CZ39" s="643">
        <v>2</v>
      </c>
      <c r="DA39" s="661"/>
      <c r="DB39" s="661"/>
      <c r="DC39" s="662"/>
      <c r="DD39" s="646">
        <v>1683126</v>
      </c>
      <c r="DE39" s="659"/>
      <c r="DF39" s="659"/>
      <c r="DG39" s="659"/>
      <c r="DH39" s="659"/>
      <c r="DI39" s="659"/>
      <c r="DJ39" s="659"/>
      <c r="DK39" s="660"/>
      <c r="DL39" s="646" t="s">
        <v>131</v>
      </c>
      <c r="DM39" s="659"/>
      <c r="DN39" s="659"/>
      <c r="DO39" s="659"/>
      <c r="DP39" s="659"/>
      <c r="DQ39" s="659"/>
      <c r="DR39" s="659"/>
      <c r="DS39" s="659"/>
      <c r="DT39" s="659"/>
      <c r="DU39" s="659"/>
      <c r="DV39" s="660"/>
      <c r="DW39" s="643" t="s">
        <v>131</v>
      </c>
      <c r="DX39" s="661"/>
      <c r="DY39" s="661"/>
      <c r="DZ39" s="661"/>
      <c r="EA39" s="661"/>
      <c r="EB39" s="661"/>
      <c r="EC39" s="676"/>
    </row>
    <row r="40" spans="2:133" ht="11.25" customHeight="1" x14ac:dyDescent="0.2">
      <c r="B40" s="637" t="s">
        <v>346</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131</v>
      </c>
      <c r="AM40" s="644"/>
      <c r="AN40" s="644"/>
      <c r="AO40" s="679"/>
      <c r="AQ40" s="680" t="s">
        <v>347</v>
      </c>
      <c r="AR40" s="681"/>
      <c r="AS40" s="681"/>
      <c r="AT40" s="681"/>
      <c r="AU40" s="681"/>
      <c r="AV40" s="681"/>
      <c r="AW40" s="681"/>
      <c r="AX40" s="681"/>
      <c r="AY40" s="682"/>
      <c r="AZ40" s="640">
        <v>128410</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93</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2135298</v>
      </c>
      <c r="CS40" s="641"/>
      <c r="CT40" s="641"/>
      <c r="CU40" s="641"/>
      <c r="CV40" s="641"/>
      <c r="CW40" s="641"/>
      <c r="CX40" s="641"/>
      <c r="CY40" s="642"/>
      <c r="CZ40" s="643">
        <v>1.2</v>
      </c>
      <c r="DA40" s="661"/>
      <c r="DB40" s="661"/>
      <c r="DC40" s="662"/>
      <c r="DD40" s="646">
        <v>689816</v>
      </c>
      <c r="DE40" s="641"/>
      <c r="DF40" s="641"/>
      <c r="DG40" s="641"/>
      <c r="DH40" s="641"/>
      <c r="DI40" s="641"/>
      <c r="DJ40" s="641"/>
      <c r="DK40" s="642"/>
      <c r="DL40" s="646">
        <v>615009</v>
      </c>
      <c r="DM40" s="641"/>
      <c r="DN40" s="641"/>
      <c r="DO40" s="641"/>
      <c r="DP40" s="641"/>
      <c r="DQ40" s="641"/>
      <c r="DR40" s="641"/>
      <c r="DS40" s="641"/>
      <c r="DT40" s="641"/>
      <c r="DU40" s="641"/>
      <c r="DV40" s="642"/>
      <c r="DW40" s="643">
        <v>0.6</v>
      </c>
      <c r="DX40" s="661"/>
      <c r="DY40" s="661"/>
      <c r="DZ40" s="661"/>
      <c r="EA40" s="661"/>
      <c r="EB40" s="661"/>
      <c r="EC40" s="676"/>
    </row>
    <row r="41" spans="2:133" ht="11.25" customHeight="1" x14ac:dyDescent="0.2">
      <c r="B41" s="637" t="s">
        <v>351</v>
      </c>
      <c r="C41" s="638"/>
      <c r="D41" s="638"/>
      <c r="E41" s="638"/>
      <c r="F41" s="638"/>
      <c r="G41" s="638"/>
      <c r="H41" s="638"/>
      <c r="I41" s="638"/>
      <c r="J41" s="638"/>
      <c r="K41" s="638"/>
      <c r="L41" s="638"/>
      <c r="M41" s="638"/>
      <c r="N41" s="638"/>
      <c r="O41" s="638"/>
      <c r="P41" s="638"/>
      <c r="Q41" s="639"/>
      <c r="R41" s="640">
        <v>5500000</v>
      </c>
      <c r="S41" s="641"/>
      <c r="T41" s="641"/>
      <c r="U41" s="641"/>
      <c r="V41" s="641"/>
      <c r="W41" s="641"/>
      <c r="X41" s="641"/>
      <c r="Y41" s="642"/>
      <c r="Z41" s="677">
        <v>2.9</v>
      </c>
      <c r="AA41" s="677"/>
      <c r="AB41" s="677"/>
      <c r="AC41" s="677"/>
      <c r="AD41" s="678" t="s">
        <v>131</v>
      </c>
      <c r="AE41" s="678"/>
      <c r="AF41" s="678"/>
      <c r="AG41" s="678"/>
      <c r="AH41" s="678"/>
      <c r="AI41" s="678"/>
      <c r="AJ41" s="678"/>
      <c r="AK41" s="678"/>
      <c r="AL41" s="643" t="s">
        <v>131</v>
      </c>
      <c r="AM41" s="644"/>
      <c r="AN41" s="644"/>
      <c r="AO41" s="679"/>
      <c r="AQ41" s="680" t="s">
        <v>352</v>
      </c>
      <c r="AR41" s="681"/>
      <c r="AS41" s="681"/>
      <c r="AT41" s="681"/>
      <c r="AU41" s="681"/>
      <c r="AV41" s="681"/>
      <c r="AW41" s="681"/>
      <c r="AX41" s="681"/>
      <c r="AY41" s="682"/>
      <c r="AZ41" s="640">
        <v>3871880</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355</v>
      </c>
      <c r="C42" s="622"/>
      <c r="D42" s="622"/>
      <c r="E42" s="622"/>
      <c r="F42" s="622"/>
      <c r="G42" s="622"/>
      <c r="H42" s="622"/>
      <c r="I42" s="622"/>
      <c r="J42" s="622"/>
      <c r="K42" s="622"/>
      <c r="L42" s="622"/>
      <c r="M42" s="622"/>
      <c r="N42" s="622"/>
      <c r="O42" s="622"/>
      <c r="P42" s="622"/>
      <c r="Q42" s="623"/>
      <c r="R42" s="624">
        <v>187677527</v>
      </c>
      <c r="S42" s="663"/>
      <c r="T42" s="663"/>
      <c r="U42" s="663"/>
      <c r="V42" s="663"/>
      <c r="W42" s="663"/>
      <c r="X42" s="663"/>
      <c r="Y42" s="665"/>
      <c r="Z42" s="666">
        <v>100</v>
      </c>
      <c r="AA42" s="666"/>
      <c r="AB42" s="666"/>
      <c r="AC42" s="666"/>
      <c r="AD42" s="667">
        <v>97786219</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12384191</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330</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33093255</v>
      </c>
      <c r="CS42" s="641"/>
      <c r="CT42" s="641"/>
      <c r="CU42" s="641"/>
      <c r="CV42" s="641"/>
      <c r="CW42" s="641"/>
      <c r="CX42" s="641"/>
      <c r="CY42" s="642"/>
      <c r="CZ42" s="643">
        <v>18.2</v>
      </c>
      <c r="DA42" s="644"/>
      <c r="DB42" s="644"/>
      <c r="DC42" s="645"/>
      <c r="DD42" s="646">
        <v>6541136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1367270</v>
      </c>
      <c r="CS43" s="659"/>
      <c r="CT43" s="659"/>
      <c r="CU43" s="659"/>
      <c r="CV43" s="659"/>
      <c r="CW43" s="659"/>
      <c r="CX43" s="659"/>
      <c r="CY43" s="660"/>
      <c r="CZ43" s="643">
        <v>0.8</v>
      </c>
      <c r="DA43" s="661"/>
      <c r="DB43" s="661"/>
      <c r="DC43" s="662"/>
      <c r="DD43" s="646">
        <v>1330803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308</v>
      </c>
      <c r="CE44" s="654"/>
      <c r="CF44" s="637" t="s">
        <v>360</v>
      </c>
      <c r="CG44" s="638"/>
      <c r="CH44" s="638"/>
      <c r="CI44" s="638"/>
      <c r="CJ44" s="638"/>
      <c r="CK44" s="638"/>
      <c r="CL44" s="638"/>
      <c r="CM44" s="638"/>
      <c r="CN44" s="638"/>
      <c r="CO44" s="638"/>
      <c r="CP44" s="638"/>
      <c r="CQ44" s="639"/>
      <c r="CR44" s="640">
        <v>30974589</v>
      </c>
      <c r="CS44" s="641"/>
      <c r="CT44" s="641"/>
      <c r="CU44" s="641"/>
      <c r="CV44" s="641"/>
      <c r="CW44" s="641"/>
      <c r="CX44" s="641"/>
      <c r="CY44" s="642"/>
      <c r="CZ44" s="643">
        <v>17</v>
      </c>
      <c r="DA44" s="644"/>
      <c r="DB44" s="644"/>
      <c r="DC44" s="645"/>
      <c r="DD44" s="646">
        <v>6450209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361</v>
      </c>
      <c r="CG45" s="638"/>
      <c r="CH45" s="638"/>
      <c r="CI45" s="638"/>
      <c r="CJ45" s="638"/>
      <c r="CK45" s="638"/>
      <c r="CL45" s="638"/>
      <c r="CM45" s="638"/>
      <c r="CN45" s="638"/>
      <c r="CO45" s="638"/>
      <c r="CP45" s="638"/>
      <c r="CQ45" s="639"/>
      <c r="CR45" s="640">
        <v>12662045</v>
      </c>
      <c r="CS45" s="659"/>
      <c r="CT45" s="659"/>
      <c r="CU45" s="659"/>
      <c r="CV45" s="659"/>
      <c r="CW45" s="659"/>
      <c r="CX45" s="659"/>
      <c r="CY45" s="660"/>
      <c r="CZ45" s="643">
        <v>7</v>
      </c>
      <c r="DA45" s="661"/>
      <c r="DB45" s="661"/>
      <c r="DC45" s="662"/>
      <c r="DD45" s="646">
        <v>701171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17972958</v>
      </c>
      <c r="CS46" s="641"/>
      <c r="CT46" s="641"/>
      <c r="CU46" s="641"/>
      <c r="CV46" s="641"/>
      <c r="CW46" s="641"/>
      <c r="CX46" s="641"/>
      <c r="CY46" s="642"/>
      <c r="CZ46" s="643">
        <v>9.9</v>
      </c>
      <c r="DA46" s="644"/>
      <c r="DB46" s="644"/>
      <c r="DC46" s="645"/>
      <c r="DD46" s="646">
        <v>5583402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2118666</v>
      </c>
      <c r="CS47" s="659"/>
      <c r="CT47" s="659"/>
      <c r="CU47" s="659"/>
      <c r="CV47" s="659"/>
      <c r="CW47" s="659"/>
      <c r="CX47" s="659"/>
      <c r="CY47" s="660"/>
      <c r="CZ47" s="643">
        <v>1.2</v>
      </c>
      <c r="DA47" s="661"/>
      <c r="DB47" s="661"/>
      <c r="DC47" s="662"/>
      <c r="DD47" s="646">
        <v>90927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366</v>
      </c>
      <c r="CD48" s="657"/>
      <c r="CE48" s="658"/>
      <c r="CF48" s="637" t="s">
        <v>367</v>
      </c>
      <c r="CG48" s="638"/>
      <c r="CH48" s="638"/>
      <c r="CI48" s="638"/>
      <c r="CJ48" s="638"/>
      <c r="CK48" s="638"/>
      <c r="CL48" s="638"/>
      <c r="CM48" s="638"/>
      <c r="CN48" s="638"/>
      <c r="CO48" s="638"/>
      <c r="CP48" s="638"/>
      <c r="CQ48" s="639"/>
      <c r="CR48" s="640" t="s">
        <v>131</v>
      </c>
      <c r="CS48" s="641"/>
      <c r="CT48" s="641"/>
      <c r="CU48" s="641"/>
      <c r="CV48" s="641"/>
      <c r="CW48" s="641"/>
      <c r="CX48" s="641"/>
      <c r="CY48" s="642"/>
      <c r="CZ48" s="643" t="s">
        <v>368</v>
      </c>
      <c r="DA48" s="644"/>
      <c r="DB48" s="644"/>
      <c r="DC48" s="645"/>
      <c r="DD48" s="646" t="s">
        <v>368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369</v>
      </c>
      <c r="CE49" s="622"/>
      <c r="CF49" s="622"/>
      <c r="CG49" s="622"/>
      <c r="CH49" s="622"/>
      <c r="CI49" s="622"/>
      <c r="CJ49" s="622"/>
      <c r="CK49" s="622"/>
      <c r="CL49" s="622"/>
      <c r="CM49" s="622"/>
      <c r="CN49" s="622"/>
      <c r="CO49" s="622"/>
      <c r="CP49" s="622"/>
      <c r="CQ49" s="623"/>
      <c r="CR49" s="624">
        <v>182024428</v>
      </c>
      <c r="CS49" s="625"/>
      <c r="CT49" s="625"/>
      <c r="CU49" s="625"/>
      <c r="CV49" s="625"/>
      <c r="CW49" s="625"/>
      <c r="CX49" s="625"/>
      <c r="CY49" s="626"/>
      <c r="CZ49" s="627">
        <v>100</v>
      </c>
      <c r="DA49" s="628"/>
      <c r="DB49" s="628"/>
      <c r="DC49" s="629"/>
      <c r="DD49" s="630">
        <v>106529165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PkLy4jkMjtNUZdDRVJKmxMOUsdV8HOZA+f6/B59HwDZX/lfoccalFv534J049GbKGjVC7oFEXwcYeMGWCl0LQ==" saltValue="/5Lw2PNXxm+rORIC8iQ2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DG69" sqref="DG69:DK69"/>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371</v>
      </c>
      <c r="DK2" s="1165"/>
      <c r="DL2" s="1165"/>
      <c r="DM2" s="1165"/>
      <c r="DN2" s="1165"/>
      <c r="DO2" s="1166"/>
      <c r="DP2" s="250"/>
      <c r="DQ2" s="1164" t="s">
        <v>372</v>
      </c>
      <c r="DR2" s="1165"/>
      <c r="DS2" s="1165"/>
      <c r="DT2" s="1165"/>
      <c r="DU2" s="1165"/>
      <c r="DV2" s="1165"/>
      <c r="DW2" s="1165"/>
      <c r="DX2" s="1165"/>
      <c r="DY2" s="1165"/>
      <c r="DZ2" s="116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7" t="s">
        <v>373</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7"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2" t="s">
        <v>389</v>
      </c>
      <c r="DH5" s="1153"/>
      <c r="DI5" s="1153"/>
      <c r="DJ5" s="1153"/>
      <c r="DK5" s="1154"/>
      <c r="DL5" s="1152" t="s">
        <v>390</v>
      </c>
      <c r="DM5" s="1153"/>
      <c r="DN5" s="1153"/>
      <c r="DO5" s="1153"/>
      <c r="DP5" s="1154"/>
      <c r="DQ5" s="1056" t="s">
        <v>391</v>
      </c>
      <c r="DR5" s="1057"/>
      <c r="DS5" s="1057"/>
      <c r="DT5" s="1057"/>
      <c r="DU5" s="1058"/>
      <c r="DV5" s="1056" t="s">
        <v>382</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2">
      <c r="A7" s="259">
        <v>1</v>
      </c>
      <c r="B7" s="1104" t="s">
        <v>392</v>
      </c>
      <c r="C7" s="1105"/>
      <c r="D7" s="1105"/>
      <c r="E7" s="1105"/>
      <c r="F7" s="1105"/>
      <c r="G7" s="1105"/>
      <c r="H7" s="1105"/>
      <c r="I7" s="1105"/>
      <c r="J7" s="1105"/>
      <c r="K7" s="1105"/>
      <c r="L7" s="1105"/>
      <c r="M7" s="1105"/>
      <c r="N7" s="1105"/>
      <c r="O7" s="1105"/>
      <c r="P7" s="1106"/>
      <c r="Q7" s="1158">
        <v>187411</v>
      </c>
      <c r="R7" s="1159"/>
      <c r="S7" s="1159"/>
      <c r="T7" s="1159"/>
      <c r="U7" s="1159"/>
      <c r="V7" s="1159">
        <v>181974</v>
      </c>
      <c r="W7" s="1159"/>
      <c r="X7" s="1159"/>
      <c r="Y7" s="1159"/>
      <c r="Z7" s="1159"/>
      <c r="AA7" s="1159">
        <v>5437</v>
      </c>
      <c r="AB7" s="1159"/>
      <c r="AC7" s="1159"/>
      <c r="AD7" s="1159"/>
      <c r="AE7" s="1160"/>
      <c r="AF7" s="1161">
        <v>3538</v>
      </c>
      <c r="AG7" s="1162"/>
      <c r="AH7" s="1162"/>
      <c r="AI7" s="1162"/>
      <c r="AJ7" s="1163"/>
      <c r="AK7" s="1145">
        <v>1098</v>
      </c>
      <c r="AL7" s="1146"/>
      <c r="AM7" s="1146"/>
      <c r="AN7" s="1146"/>
      <c r="AO7" s="1146"/>
      <c r="AP7" s="1146">
        <v>146890</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t="s">
        <v>601</v>
      </c>
      <c r="BS7" s="1149" t="s">
        <v>602</v>
      </c>
      <c r="BT7" s="1150"/>
      <c r="BU7" s="1150"/>
      <c r="BV7" s="1150"/>
      <c r="BW7" s="1150"/>
      <c r="BX7" s="1150"/>
      <c r="BY7" s="1150"/>
      <c r="BZ7" s="1150"/>
      <c r="CA7" s="1150"/>
      <c r="CB7" s="1150"/>
      <c r="CC7" s="1150"/>
      <c r="CD7" s="1150"/>
      <c r="CE7" s="1150"/>
      <c r="CF7" s="1150"/>
      <c r="CG7" s="1151"/>
      <c r="CH7" s="1142">
        <v>6</v>
      </c>
      <c r="CI7" s="1143"/>
      <c r="CJ7" s="1143"/>
      <c r="CK7" s="1143"/>
      <c r="CL7" s="1144"/>
      <c r="CM7" s="1142">
        <v>750</v>
      </c>
      <c r="CN7" s="1143"/>
      <c r="CO7" s="1143"/>
      <c r="CP7" s="1143"/>
      <c r="CQ7" s="1144"/>
      <c r="CR7" s="1142">
        <v>5</v>
      </c>
      <c r="CS7" s="1143"/>
      <c r="CT7" s="1143"/>
      <c r="CU7" s="1143"/>
      <c r="CV7" s="1144"/>
      <c r="CW7" s="1142" t="s">
        <v>538</v>
      </c>
      <c r="CX7" s="1143"/>
      <c r="CY7" s="1143"/>
      <c r="CZ7" s="1143"/>
      <c r="DA7" s="1144"/>
      <c r="DB7" s="1142" t="s">
        <v>538</v>
      </c>
      <c r="DC7" s="1143"/>
      <c r="DD7" s="1143"/>
      <c r="DE7" s="1143"/>
      <c r="DF7" s="1144"/>
      <c r="DG7" s="1142" t="s">
        <v>538</v>
      </c>
      <c r="DH7" s="1143"/>
      <c r="DI7" s="1143"/>
      <c r="DJ7" s="1143"/>
      <c r="DK7" s="1144"/>
      <c r="DL7" s="1142" t="s">
        <v>538</v>
      </c>
      <c r="DM7" s="1143"/>
      <c r="DN7" s="1143"/>
      <c r="DO7" s="1143"/>
      <c r="DP7" s="1144"/>
      <c r="DQ7" s="1142" t="s">
        <v>538</v>
      </c>
      <c r="DR7" s="1143"/>
      <c r="DS7" s="1143"/>
      <c r="DT7" s="1143"/>
      <c r="DU7" s="1144"/>
      <c r="DV7" s="1169"/>
      <c r="DW7" s="1170"/>
      <c r="DX7" s="1170"/>
      <c r="DY7" s="1170"/>
      <c r="DZ7" s="1171"/>
      <c r="EA7" s="255"/>
    </row>
    <row r="8" spans="1:131" s="256" customFormat="1" ht="26.25" customHeight="1" x14ac:dyDescent="0.2">
      <c r="A8" s="262">
        <v>2</v>
      </c>
      <c r="B8" s="1092" t="s">
        <v>393</v>
      </c>
      <c r="C8" s="1093"/>
      <c r="D8" s="1093"/>
      <c r="E8" s="1093"/>
      <c r="F8" s="1093"/>
      <c r="G8" s="1093"/>
      <c r="H8" s="1093"/>
      <c r="I8" s="1093"/>
      <c r="J8" s="1093"/>
      <c r="K8" s="1093"/>
      <c r="L8" s="1093"/>
      <c r="M8" s="1093"/>
      <c r="N8" s="1093"/>
      <c r="O8" s="1093"/>
      <c r="P8" s="1094"/>
      <c r="Q8" s="1098">
        <v>210</v>
      </c>
      <c r="R8" s="1099"/>
      <c r="S8" s="1099"/>
      <c r="T8" s="1099"/>
      <c r="U8" s="1099"/>
      <c r="V8" s="1099">
        <v>87</v>
      </c>
      <c r="W8" s="1099"/>
      <c r="X8" s="1099"/>
      <c r="Y8" s="1099"/>
      <c r="Z8" s="1099"/>
      <c r="AA8" s="1099">
        <v>123</v>
      </c>
      <c r="AB8" s="1099"/>
      <c r="AC8" s="1099"/>
      <c r="AD8" s="1099"/>
      <c r="AE8" s="1100"/>
      <c r="AF8" s="1074" t="s">
        <v>394</v>
      </c>
      <c r="AG8" s="1075"/>
      <c r="AH8" s="1075"/>
      <c r="AI8" s="1075"/>
      <c r="AJ8" s="1076"/>
      <c r="AK8" s="1140" t="s">
        <v>538</v>
      </c>
      <c r="AL8" s="1141"/>
      <c r="AM8" s="1141"/>
      <c r="AN8" s="1141"/>
      <c r="AO8" s="1141"/>
      <c r="AP8" s="1141">
        <v>559</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607</v>
      </c>
      <c r="BT8" s="1070"/>
      <c r="BU8" s="1070"/>
      <c r="BV8" s="1070"/>
      <c r="BW8" s="1070"/>
      <c r="BX8" s="1070"/>
      <c r="BY8" s="1070"/>
      <c r="BZ8" s="1070"/>
      <c r="CA8" s="1070"/>
      <c r="CB8" s="1070"/>
      <c r="CC8" s="1070"/>
      <c r="CD8" s="1070"/>
      <c r="CE8" s="1070"/>
      <c r="CF8" s="1070"/>
      <c r="CG8" s="1071"/>
      <c r="CH8" s="1044">
        <v>1</v>
      </c>
      <c r="CI8" s="1045"/>
      <c r="CJ8" s="1045"/>
      <c r="CK8" s="1045"/>
      <c r="CL8" s="1046"/>
      <c r="CM8" s="1044">
        <v>242</v>
      </c>
      <c r="CN8" s="1045"/>
      <c r="CO8" s="1045"/>
      <c r="CP8" s="1045"/>
      <c r="CQ8" s="1046"/>
      <c r="CR8" s="1044">
        <v>73</v>
      </c>
      <c r="CS8" s="1045"/>
      <c r="CT8" s="1045"/>
      <c r="CU8" s="1045"/>
      <c r="CV8" s="1046"/>
      <c r="CW8" s="1044">
        <v>10</v>
      </c>
      <c r="CX8" s="1045"/>
      <c r="CY8" s="1045"/>
      <c r="CZ8" s="1045"/>
      <c r="DA8" s="1046"/>
      <c r="DB8" s="1044" t="s">
        <v>538</v>
      </c>
      <c r="DC8" s="1045"/>
      <c r="DD8" s="1045"/>
      <c r="DE8" s="1045"/>
      <c r="DF8" s="1046"/>
      <c r="DG8" s="1044" t="s">
        <v>538</v>
      </c>
      <c r="DH8" s="1045"/>
      <c r="DI8" s="1045"/>
      <c r="DJ8" s="1045"/>
      <c r="DK8" s="1046"/>
      <c r="DL8" s="1044" t="s">
        <v>538</v>
      </c>
      <c r="DM8" s="1045"/>
      <c r="DN8" s="1045"/>
      <c r="DO8" s="1045"/>
      <c r="DP8" s="1046"/>
      <c r="DQ8" s="1044" t="s">
        <v>538</v>
      </c>
      <c r="DR8" s="1045"/>
      <c r="DS8" s="1045"/>
      <c r="DT8" s="1045"/>
      <c r="DU8" s="1046"/>
      <c r="DV8" s="1047"/>
      <c r="DW8" s="1048"/>
      <c r="DX8" s="1048"/>
      <c r="DY8" s="1048"/>
      <c r="DZ8" s="1049"/>
      <c r="EA8" s="255"/>
    </row>
    <row r="9" spans="1:131" s="256" customFormat="1" ht="26.25" customHeight="1" x14ac:dyDescent="0.2">
      <c r="A9" s="262">
        <v>3</v>
      </c>
      <c r="B9" s="1092" t="s">
        <v>395</v>
      </c>
      <c r="C9" s="1093"/>
      <c r="D9" s="1093"/>
      <c r="E9" s="1093"/>
      <c r="F9" s="1093"/>
      <c r="G9" s="1093"/>
      <c r="H9" s="1093"/>
      <c r="I9" s="1093"/>
      <c r="J9" s="1093"/>
      <c r="K9" s="1093"/>
      <c r="L9" s="1093"/>
      <c r="M9" s="1093"/>
      <c r="N9" s="1093"/>
      <c r="O9" s="1093"/>
      <c r="P9" s="1094"/>
      <c r="Q9" s="1098">
        <v>91</v>
      </c>
      <c r="R9" s="1099"/>
      <c r="S9" s="1099"/>
      <c r="T9" s="1099"/>
      <c r="U9" s="1099"/>
      <c r="V9" s="1099">
        <v>3</v>
      </c>
      <c r="W9" s="1099"/>
      <c r="X9" s="1099"/>
      <c r="Y9" s="1099"/>
      <c r="Z9" s="1099"/>
      <c r="AA9" s="1099">
        <v>88</v>
      </c>
      <c r="AB9" s="1099"/>
      <c r="AC9" s="1099"/>
      <c r="AD9" s="1099"/>
      <c r="AE9" s="1100"/>
      <c r="AF9" s="1074">
        <v>88</v>
      </c>
      <c r="AG9" s="1075"/>
      <c r="AH9" s="1075"/>
      <c r="AI9" s="1075"/>
      <c r="AJ9" s="1076"/>
      <c r="AK9" s="1140">
        <v>0</v>
      </c>
      <c r="AL9" s="1141"/>
      <c r="AM9" s="1141"/>
      <c r="AN9" s="1141"/>
      <c r="AO9" s="1141"/>
      <c r="AP9" s="1141" t="s">
        <v>538</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608</v>
      </c>
      <c r="BT9" s="1070"/>
      <c r="BU9" s="1070"/>
      <c r="BV9" s="1070"/>
      <c r="BW9" s="1070"/>
      <c r="BX9" s="1070"/>
      <c r="BY9" s="1070"/>
      <c r="BZ9" s="1070"/>
      <c r="CA9" s="1070"/>
      <c r="CB9" s="1070"/>
      <c r="CC9" s="1070"/>
      <c r="CD9" s="1070"/>
      <c r="CE9" s="1070"/>
      <c r="CF9" s="1070"/>
      <c r="CG9" s="1071"/>
      <c r="CH9" s="1044">
        <v>-1</v>
      </c>
      <c r="CI9" s="1045"/>
      <c r="CJ9" s="1045"/>
      <c r="CK9" s="1045"/>
      <c r="CL9" s="1046"/>
      <c r="CM9" s="1044">
        <v>838</v>
      </c>
      <c r="CN9" s="1045"/>
      <c r="CO9" s="1045"/>
      <c r="CP9" s="1045"/>
      <c r="CQ9" s="1046"/>
      <c r="CR9" s="1044">
        <v>113</v>
      </c>
      <c r="CS9" s="1045"/>
      <c r="CT9" s="1045"/>
      <c r="CU9" s="1045"/>
      <c r="CV9" s="1046"/>
      <c r="CW9" s="1044">
        <v>55</v>
      </c>
      <c r="CX9" s="1045"/>
      <c r="CY9" s="1045"/>
      <c r="CZ9" s="1045"/>
      <c r="DA9" s="1046"/>
      <c r="DB9" s="1044" t="s">
        <v>538</v>
      </c>
      <c r="DC9" s="1045"/>
      <c r="DD9" s="1045"/>
      <c r="DE9" s="1045"/>
      <c r="DF9" s="1046"/>
      <c r="DG9" s="1044" t="s">
        <v>538</v>
      </c>
      <c r="DH9" s="1045"/>
      <c r="DI9" s="1045"/>
      <c r="DJ9" s="1045"/>
      <c r="DK9" s="1046"/>
      <c r="DL9" s="1044" t="s">
        <v>538</v>
      </c>
      <c r="DM9" s="1045"/>
      <c r="DN9" s="1045"/>
      <c r="DO9" s="1045"/>
      <c r="DP9" s="1046"/>
      <c r="DQ9" s="1044" t="s">
        <v>538</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c r="BU10" s="1070"/>
      <c r="BV10" s="1070"/>
      <c r="BW10" s="1070"/>
      <c r="BX10" s="1070"/>
      <c r="BY10" s="1070"/>
      <c r="BZ10" s="1070"/>
      <c r="CA10" s="1070"/>
      <c r="CB10" s="1070"/>
      <c r="CC10" s="1070"/>
      <c r="CD10" s="1070"/>
      <c r="CE10" s="1070"/>
      <c r="CF10" s="1070"/>
      <c r="CG10" s="1071"/>
      <c r="CH10" s="1044">
        <v>-8</v>
      </c>
      <c r="CI10" s="1045"/>
      <c r="CJ10" s="1045"/>
      <c r="CK10" s="1045"/>
      <c r="CL10" s="1046"/>
      <c r="CM10" s="1044">
        <v>279</v>
      </c>
      <c r="CN10" s="1045"/>
      <c r="CO10" s="1045"/>
      <c r="CP10" s="1045"/>
      <c r="CQ10" s="1046"/>
      <c r="CR10" s="1044">
        <v>10</v>
      </c>
      <c r="CS10" s="1045"/>
      <c r="CT10" s="1045"/>
      <c r="CU10" s="1045"/>
      <c r="CV10" s="1046"/>
      <c r="CW10" s="1044">
        <v>32</v>
      </c>
      <c r="CX10" s="1045"/>
      <c r="CY10" s="1045"/>
      <c r="CZ10" s="1045"/>
      <c r="DA10" s="1046"/>
      <c r="DB10" s="1044" t="s">
        <v>538</v>
      </c>
      <c r="DC10" s="1045"/>
      <c r="DD10" s="1045"/>
      <c r="DE10" s="1045"/>
      <c r="DF10" s="1046"/>
      <c r="DG10" s="1044" t="s">
        <v>538</v>
      </c>
      <c r="DH10" s="1045"/>
      <c r="DI10" s="1045"/>
      <c r="DJ10" s="1045"/>
      <c r="DK10" s="1046"/>
      <c r="DL10" s="1044" t="s">
        <v>538</v>
      </c>
      <c r="DM10" s="1045"/>
      <c r="DN10" s="1045"/>
      <c r="DO10" s="1045"/>
      <c r="DP10" s="1046"/>
      <c r="DQ10" s="1044" t="s">
        <v>538</v>
      </c>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t="s">
        <v>609</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45</v>
      </c>
      <c r="CN11" s="1045"/>
      <c r="CO11" s="1045"/>
      <c r="CP11" s="1045"/>
      <c r="CQ11" s="1046"/>
      <c r="CR11" s="1044">
        <v>4</v>
      </c>
      <c r="CS11" s="1045"/>
      <c r="CT11" s="1045"/>
      <c r="CU11" s="1045"/>
      <c r="CV11" s="1046"/>
      <c r="CW11" s="1044" t="s">
        <v>538</v>
      </c>
      <c r="CX11" s="1045"/>
      <c r="CY11" s="1045"/>
      <c r="CZ11" s="1045"/>
      <c r="DA11" s="1046"/>
      <c r="DB11" s="1044" t="s">
        <v>538</v>
      </c>
      <c r="DC11" s="1045"/>
      <c r="DD11" s="1045"/>
      <c r="DE11" s="1045"/>
      <c r="DF11" s="1046"/>
      <c r="DG11" s="1044" t="s">
        <v>538</v>
      </c>
      <c r="DH11" s="1045"/>
      <c r="DI11" s="1045"/>
      <c r="DJ11" s="1045"/>
      <c r="DK11" s="1046"/>
      <c r="DL11" s="1044" t="s">
        <v>538</v>
      </c>
      <c r="DM11" s="1045"/>
      <c r="DN11" s="1045"/>
      <c r="DO11" s="1045"/>
      <c r="DP11" s="1046"/>
      <c r="DQ11" s="1044" t="s">
        <v>538</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397</v>
      </c>
      <c r="B23" s="999" t="s">
        <v>398</v>
      </c>
      <c r="C23" s="1000"/>
      <c r="D23" s="1000"/>
      <c r="E23" s="1000"/>
      <c r="F23" s="1000"/>
      <c r="G23" s="1000"/>
      <c r="H23" s="1000"/>
      <c r="I23" s="1000"/>
      <c r="J23" s="1000"/>
      <c r="K23" s="1000"/>
      <c r="L23" s="1000"/>
      <c r="M23" s="1000"/>
      <c r="N23" s="1000"/>
      <c r="O23" s="1000"/>
      <c r="P23" s="1001"/>
      <c r="Q23" s="1122">
        <v>187590</v>
      </c>
      <c r="R23" s="1123"/>
      <c r="S23" s="1123"/>
      <c r="T23" s="1123"/>
      <c r="U23" s="1123"/>
      <c r="V23" s="1123">
        <v>181942</v>
      </c>
      <c r="W23" s="1123"/>
      <c r="X23" s="1123"/>
      <c r="Y23" s="1123"/>
      <c r="Z23" s="1123"/>
      <c r="AA23" s="1123">
        <v>5648</v>
      </c>
      <c r="AB23" s="1123"/>
      <c r="AC23" s="1123"/>
      <c r="AD23" s="1123"/>
      <c r="AE23" s="1124"/>
      <c r="AF23" s="1125">
        <v>3626</v>
      </c>
      <c r="AG23" s="1123"/>
      <c r="AH23" s="1123"/>
      <c r="AI23" s="1123"/>
      <c r="AJ23" s="1126"/>
      <c r="AK23" s="1127"/>
      <c r="AL23" s="1128"/>
      <c r="AM23" s="1128"/>
      <c r="AN23" s="1128"/>
      <c r="AO23" s="1128"/>
      <c r="AP23" s="1123">
        <v>147449</v>
      </c>
      <c r="AQ23" s="1123"/>
      <c r="AR23" s="1123"/>
      <c r="AS23" s="1123"/>
      <c r="AT23" s="1123"/>
      <c r="AU23" s="1129"/>
      <c r="AV23" s="1129"/>
      <c r="AW23" s="1129"/>
      <c r="AX23" s="1129"/>
      <c r="AY23" s="1130"/>
      <c r="AZ23" s="1119" t="s">
        <v>399</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8" t="s">
        <v>400</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7" t="s">
        <v>401</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375</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3" t="s">
        <v>405</v>
      </c>
      <c r="AG26" s="1063"/>
      <c r="AH26" s="1063"/>
      <c r="AI26" s="1063"/>
      <c r="AJ26" s="1114"/>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4" t="s">
        <v>410</v>
      </c>
      <c r="C28" s="1105"/>
      <c r="D28" s="1105"/>
      <c r="E28" s="1105"/>
      <c r="F28" s="1105"/>
      <c r="G28" s="1105"/>
      <c r="H28" s="1105"/>
      <c r="I28" s="1105"/>
      <c r="J28" s="1105"/>
      <c r="K28" s="1105"/>
      <c r="L28" s="1105"/>
      <c r="M28" s="1105"/>
      <c r="N28" s="1105"/>
      <c r="O28" s="1105"/>
      <c r="P28" s="1106"/>
      <c r="Q28" s="1107">
        <v>44007</v>
      </c>
      <c r="R28" s="1108"/>
      <c r="S28" s="1108"/>
      <c r="T28" s="1108"/>
      <c r="U28" s="1108"/>
      <c r="V28" s="1108">
        <v>43551</v>
      </c>
      <c r="W28" s="1108"/>
      <c r="X28" s="1108"/>
      <c r="Y28" s="1108"/>
      <c r="Z28" s="1108"/>
      <c r="AA28" s="1108">
        <v>456</v>
      </c>
      <c r="AB28" s="1108"/>
      <c r="AC28" s="1108"/>
      <c r="AD28" s="1108"/>
      <c r="AE28" s="1109"/>
      <c r="AF28" s="1110">
        <v>456</v>
      </c>
      <c r="AG28" s="1108"/>
      <c r="AH28" s="1108"/>
      <c r="AI28" s="1108"/>
      <c r="AJ28" s="1111"/>
      <c r="AK28" s="1112">
        <v>4484</v>
      </c>
      <c r="AL28" s="1101"/>
      <c r="AM28" s="1101"/>
      <c r="AN28" s="1101"/>
      <c r="AO28" s="1101"/>
      <c r="AP28" s="1101" t="s">
        <v>538</v>
      </c>
      <c r="AQ28" s="1101"/>
      <c r="AR28" s="1101"/>
      <c r="AS28" s="1101"/>
      <c r="AT28" s="1101"/>
      <c r="AU28" s="1101" t="s">
        <v>538</v>
      </c>
      <c r="AV28" s="1101"/>
      <c r="AW28" s="1101"/>
      <c r="AX28" s="1101"/>
      <c r="AY28" s="1101"/>
      <c r="AZ28" s="1101" t="s">
        <v>538</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411</v>
      </c>
      <c r="C29" s="1093"/>
      <c r="D29" s="1093"/>
      <c r="E29" s="1093"/>
      <c r="F29" s="1093"/>
      <c r="G29" s="1093"/>
      <c r="H29" s="1093"/>
      <c r="I29" s="1093"/>
      <c r="J29" s="1093"/>
      <c r="K29" s="1093"/>
      <c r="L29" s="1093"/>
      <c r="M29" s="1093"/>
      <c r="N29" s="1093"/>
      <c r="O29" s="1093"/>
      <c r="P29" s="1094"/>
      <c r="Q29" s="1098">
        <v>40948</v>
      </c>
      <c r="R29" s="1099"/>
      <c r="S29" s="1099"/>
      <c r="T29" s="1099"/>
      <c r="U29" s="1099"/>
      <c r="V29" s="1099">
        <v>40775</v>
      </c>
      <c r="W29" s="1099"/>
      <c r="X29" s="1099"/>
      <c r="Y29" s="1099"/>
      <c r="Z29" s="1099"/>
      <c r="AA29" s="1099">
        <v>173</v>
      </c>
      <c r="AB29" s="1099"/>
      <c r="AC29" s="1099"/>
      <c r="AD29" s="1099"/>
      <c r="AE29" s="1100"/>
      <c r="AF29" s="1074">
        <v>173</v>
      </c>
      <c r="AG29" s="1075"/>
      <c r="AH29" s="1075"/>
      <c r="AI29" s="1075"/>
      <c r="AJ29" s="1076"/>
      <c r="AK29" s="1035">
        <v>6171</v>
      </c>
      <c r="AL29" s="1026"/>
      <c r="AM29" s="1026"/>
      <c r="AN29" s="1026"/>
      <c r="AO29" s="1026"/>
      <c r="AP29" s="1026" t="s">
        <v>538</v>
      </c>
      <c r="AQ29" s="1026"/>
      <c r="AR29" s="1026"/>
      <c r="AS29" s="1026"/>
      <c r="AT29" s="1026"/>
      <c r="AU29" s="1026" t="s">
        <v>538</v>
      </c>
      <c r="AV29" s="1026"/>
      <c r="AW29" s="1026"/>
      <c r="AX29" s="1026"/>
      <c r="AY29" s="1026"/>
      <c r="AZ29" s="1026" t="s">
        <v>538</v>
      </c>
      <c r="BA29" s="1026"/>
      <c r="BB29" s="1026"/>
      <c r="BC29" s="1026"/>
      <c r="BD29" s="1026"/>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412</v>
      </c>
      <c r="C30" s="1093"/>
      <c r="D30" s="1093"/>
      <c r="E30" s="1093"/>
      <c r="F30" s="1093"/>
      <c r="G30" s="1093"/>
      <c r="H30" s="1093"/>
      <c r="I30" s="1093"/>
      <c r="J30" s="1093"/>
      <c r="K30" s="1093"/>
      <c r="L30" s="1093"/>
      <c r="M30" s="1093"/>
      <c r="N30" s="1093"/>
      <c r="O30" s="1093"/>
      <c r="P30" s="1094"/>
      <c r="Q30" s="1098">
        <v>6197</v>
      </c>
      <c r="R30" s="1099"/>
      <c r="S30" s="1099"/>
      <c r="T30" s="1099"/>
      <c r="U30" s="1099"/>
      <c r="V30" s="1099">
        <v>6180</v>
      </c>
      <c r="W30" s="1099"/>
      <c r="X30" s="1099"/>
      <c r="Y30" s="1099"/>
      <c r="Z30" s="1099"/>
      <c r="AA30" s="1099">
        <v>17</v>
      </c>
      <c r="AB30" s="1099"/>
      <c r="AC30" s="1099"/>
      <c r="AD30" s="1099"/>
      <c r="AE30" s="1100"/>
      <c r="AF30" s="1074">
        <v>17</v>
      </c>
      <c r="AG30" s="1075"/>
      <c r="AH30" s="1075"/>
      <c r="AI30" s="1075"/>
      <c r="AJ30" s="1076"/>
      <c r="AK30" s="1035">
        <v>1411</v>
      </c>
      <c r="AL30" s="1026"/>
      <c r="AM30" s="1026"/>
      <c r="AN30" s="1026"/>
      <c r="AO30" s="1026"/>
      <c r="AP30" s="1026" t="s">
        <v>538</v>
      </c>
      <c r="AQ30" s="1026"/>
      <c r="AR30" s="1026"/>
      <c r="AS30" s="1026"/>
      <c r="AT30" s="1026"/>
      <c r="AU30" s="1026" t="s">
        <v>538</v>
      </c>
      <c r="AV30" s="1026"/>
      <c r="AW30" s="1026"/>
      <c r="AX30" s="1026"/>
      <c r="AY30" s="1026"/>
      <c r="AZ30" s="1026" t="s">
        <v>538</v>
      </c>
      <c r="BA30" s="1026"/>
      <c r="BB30" s="1026"/>
      <c r="BC30" s="1026"/>
      <c r="BD30" s="1026"/>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413</v>
      </c>
      <c r="C31" s="1093"/>
      <c r="D31" s="1093"/>
      <c r="E31" s="1093"/>
      <c r="F31" s="1093"/>
      <c r="G31" s="1093"/>
      <c r="H31" s="1093"/>
      <c r="I31" s="1093"/>
      <c r="J31" s="1093"/>
      <c r="K31" s="1093"/>
      <c r="L31" s="1093"/>
      <c r="M31" s="1093"/>
      <c r="N31" s="1093"/>
      <c r="O31" s="1093"/>
      <c r="P31" s="1094"/>
      <c r="Q31" s="1098">
        <v>1245</v>
      </c>
      <c r="R31" s="1099"/>
      <c r="S31" s="1099"/>
      <c r="T31" s="1099"/>
      <c r="U31" s="1099"/>
      <c r="V31" s="1099">
        <v>158</v>
      </c>
      <c r="W31" s="1099"/>
      <c r="X31" s="1099"/>
      <c r="Y31" s="1099"/>
      <c r="Z31" s="1099"/>
      <c r="AA31" s="1099">
        <v>1087</v>
      </c>
      <c r="AB31" s="1099"/>
      <c r="AC31" s="1099"/>
      <c r="AD31" s="1099"/>
      <c r="AE31" s="1100"/>
      <c r="AF31" s="1074">
        <v>1087</v>
      </c>
      <c r="AG31" s="1075"/>
      <c r="AH31" s="1075"/>
      <c r="AI31" s="1075"/>
      <c r="AJ31" s="1076"/>
      <c r="AK31" s="1035">
        <v>14</v>
      </c>
      <c r="AL31" s="1026"/>
      <c r="AM31" s="1026"/>
      <c r="AN31" s="1026"/>
      <c r="AO31" s="1026"/>
      <c r="AP31" s="1026" t="s">
        <v>538</v>
      </c>
      <c r="AQ31" s="1026"/>
      <c r="AR31" s="1026"/>
      <c r="AS31" s="1026"/>
      <c r="AT31" s="1026"/>
      <c r="AU31" s="1026" t="s">
        <v>538</v>
      </c>
      <c r="AV31" s="1026"/>
      <c r="AW31" s="1026"/>
      <c r="AX31" s="1026"/>
      <c r="AY31" s="1026"/>
      <c r="AZ31" s="1026" t="s">
        <v>538</v>
      </c>
      <c r="BA31" s="1026"/>
      <c r="BB31" s="1026"/>
      <c r="BC31" s="1026"/>
      <c r="BD31" s="1026"/>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414</v>
      </c>
      <c r="C32" s="1093"/>
      <c r="D32" s="1093"/>
      <c r="E32" s="1093"/>
      <c r="F32" s="1093"/>
      <c r="G32" s="1093"/>
      <c r="H32" s="1093"/>
      <c r="I32" s="1093"/>
      <c r="J32" s="1093"/>
      <c r="K32" s="1093"/>
      <c r="L32" s="1093"/>
      <c r="M32" s="1093"/>
      <c r="N32" s="1093"/>
      <c r="O32" s="1093"/>
      <c r="P32" s="1094"/>
      <c r="Q32" s="1098">
        <v>20068</v>
      </c>
      <c r="R32" s="1099"/>
      <c r="S32" s="1099"/>
      <c r="T32" s="1099"/>
      <c r="U32" s="1099"/>
      <c r="V32" s="1099">
        <v>20057</v>
      </c>
      <c r="W32" s="1099"/>
      <c r="X32" s="1099"/>
      <c r="Y32" s="1099"/>
      <c r="Z32" s="1099"/>
      <c r="AA32" s="1099">
        <v>11</v>
      </c>
      <c r="AB32" s="1099"/>
      <c r="AC32" s="1099"/>
      <c r="AD32" s="1099"/>
      <c r="AE32" s="1100"/>
      <c r="AF32" s="1074">
        <v>12083</v>
      </c>
      <c r="AG32" s="1075"/>
      <c r="AH32" s="1075"/>
      <c r="AI32" s="1075"/>
      <c r="AJ32" s="1076"/>
      <c r="AK32" s="1035">
        <v>1479</v>
      </c>
      <c r="AL32" s="1026"/>
      <c r="AM32" s="1026"/>
      <c r="AN32" s="1026"/>
      <c r="AO32" s="1026"/>
      <c r="AP32" s="1026">
        <v>11714</v>
      </c>
      <c r="AQ32" s="1026"/>
      <c r="AR32" s="1026"/>
      <c r="AS32" s="1026"/>
      <c r="AT32" s="1026"/>
      <c r="AU32" s="1026">
        <v>6946</v>
      </c>
      <c r="AV32" s="1026"/>
      <c r="AW32" s="1026"/>
      <c r="AX32" s="1026"/>
      <c r="AY32" s="1026"/>
      <c r="AZ32" s="1026" t="s">
        <v>538</v>
      </c>
      <c r="BA32" s="1026"/>
      <c r="BB32" s="1026"/>
      <c r="BC32" s="1026"/>
      <c r="BD32" s="1026"/>
      <c r="BE32" s="1087" t="s">
        <v>415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416</v>
      </c>
      <c r="C33" s="1093"/>
      <c r="D33" s="1093"/>
      <c r="E33" s="1093"/>
      <c r="F33" s="1093"/>
      <c r="G33" s="1093"/>
      <c r="H33" s="1093"/>
      <c r="I33" s="1093"/>
      <c r="J33" s="1093"/>
      <c r="K33" s="1093"/>
      <c r="L33" s="1093"/>
      <c r="M33" s="1093"/>
      <c r="N33" s="1093"/>
      <c r="O33" s="1093"/>
      <c r="P33" s="1094"/>
      <c r="Q33" s="1098">
        <v>8503</v>
      </c>
      <c r="R33" s="1099"/>
      <c r="S33" s="1099"/>
      <c r="T33" s="1099"/>
      <c r="U33" s="1099"/>
      <c r="V33" s="1099">
        <v>6732</v>
      </c>
      <c r="W33" s="1099"/>
      <c r="X33" s="1099"/>
      <c r="Y33" s="1099"/>
      <c r="Z33" s="1099"/>
      <c r="AA33" s="1099">
        <v>1771</v>
      </c>
      <c r="AB33" s="1099"/>
      <c r="AC33" s="1099"/>
      <c r="AD33" s="1099"/>
      <c r="AE33" s="1100"/>
      <c r="AF33" s="1074">
        <v>3829</v>
      </c>
      <c r="AG33" s="1075"/>
      <c r="AH33" s="1075"/>
      <c r="AI33" s="1075"/>
      <c r="AJ33" s="1076"/>
      <c r="AK33" s="1035">
        <v>332</v>
      </c>
      <c r="AL33" s="1026"/>
      <c r="AM33" s="1026"/>
      <c r="AN33" s="1026"/>
      <c r="AO33" s="1026"/>
      <c r="AP33" s="1026">
        <v>36252</v>
      </c>
      <c r="AQ33" s="1026"/>
      <c r="AR33" s="1026"/>
      <c r="AS33" s="1026"/>
      <c r="AT33" s="1026"/>
      <c r="AU33" s="1026">
        <v>580</v>
      </c>
      <c r="AV33" s="1026"/>
      <c r="AW33" s="1026"/>
      <c r="AX33" s="1026"/>
      <c r="AY33" s="1026"/>
      <c r="AZ33" s="1026" t="s">
        <v>538</v>
      </c>
      <c r="BA33" s="1026"/>
      <c r="BB33" s="1026"/>
      <c r="BC33" s="1026"/>
      <c r="BD33" s="1026"/>
      <c r="BE33" s="1087" t="s">
        <v>417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418</v>
      </c>
      <c r="C34" s="1093"/>
      <c r="D34" s="1093"/>
      <c r="E34" s="1093"/>
      <c r="F34" s="1093"/>
      <c r="G34" s="1093"/>
      <c r="H34" s="1093"/>
      <c r="I34" s="1093"/>
      <c r="J34" s="1093"/>
      <c r="K34" s="1093"/>
      <c r="L34" s="1093"/>
      <c r="M34" s="1093"/>
      <c r="N34" s="1093"/>
      <c r="O34" s="1093"/>
      <c r="P34" s="1094"/>
      <c r="Q34" s="1098">
        <v>3179</v>
      </c>
      <c r="R34" s="1099"/>
      <c r="S34" s="1099"/>
      <c r="T34" s="1099"/>
      <c r="U34" s="1099"/>
      <c r="V34" s="1099">
        <v>2096</v>
      </c>
      <c r="W34" s="1099"/>
      <c r="X34" s="1099"/>
      <c r="Y34" s="1099"/>
      <c r="Z34" s="1099"/>
      <c r="AA34" s="1099">
        <v>1083</v>
      </c>
      <c r="AB34" s="1099"/>
      <c r="AC34" s="1099"/>
      <c r="AD34" s="1099"/>
      <c r="AE34" s="1100"/>
      <c r="AF34" s="1074">
        <v>6748</v>
      </c>
      <c r="AG34" s="1075"/>
      <c r="AH34" s="1075"/>
      <c r="AI34" s="1075"/>
      <c r="AJ34" s="1076"/>
      <c r="AK34" s="1035">
        <v>4</v>
      </c>
      <c r="AL34" s="1026"/>
      <c r="AM34" s="1026"/>
      <c r="AN34" s="1026"/>
      <c r="AO34" s="1026"/>
      <c r="AP34" s="1026">
        <v>1181</v>
      </c>
      <c r="AQ34" s="1026"/>
      <c r="AR34" s="1026"/>
      <c r="AS34" s="1026"/>
      <c r="AT34" s="1026"/>
      <c r="AU34" s="1026" t="s">
        <v>538</v>
      </c>
      <c r="AV34" s="1026"/>
      <c r="AW34" s="1026"/>
      <c r="AX34" s="1026"/>
      <c r="AY34" s="1026"/>
      <c r="AZ34" s="1026" t="s">
        <v>538</v>
      </c>
      <c r="BA34" s="1026"/>
      <c r="BB34" s="1026"/>
      <c r="BC34" s="1026"/>
      <c r="BD34" s="1026"/>
      <c r="BE34" s="1087" t="s">
        <v>419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420</v>
      </c>
      <c r="C35" s="1093"/>
      <c r="D35" s="1093"/>
      <c r="E35" s="1093"/>
      <c r="F35" s="1093"/>
      <c r="G35" s="1093"/>
      <c r="H35" s="1093"/>
      <c r="I35" s="1093"/>
      <c r="J35" s="1093"/>
      <c r="K35" s="1093"/>
      <c r="L35" s="1093"/>
      <c r="M35" s="1093"/>
      <c r="N35" s="1093"/>
      <c r="O35" s="1093"/>
      <c r="P35" s="1094"/>
      <c r="Q35" s="1098">
        <v>11697</v>
      </c>
      <c r="R35" s="1099"/>
      <c r="S35" s="1099"/>
      <c r="T35" s="1099"/>
      <c r="U35" s="1099"/>
      <c r="V35" s="1099">
        <v>10139</v>
      </c>
      <c r="W35" s="1099"/>
      <c r="X35" s="1099"/>
      <c r="Y35" s="1099"/>
      <c r="Z35" s="1099"/>
      <c r="AA35" s="1099">
        <v>1558</v>
      </c>
      <c r="AB35" s="1099"/>
      <c r="AC35" s="1099"/>
      <c r="AD35" s="1099"/>
      <c r="AE35" s="1100"/>
      <c r="AF35" s="1074">
        <v>1477</v>
      </c>
      <c r="AG35" s="1075"/>
      <c r="AH35" s="1075"/>
      <c r="AI35" s="1075"/>
      <c r="AJ35" s="1076"/>
      <c r="AK35" s="1035">
        <v>4155</v>
      </c>
      <c r="AL35" s="1026"/>
      <c r="AM35" s="1026"/>
      <c r="AN35" s="1026"/>
      <c r="AO35" s="1026"/>
      <c r="AP35" s="1026">
        <v>83618</v>
      </c>
      <c r="AQ35" s="1026"/>
      <c r="AR35" s="1026"/>
      <c r="AS35" s="1026"/>
      <c r="AT35" s="1026"/>
      <c r="AU35" s="1026">
        <v>31441</v>
      </c>
      <c r="AV35" s="1026"/>
      <c r="AW35" s="1026"/>
      <c r="AX35" s="1026"/>
      <c r="AY35" s="1026"/>
      <c r="AZ35" s="1026" t="s">
        <v>538</v>
      </c>
      <c r="BA35" s="1026"/>
      <c r="BB35" s="1026"/>
      <c r="BC35" s="1026"/>
      <c r="BD35" s="1026"/>
      <c r="BE35" s="1087" t="s">
        <v>421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t="s">
        <v>422</v>
      </c>
      <c r="C36" s="1093"/>
      <c r="D36" s="1093"/>
      <c r="E36" s="1093"/>
      <c r="F36" s="1093"/>
      <c r="G36" s="1093"/>
      <c r="H36" s="1093"/>
      <c r="I36" s="1093"/>
      <c r="J36" s="1093"/>
      <c r="K36" s="1093"/>
      <c r="L36" s="1093"/>
      <c r="M36" s="1093"/>
      <c r="N36" s="1093"/>
      <c r="O36" s="1093"/>
      <c r="P36" s="1094"/>
      <c r="Q36" s="1098">
        <v>349</v>
      </c>
      <c r="R36" s="1099"/>
      <c r="S36" s="1099"/>
      <c r="T36" s="1099"/>
      <c r="U36" s="1099"/>
      <c r="V36" s="1099">
        <v>347</v>
      </c>
      <c r="W36" s="1099"/>
      <c r="X36" s="1099"/>
      <c r="Y36" s="1099"/>
      <c r="Z36" s="1099"/>
      <c r="AA36" s="1099">
        <v>2</v>
      </c>
      <c r="AB36" s="1099"/>
      <c r="AC36" s="1099"/>
      <c r="AD36" s="1099"/>
      <c r="AE36" s="1100"/>
      <c r="AF36" s="1074">
        <v>2</v>
      </c>
      <c r="AG36" s="1075"/>
      <c r="AH36" s="1075"/>
      <c r="AI36" s="1075"/>
      <c r="AJ36" s="1076"/>
      <c r="AK36" s="1035">
        <v>207</v>
      </c>
      <c r="AL36" s="1026"/>
      <c r="AM36" s="1026"/>
      <c r="AN36" s="1026"/>
      <c r="AO36" s="1026"/>
      <c r="AP36" s="1026">
        <v>2053</v>
      </c>
      <c r="AQ36" s="1026"/>
      <c r="AR36" s="1026"/>
      <c r="AS36" s="1026"/>
      <c r="AT36" s="1026"/>
      <c r="AU36" s="1026">
        <v>1832</v>
      </c>
      <c r="AV36" s="1026"/>
      <c r="AW36" s="1026"/>
      <c r="AX36" s="1026"/>
      <c r="AY36" s="1026"/>
      <c r="AZ36" s="1026" t="s">
        <v>538</v>
      </c>
      <c r="BA36" s="1026"/>
      <c r="BB36" s="1026"/>
      <c r="BC36" s="1026"/>
      <c r="BD36" s="1026"/>
      <c r="BE36" s="1087" t="s">
        <v>423</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t="s">
        <v>424</v>
      </c>
      <c r="C37" s="1093"/>
      <c r="D37" s="1093"/>
      <c r="E37" s="1093"/>
      <c r="F37" s="1093"/>
      <c r="G37" s="1093"/>
      <c r="H37" s="1093"/>
      <c r="I37" s="1093"/>
      <c r="J37" s="1093"/>
      <c r="K37" s="1093"/>
      <c r="L37" s="1093"/>
      <c r="M37" s="1093"/>
      <c r="N37" s="1093"/>
      <c r="O37" s="1093"/>
      <c r="P37" s="1094"/>
      <c r="Q37" s="1098">
        <v>189</v>
      </c>
      <c r="R37" s="1099"/>
      <c r="S37" s="1099"/>
      <c r="T37" s="1099"/>
      <c r="U37" s="1099"/>
      <c r="V37" s="1099">
        <v>188</v>
      </c>
      <c r="W37" s="1099"/>
      <c r="X37" s="1099"/>
      <c r="Y37" s="1099"/>
      <c r="Z37" s="1099"/>
      <c r="AA37" s="1099">
        <v>1</v>
      </c>
      <c r="AB37" s="1099"/>
      <c r="AC37" s="1099"/>
      <c r="AD37" s="1099"/>
      <c r="AE37" s="1100"/>
      <c r="AF37" s="1074">
        <v>1</v>
      </c>
      <c r="AG37" s="1075"/>
      <c r="AH37" s="1075"/>
      <c r="AI37" s="1075"/>
      <c r="AJ37" s="1076"/>
      <c r="AK37" s="1035">
        <v>19</v>
      </c>
      <c r="AL37" s="1026"/>
      <c r="AM37" s="1026"/>
      <c r="AN37" s="1026"/>
      <c r="AO37" s="1026"/>
      <c r="AP37" s="1026">
        <v>195</v>
      </c>
      <c r="AQ37" s="1026"/>
      <c r="AR37" s="1026"/>
      <c r="AS37" s="1026"/>
      <c r="AT37" s="1026"/>
      <c r="AU37" s="1026">
        <v>178</v>
      </c>
      <c r="AV37" s="1026"/>
      <c r="AW37" s="1026"/>
      <c r="AX37" s="1026"/>
      <c r="AY37" s="1026"/>
      <c r="AZ37" s="1026" t="s">
        <v>538</v>
      </c>
      <c r="BA37" s="1026"/>
      <c r="BB37" s="1026"/>
      <c r="BC37" s="1026"/>
      <c r="BD37" s="1026"/>
      <c r="BE37" s="1087" t="s">
        <v>425</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t="s">
        <v>426</v>
      </c>
      <c r="C38" s="1093"/>
      <c r="D38" s="1093"/>
      <c r="E38" s="1093"/>
      <c r="F38" s="1093"/>
      <c r="G38" s="1093"/>
      <c r="H38" s="1093"/>
      <c r="I38" s="1093"/>
      <c r="J38" s="1093"/>
      <c r="K38" s="1093"/>
      <c r="L38" s="1093"/>
      <c r="M38" s="1093"/>
      <c r="N38" s="1093"/>
      <c r="O38" s="1093"/>
      <c r="P38" s="1094"/>
      <c r="Q38" s="1098">
        <v>815</v>
      </c>
      <c r="R38" s="1099"/>
      <c r="S38" s="1099"/>
      <c r="T38" s="1099"/>
      <c r="U38" s="1099"/>
      <c r="V38" s="1099">
        <v>664</v>
      </c>
      <c r="W38" s="1099"/>
      <c r="X38" s="1099"/>
      <c r="Y38" s="1099"/>
      <c r="Z38" s="1099"/>
      <c r="AA38" s="1099">
        <v>151</v>
      </c>
      <c r="AB38" s="1099"/>
      <c r="AC38" s="1099"/>
      <c r="AD38" s="1099"/>
      <c r="AE38" s="1100"/>
      <c r="AF38" s="1074">
        <v>151</v>
      </c>
      <c r="AG38" s="1075"/>
      <c r="AH38" s="1075"/>
      <c r="AI38" s="1075"/>
      <c r="AJ38" s="1076"/>
      <c r="AK38" s="1035">
        <v>214</v>
      </c>
      <c r="AL38" s="1026"/>
      <c r="AM38" s="1026"/>
      <c r="AN38" s="1026"/>
      <c r="AO38" s="1026"/>
      <c r="AP38" s="1026">
        <v>261</v>
      </c>
      <c r="AQ38" s="1026"/>
      <c r="AR38" s="1026"/>
      <c r="AS38" s="1026"/>
      <c r="AT38" s="1026"/>
      <c r="AU38" s="1026">
        <v>81</v>
      </c>
      <c r="AV38" s="1026"/>
      <c r="AW38" s="1026"/>
      <c r="AX38" s="1026"/>
      <c r="AY38" s="1026"/>
      <c r="AZ38" s="1026" t="s">
        <v>538</v>
      </c>
      <c r="BA38" s="1026"/>
      <c r="BB38" s="1026"/>
      <c r="BC38" s="1026"/>
      <c r="BD38" s="1026"/>
      <c r="BE38" s="1087" t="s">
        <v>427</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t="s">
        <v>428</v>
      </c>
      <c r="C39" s="1093"/>
      <c r="D39" s="1093"/>
      <c r="E39" s="1093"/>
      <c r="F39" s="1093"/>
      <c r="G39" s="1093"/>
      <c r="H39" s="1093"/>
      <c r="I39" s="1093"/>
      <c r="J39" s="1093"/>
      <c r="K39" s="1093"/>
      <c r="L39" s="1093"/>
      <c r="M39" s="1093"/>
      <c r="N39" s="1093"/>
      <c r="O39" s="1093"/>
      <c r="P39" s="1094"/>
      <c r="Q39" s="1098">
        <v>855</v>
      </c>
      <c r="R39" s="1099"/>
      <c r="S39" s="1099"/>
      <c r="T39" s="1099"/>
      <c r="U39" s="1099"/>
      <c r="V39" s="1099">
        <v>735</v>
      </c>
      <c r="W39" s="1099"/>
      <c r="X39" s="1099"/>
      <c r="Y39" s="1099"/>
      <c r="Z39" s="1099"/>
      <c r="AA39" s="1099">
        <v>120</v>
      </c>
      <c r="AB39" s="1099"/>
      <c r="AC39" s="1099"/>
      <c r="AD39" s="1099"/>
      <c r="AE39" s="1100"/>
      <c r="AF39" s="1074" t="s">
        <v>399</v>
      </c>
      <c r="AG39" s="1075"/>
      <c r="AH39" s="1075"/>
      <c r="AI39" s="1075"/>
      <c r="AJ39" s="1076"/>
      <c r="AK39" s="1035">
        <v>290</v>
      </c>
      <c r="AL39" s="1026"/>
      <c r="AM39" s="1026"/>
      <c r="AN39" s="1026"/>
      <c r="AO39" s="1026"/>
      <c r="AP39" s="1026">
        <v>222</v>
      </c>
      <c r="AQ39" s="1026"/>
      <c r="AR39" s="1026"/>
      <c r="AS39" s="1026"/>
      <c r="AT39" s="1026"/>
      <c r="AU39" s="1026">
        <v>267</v>
      </c>
      <c r="AV39" s="1026"/>
      <c r="AW39" s="1026"/>
      <c r="AX39" s="1026"/>
      <c r="AY39" s="1026"/>
      <c r="AZ39" s="1026" t="s">
        <v>538</v>
      </c>
      <c r="BA39" s="1026"/>
      <c r="BB39" s="1026"/>
      <c r="BC39" s="1026"/>
      <c r="BD39" s="1026"/>
      <c r="BE39" s="1087" t="s">
        <v>429</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430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397</v>
      </c>
      <c r="B63" s="999" t="s">
        <v>431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26023</v>
      </c>
      <c r="AG63" s="1014"/>
      <c r="AH63" s="1014"/>
      <c r="AI63" s="1014"/>
      <c r="AJ63" s="1085"/>
      <c r="AK63" s="1086"/>
      <c r="AL63" s="1018"/>
      <c r="AM63" s="1018"/>
      <c r="AN63" s="1018"/>
      <c r="AO63" s="1018"/>
      <c r="AP63" s="1014">
        <v>135496</v>
      </c>
      <c r="AQ63" s="1014"/>
      <c r="AR63" s="1014"/>
      <c r="AS63" s="1014"/>
      <c r="AT63" s="1014"/>
      <c r="AU63" s="1014">
        <v>41325</v>
      </c>
      <c r="AV63" s="1014"/>
      <c r="AW63" s="1014"/>
      <c r="AX63" s="1014"/>
      <c r="AY63" s="1014"/>
      <c r="AZ63" s="1080"/>
      <c r="BA63" s="1080"/>
      <c r="BB63" s="1080"/>
      <c r="BC63" s="1080"/>
      <c r="BD63" s="1080"/>
      <c r="BE63" s="1015"/>
      <c r="BF63" s="1015"/>
      <c r="BG63" s="1015"/>
      <c r="BH63" s="1015"/>
      <c r="BI63" s="1016"/>
      <c r="BJ63" s="1081" t="s">
        <v>432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433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434</v>
      </c>
      <c r="B66" s="1051"/>
      <c r="C66" s="1051"/>
      <c r="D66" s="1051"/>
      <c r="E66" s="1051"/>
      <c r="F66" s="1051"/>
      <c r="G66" s="1051"/>
      <c r="H66" s="1051"/>
      <c r="I66" s="1051"/>
      <c r="J66" s="1051"/>
      <c r="K66" s="1051"/>
      <c r="L66" s="1051"/>
      <c r="M66" s="1051"/>
      <c r="N66" s="1051"/>
      <c r="O66" s="1051"/>
      <c r="P66" s="1052"/>
      <c r="Q66" s="1056" t="s">
        <v>402</v>
      </c>
      <c r="R66" s="1057"/>
      <c r="S66" s="1057"/>
      <c r="T66" s="1057"/>
      <c r="U66" s="1058"/>
      <c r="V66" s="1056" t="s">
        <v>435</v>
      </c>
      <c r="W66" s="1057"/>
      <c r="X66" s="1057"/>
      <c r="Y66" s="1057"/>
      <c r="Z66" s="1058"/>
      <c r="AA66" s="1056" t="s">
        <v>404</v>
      </c>
      <c r="AB66" s="1057"/>
      <c r="AC66" s="1057"/>
      <c r="AD66" s="1057"/>
      <c r="AE66" s="1058"/>
      <c r="AF66" s="1062" t="s">
        <v>405</v>
      </c>
      <c r="AG66" s="1063"/>
      <c r="AH66" s="1063"/>
      <c r="AI66" s="1063"/>
      <c r="AJ66" s="1064"/>
      <c r="AK66" s="1056" t="s">
        <v>406</v>
      </c>
      <c r="AL66" s="1051"/>
      <c r="AM66" s="1051"/>
      <c r="AN66" s="1051"/>
      <c r="AO66" s="1052"/>
      <c r="AP66" s="1056" t="s">
        <v>436</v>
      </c>
      <c r="AQ66" s="1057"/>
      <c r="AR66" s="1057"/>
      <c r="AS66" s="1057"/>
      <c r="AT66" s="1058"/>
      <c r="AU66" s="1056" t="s">
        <v>437</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604</v>
      </c>
      <c r="C68" s="1041"/>
      <c r="D68" s="1041"/>
      <c r="E68" s="1041"/>
      <c r="F68" s="1041"/>
      <c r="G68" s="1041"/>
      <c r="H68" s="1041"/>
      <c r="I68" s="1041"/>
      <c r="J68" s="1041"/>
      <c r="K68" s="1041"/>
      <c r="L68" s="1041"/>
      <c r="M68" s="1041"/>
      <c r="N68" s="1041"/>
      <c r="O68" s="1041"/>
      <c r="P68" s="1042"/>
      <c r="Q68" s="1043">
        <v>6605</v>
      </c>
      <c r="R68" s="1037"/>
      <c r="S68" s="1037"/>
      <c r="T68" s="1037"/>
      <c r="U68" s="1037"/>
      <c r="V68" s="1037">
        <v>6520</v>
      </c>
      <c r="W68" s="1037"/>
      <c r="X68" s="1037"/>
      <c r="Y68" s="1037"/>
      <c r="Z68" s="1037"/>
      <c r="AA68" s="1037">
        <v>85</v>
      </c>
      <c r="AB68" s="1037"/>
      <c r="AC68" s="1037"/>
      <c r="AD68" s="1037"/>
      <c r="AE68" s="1037"/>
      <c r="AF68" s="1037">
        <v>85</v>
      </c>
      <c r="AG68" s="1037"/>
      <c r="AH68" s="1037"/>
      <c r="AI68" s="1037"/>
      <c r="AJ68" s="1037"/>
      <c r="AK68" s="1037" t="s">
        <v>538</v>
      </c>
      <c r="AL68" s="1037"/>
      <c r="AM68" s="1037"/>
      <c r="AN68" s="1037"/>
      <c r="AO68" s="1037"/>
      <c r="AP68" s="1037">
        <v>3542</v>
      </c>
      <c r="AQ68" s="1037"/>
      <c r="AR68" s="1037"/>
      <c r="AS68" s="1037"/>
      <c r="AT68" s="1037"/>
      <c r="AU68" s="1037">
        <v>3327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605</v>
      </c>
      <c r="C69" s="1030"/>
      <c r="D69" s="1030"/>
      <c r="E69" s="1030"/>
      <c r="F69" s="1030"/>
      <c r="G69" s="1030"/>
      <c r="H69" s="1030"/>
      <c r="I69" s="1030"/>
      <c r="J69" s="1030"/>
      <c r="K69" s="1030"/>
      <c r="L69" s="1030"/>
      <c r="M69" s="1030"/>
      <c r="N69" s="1030"/>
      <c r="O69" s="1030"/>
      <c r="P69" s="1031"/>
      <c r="Q69" s="1032">
        <v>1312</v>
      </c>
      <c r="R69" s="1026"/>
      <c r="S69" s="1026"/>
      <c r="T69" s="1026"/>
      <c r="U69" s="1026"/>
      <c r="V69" s="1026">
        <v>1205</v>
      </c>
      <c r="W69" s="1026"/>
      <c r="X69" s="1026"/>
      <c r="Y69" s="1026"/>
      <c r="Z69" s="1026"/>
      <c r="AA69" s="1026">
        <v>106</v>
      </c>
      <c r="AB69" s="1026"/>
      <c r="AC69" s="1026"/>
      <c r="AD69" s="1026"/>
      <c r="AE69" s="1026"/>
      <c r="AF69" s="1026">
        <v>106</v>
      </c>
      <c r="AG69" s="1026"/>
      <c r="AH69" s="1026"/>
      <c r="AI69" s="1026"/>
      <c r="AJ69" s="1026"/>
      <c r="AK69" s="1026" t="s">
        <v>538</v>
      </c>
      <c r="AL69" s="1026"/>
      <c r="AM69" s="1026"/>
      <c r="AN69" s="1026"/>
      <c r="AO69" s="1026"/>
      <c r="AP69" s="1026" t="s">
        <v>538</v>
      </c>
      <c r="AQ69" s="1026"/>
      <c r="AR69" s="1026"/>
      <c r="AS69" s="1026"/>
      <c r="AT69" s="1026"/>
      <c r="AU69" s="1026" t="s">
        <v>538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606</v>
      </c>
      <c r="C70" s="1030"/>
      <c r="D70" s="1030"/>
      <c r="E70" s="1030"/>
      <c r="F70" s="1030"/>
      <c r="G70" s="1030"/>
      <c r="H70" s="1030"/>
      <c r="I70" s="1030"/>
      <c r="J70" s="1030"/>
      <c r="K70" s="1030"/>
      <c r="L70" s="1030"/>
      <c r="M70" s="1030"/>
      <c r="N70" s="1030"/>
      <c r="O70" s="1030"/>
      <c r="P70" s="1031"/>
      <c r="Q70" s="1032">
        <v>419100</v>
      </c>
      <c r="R70" s="1026"/>
      <c r="S70" s="1026"/>
      <c r="T70" s="1026"/>
      <c r="U70" s="1026"/>
      <c r="V70" s="1026">
        <v>414580</v>
      </c>
      <c r="W70" s="1026"/>
      <c r="X70" s="1026"/>
      <c r="Y70" s="1026"/>
      <c r="Z70" s="1026"/>
      <c r="AA70" s="1026">
        <v>4521</v>
      </c>
      <c r="AB70" s="1026"/>
      <c r="AC70" s="1026"/>
      <c r="AD70" s="1026"/>
      <c r="AE70" s="1026"/>
      <c r="AF70" s="1026">
        <v>4521</v>
      </c>
      <c r="AG70" s="1026"/>
      <c r="AH70" s="1026"/>
      <c r="AI70" s="1026"/>
      <c r="AJ70" s="1026"/>
      <c r="AK70" s="1026">
        <v>845</v>
      </c>
      <c r="AL70" s="1026"/>
      <c r="AM70" s="1026"/>
      <c r="AN70" s="1026"/>
      <c r="AO70" s="1026"/>
      <c r="AP70" s="1026" t="s">
        <v>538</v>
      </c>
      <c r="AQ70" s="1026"/>
      <c r="AR70" s="1026"/>
      <c r="AS70" s="1026"/>
      <c r="AT70" s="1026"/>
      <c r="AU70" s="1026" t="s">
        <v>538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397</v>
      </c>
      <c r="B88" s="999" t="s">
        <v>438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4712</v>
      </c>
      <c r="AG88" s="1014"/>
      <c r="AH88" s="1014"/>
      <c r="AI88" s="1014"/>
      <c r="AJ88" s="1014"/>
      <c r="AK88" s="1018"/>
      <c r="AL88" s="1018"/>
      <c r="AM88" s="1018"/>
      <c r="AN88" s="1018"/>
      <c r="AO88" s="1018"/>
      <c r="AP88" s="1014">
        <v>3542</v>
      </c>
      <c r="AQ88" s="1014"/>
      <c r="AR88" s="1014"/>
      <c r="AS88" s="1014"/>
      <c r="AT88" s="1014"/>
      <c r="AU88" s="1014">
        <v>3327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439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205</v>
      </c>
      <c r="CS102" s="1006"/>
      <c r="CT102" s="1006"/>
      <c r="CU102" s="1006"/>
      <c r="CV102" s="1007"/>
      <c r="CW102" s="1005">
        <v>97</v>
      </c>
      <c r="CX102" s="1006"/>
      <c r="CY102" s="1006"/>
      <c r="CZ102" s="1006"/>
      <c r="DA102" s="1007"/>
      <c r="DB102" s="1005" t="s">
        <v>538</v>
      </c>
      <c r="DC102" s="1006"/>
      <c r="DD102" s="1006"/>
      <c r="DE102" s="1006"/>
      <c r="DF102" s="1007"/>
      <c r="DG102" s="1005" t="s">
        <v>538</v>
      </c>
      <c r="DH102" s="1006"/>
      <c r="DI102" s="1006"/>
      <c r="DJ102" s="1006"/>
      <c r="DK102" s="1007"/>
      <c r="DL102" s="1005" t="s">
        <v>538</v>
      </c>
      <c r="DM102" s="1006"/>
      <c r="DN102" s="1006"/>
      <c r="DO102" s="1006"/>
      <c r="DP102" s="1007"/>
      <c r="DQ102" s="1005" t="s">
        <v>538</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440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444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446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447</v>
      </c>
      <c r="AB109" s="949"/>
      <c r="AC109" s="949"/>
      <c r="AD109" s="949"/>
      <c r="AE109" s="950"/>
      <c r="AF109" s="951" t="s">
        <v>311</v>
      </c>
      <c r="AG109" s="949"/>
      <c r="AH109" s="949"/>
      <c r="AI109" s="949"/>
      <c r="AJ109" s="950"/>
      <c r="AK109" s="951" t="s">
        <v>310</v>
      </c>
      <c r="AL109" s="949"/>
      <c r="AM109" s="949"/>
      <c r="AN109" s="949"/>
      <c r="AO109" s="950"/>
      <c r="AP109" s="951" t="s">
        <v>448</v>
      </c>
      <c r="AQ109" s="949"/>
      <c r="AR109" s="949"/>
      <c r="AS109" s="949"/>
      <c r="AT109" s="980"/>
      <c r="AU109" s="948" t="s">
        <v>446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447</v>
      </c>
      <c r="BR109" s="949"/>
      <c r="BS109" s="949"/>
      <c r="BT109" s="949"/>
      <c r="BU109" s="950"/>
      <c r="BV109" s="951" t="s">
        <v>311</v>
      </c>
      <c r="BW109" s="949"/>
      <c r="BX109" s="949"/>
      <c r="BY109" s="949"/>
      <c r="BZ109" s="950"/>
      <c r="CA109" s="951" t="s">
        <v>310</v>
      </c>
      <c r="CB109" s="949"/>
      <c r="CC109" s="949"/>
      <c r="CD109" s="949"/>
      <c r="CE109" s="950"/>
      <c r="CF109" s="987" t="s">
        <v>448</v>
      </c>
      <c r="CG109" s="987"/>
      <c r="CH109" s="987"/>
      <c r="CI109" s="987"/>
      <c r="CJ109" s="987"/>
      <c r="CK109" s="951" t="s">
        <v>449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447</v>
      </c>
      <c r="DH109" s="949"/>
      <c r="DI109" s="949"/>
      <c r="DJ109" s="949"/>
      <c r="DK109" s="950"/>
      <c r="DL109" s="951" t="s">
        <v>311</v>
      </c>
      <c r="DM109" s="949"/>
      <c r="DN109" s="949"/>
      <c r="DO109" s="949"/>
      <c r="DP109" s="950"/>
      <c r="DQ109" s="951" t="s">
        <v>310</v>
      </c>
      <c r="DR109" s="949"/>
      <c r="DS109" s="949"/>
      <c r="DT109" s="949"/>
      <c r="DU109" s="950"/>
      <c r="DV109" s="951" t="s">
        <v>448</v>
      </c>
      <c r="DW109" s="949"/>
      <c r="DX109" s="949"/>
      <c r="DY109" s="949"/>
      <c r="DZ109" s="980"/>
    </row>
    <row r="110" spans="1:131" s="247" customFormat="1" ht="26.25" customHeight="1" x14ac:dyDescent="0.2">
      <c r="A110" s="851" t="s">
        <v>450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14883175</v>
      </c>
      <c r="AB110" s="942"/>
      <c r="AC110" s="942"/>
      <c r="AD110" s="942"/>
      <c r="AE110" s="943"/>
      <c r="AF110" s="944">
        <v>14811665</v>
      </c>
      <c r="AG110" s="942"/>
      <c r="AH110" s="942"/>
      <c r="AI110" s="942"/>
      <c r="AJ110" s="943"/>
      <c r="AK110" s="944">
        <v>15149727</v>
      </c>
      <c r="AL110" s="942"/>
      <c r="AM110" s="942"/>
      <c r="AN110" s="942"/>
      <c r="AO110" s="943"/>
      <c r="AP110" s="945">
        <v>17.2</v>
      </c>
      <c r="AQ110" s="946"/>
      <c r="AR110" s="946"/>
      <c r="AS110" s="946"/>
      <c r="AT110" s="947"/>
      <c r="AU110" s="981" t="s">
        <v>73</v>
      </c>
      <c r="AV110" s="982"/>
      <c r="AW110" s="982"/>
      <c r="AX110" s="982"/>
      <c r="AY110" s="982"/>
      <c r="AZ110" s="907" t="s">
        <v>451</v>
      </c>
      <c r="BA110" s="852"/>
      <c r="BB110" s="852"/>
      <c r="BC110" s="852"/>
      <c r="BD110" s="852"/>
      <c r="BE110" s="852"/>
      <c r="BF110" s="852"/>
      <c r="BG110" s="852"/>
      <c r="BH110" s="852"/>
      <c r="BI110" s="852"/>
      <c r="BJ110" s="852"/>
      <c r="BK110" s="852"/>
      <c r="BL110" s="852"/>
      <c r="BM110" s="852"/>
      <c r="BN110" s="852"/>
      <c r="BO110" s="852"/>
      <c r="BP110" s="853"/>
      <c r="BQ110" s="908">
        <v>141255959</v>
      </c>
      <c r="BR110" s="889"/>
      <c r="BS110" s="889"/>
      <c r="BT110" s="889"/>
      <c r="BU110" s="889"/>
      <c r="BV110" s="889">
        <v>140729545</v>
      </c>
      <c r="BW110" s="889"/>
      <c r="BX110" s="889"/>
      <c r="BY110" s="889"/>
      <c r="BZ110" s="889"/>
      <c r="CA110" s="889">
        <v>147449205</v>
      </c>
      <c r="CB110" s="889"/>
      <c r="CC110" s="889"/>
      <c r="CD110" s="889"/>
      <c r="CE110" s="889"/>
      <c r="CF110" s="913">
        <v>167.6</v>
      </c>
      <c r="CG110" s="914"/>
      <c r="CH110" s="914"/>
      <c r="CI110" s="914"/>
      <c r="CJ110" s="914"/>
      <c r="CK110" s="977" t="s">
        <v>452</v>
      </c>
      <c r="CL110" s="863"/>
      <c r="CM110" s="938" t="s">
        <v>453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399</v>
      </c>
      <c r="DH110" s="889"/>
      <c r="DI110" s="889"/>
      <c r="DJ110" s="889"/>
      <c r="DK110" s="889"/>
      <c r="DL110" s="889" t="s">
        <v>432</v>
      </c>
      <c r="DM110" s="889"/>
      <c r="DN110" s="889"/>
      <c r="DO110" s="889"/>
      <c r="DP110" s="889"/>
      <c r="DQ110" s="889" t="s">
        <v>432</v>
      </c>
      <c r="DR110" s="889"/>
      <c r="DS110" s="889"/>
      <c r="DT110" s="889"/>
      <c r="DU110" s="889"/>
      <c r="DV110" s="890" t="s">
        <v>454</v>
      </c>
      <c r="DW110" s="890"/>
      <c r="DX110" s="890"/>
      <c r="DY110" s="890"/>
      <c r="DZ110" s="891"/>
    </row>
    <row r="111" spans="1:131" s="247" customFormat="1" ht="26.25" customHeight="1" x14ac:dyDescent="0.2">
      <c r="A111" s="818" t="s">
        <v>455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456</v>
      </c>
      <c r="AB111" s="970"/>
      <c r="AC111" s="970"/>
      <c r="AD111" s="970"/>
      <c r="AE111" s="971"/>
      <c r="AF111" s="972" t="s">
        <v>432</v>
      </c>
      <c r="AG111" s="970"/>
      <c r="AH111" s="970"/>
      <c r="AI111" s="970"/>
      <c r="AJ111" s="971"/>
      <c r="AK111" s="972" t="s">
        <v>457</v>
      </c>
      <c r="AL111" s="970"/>
      <c r="AM111" s="970"/>
      <c r="AN111" s="970"/>
      <c r="AO111" s="971"/>
      <c r="AP111" s="973" t="s">
        <v>394</v>
      </c>
      <c r="AQ111" s="974"/>
      <c r="AR111" s="974"/>
      <c r="AS111" s="974"/>
      <c r="AT111" s="975"/>
      <c r="AU111" s="983"/>
      <c r="AV111" s="984"/>
      <c r="AW111" s="984"/>
      <c r="AX111" s="984"/>
      <c r="AY111" s="984"/>
      <c r="AZ111" s="859" t="s">
        <v>458</v>
      </c>
      <c r="BA111" s="794"/>
      <c r="BB111" s="794"/>
      <c r="BC111" s="794"/>
      <c r="BD111" s="794"/>
      <c r="BE111" s="794"/>
      <c r="BF111" s="794"/>
      <c r="BG111" s="794"/>
      <c r="BH111" s="794"/>
      <c r="BI111" s="794"/>
      <c r="BJ111" s="794"/>
      <c r="BK111" s="794"/>
      <c r="BL111" s="794"/>
      <c r="BM111" s="794"/>
      <c r="BN111" s="794"/>
      <c r="BO111" s="794"/>
      <c r="BP111" s="795"/>
      <c r="BQ111" s="860">
        <v>1306474</v>
      </c>
      <c r="BR111" s="861"/>
      <c r="BS111" s="861"/>
      <c r="BT111" s="861"/>
      <c r="BU111" s="861"/>
      <c r="BV111" s="861">
        <v>1348760</v>
      </c>
      <c r="BW111" s="861"/>
      <c r="BX111" s="861"/>
      <c r="BY111" s="861"/>
      <c r="BZ111" s="861"/>
      <c r="CA111" s="861">
        <v>1831864</v>
      </c>
      <c r="CB111" s="861"/>
      <c r="CC111" s="861"/>
      <c r="CD111" s="861"/>
      <c r="CE111" s="861"/>
      <c r="CF111" s="922">
        <v>2.1</v>
      </c>
      <c r="CG111" s="923"/>
      <c r="CH111" s="923"/>
      <c r="CI111" s="923"/>
      <c r="CJ111" s="923"/>
      <c r="CK111" s="978"/>
      <c r="CL111" s="865"/>
      <c r="CM111" s="868" t="s">
        <v>459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454</v>
      </c>
      <c r="DH111" s="861"/>
      <c r="DI111" s="861"/>
      <c r="DJ111" s="861"/>
      <c r="DK111" s="861"/>
      <c r="DL111" s="861" t="s">
        <v>432</v>
      </c>
      <c r="DM111" s="861"/>
      <c r="DN111" s="861"/>
      <c r="DO111" s="861"/>
      <c r="DP111" s="861"/>
      <c r="DQ111" s="861" t="s">
        <v>456</v>
      </c>
      <c r="DR111" s="861"/>
      <c r="DS111" s="861"/>
      <c r="DT111" s="861"/>
      <c r="DU111" s="861"/>
      <c r="DV111" s="838" t="s">
        <v>432</v>
      </c>
      <c r="DW111" s="838"/>
      <c r="DX111" s="838"/>
      <c r="DY111" s="838"/>
      <c r="DZ111" s="839"/>
    </row>
    <row r="112" spans="1:131" s="247" customFormat="1" ht="26.25" customHeight="1" x14ac:dyDescent="0.2">
      <c r="A112" s="963" t="s">
        <v>460</v>
      </c>
      <c r="B112" s="964"/>
      <c r="C112" s="794" t="s">
        <v>461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462</v>
      </c>
      <c r="AB112" s="824"/>
      <c r="AC112" s="824"/>
      <c r="AD112" s="824"/>
      <c r="AE112" s="825"/>
      <c r="AF112" s="826" t="s">
        <v>456</v>
      </c>
      <c r="AG112" s="824"/>
      <c r="AH112" s="824"/>
      <c r="AI112" s="824"/>
      <c r="AJ112" s="825"/>
      <c r="AK112" s="826" t="s">
        <v>456</v>
      </c>
      <c r="AL112" s="824"/>
      <c r="AM112" s="824"/>
      <c r="AN112" s="824"/>
      <c r="AO112" s="825"/>
      <c r="AP112" s="871" t="s">
        <v>462</v>
      </c>
      <c r="AQ112" s="872"/>
      <c r="AR112" s="872"/>
      <c r="AS112" s="872"/>
      <c r="AT112" s="873"/>
      <c r="AU112" s="983"/>
      <c r="AV112" s="984"/>
      <c r="AW112" s="984"/>
      <c r="AX112" s="984"/>
      <c r="AY112" s="984"/>
      <c r="AZ112" s="859" t="s">
        <v>463</v>
      </c>
      <c r="BA112" s="794"/>
      <c r="BB112" s="794"/>
      <c r="BC112" s="794"/>
      <c r="BD112" s="794"/>
      <c r="BE112" s="794"/>
      <c r="BF112" s="794"/>
      <c r="BG112" s="794"/>
      <c r="BH112" s="794"/>
      <c r="BI112" s="794"/>
      <c r="BJ112" s="794"/>
      <c r="BK112" s="794"/>
      <c r="BL112" s="794"/>
      <c r="BM112" s="794"/>
      <c r="BN112" s="794"/>
      <c r="BO112" s="794"/>
      <c r="BP112" s="795"/>
      <c r="BQ112" s="860">
        <v>49939054</v>
      </c>
      <c r="BR112" s="861"/>
      <c r="BS112" s="861"/>
      <c r="BT112" s="861"/>
      <c r="BU112" s="861"/>
      <c r="BV112" s="861">
        <v>44781345</v>
      </c>
      <c r="BW112" s="861"/>
      <c r="BX112" s="861"/>
      <c r="BY112" s="861"/>
      <c r="BZ112" s="861"/>
      <c r="CA112" s="861">
        <v>41324345</v>
      </c>
      <c r="CB112" s="861"/>
      <c r="CC112" s="861"/>
      <c r="CD112" s="861"/>
      <c r="CE112" s="861"/>
      <c r="CF112" s="922">
        <v>47</v>
      </c>
      <c r="CG112" s="923"/>
      <c r="CH112" s="923"/>
      <c r="CI112" s="923"/>
      <c r="CJ112" s="923"/>
      <c r="CK112" s="978"/>
      <c r="CL112" s="865"/>
      <c r="CM112" s="868" t="s">
        <v>464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456</v>
      </c>
      <c r="DH112" s="861"/>
      <c r="DI112" s="861"/>
      <c r="DJ112" s="861"/>
      <c r="DK112" s="861"/>
      <c r="DL112" s="861" t="s">
        <v>454</v>
      </c>
      <c r="DM112" s="861"/>
      <c r="DN112" s="861"/>
      <c r="DO112" s="861"/>
      <c r="DP112" s="861"/>
      <c r="DQ112" s="861" t="s">
        <v>454</v>
      </c>
      <c r="DR112" s="861"/>
      <c r="DS112" s="861"/>
      <c r="DT112" s="861"/>
      <c r="DU112" s="861"/>
      <c r="DV112" s="838" t="s">
        <v>399</v>
      </c>
      <c r="DW112" s="838"/>
      <c r="DX112" s="838"/>
      <c r="DY112" s="838"/>
      <c r="DZ112" s="839"/>
    </row>
    <row r="113" spans="1:130" s="247" customFormat="1" ht="26.25" customHeight="1" x14ac:dyDescent="0.2">
      <c r="A113" s="965"/>
      <c r="B113" s="966"/>
      <c r="C113" s="794" t="s">
        <v>465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3749015</v>
      </c>
      <c r="AB113" s="970"/>
      <c r="AC113" s="970"/>
      <c r="AD113" s="970"/>
      <c r="AE113" s="971"/>
      <c r="AF113" s="972">
        <v>3678306</v>
      </c>
      <c r="AG113" s="970"/>
      <c r="AH113" s="970"/>
      <c r="AI113" s="970"/>
      <c r="AJ113" s="971"/>
      <c r="AK113" s="972">
        <v>3574227</v>
      </c>
      <c r="AL113" s="970"/>
      <c r="AM113" s="970"/>
      <c r="AN113" s="970"/>
      <c r="AO113" s="971"/>
      <c r="AP113" s="973">
        <v>4.0999999999999996</v>
      </c>
      <c r="AQ113" s="974"/>
      <c r="AR113" s="974"/>
      <c r="AS113" s="974"/>
      <c r="AT113" s="975"/>
      <c r="AU113" s="983"/>
      <c r="AV113" s="984"/>
      <c r="AW113" s="984"/>
      <c r="AX113" s="984"/>
      <c r="AY113" s="984"/>
      <c r="AZ113" s="859" t="s">
        <v>466</v>
      </c>
      <c r="BA113" s="794"/>
      <c r="BB113" s="794"/>
      <c r="BC113" s="794"/>
      <c r="BD113" s="794"/>
      <c r="BE113" s="794"/>
      <c r="BF113" s="794"/>
      <c r="BG113" s="794"/>
      <c r="BH113" s="794"/>
      <c r="BI113" s="794"/>
      <c r="BJ113" s="794"/>
      <c r="BK113" s="794"/>
      <c r="BL113" s="794"/>
      <c r="BM113" s="794"/>
      <c r="BN113" s="794"/>
      <c r="BO113" s="794"/>
      <c r="BP113" s="795"/>
      <c r="BQ113" s="860">
        <v>3224134</v>
      </c>
      <c r="BR113" s="861"/>
      <c r="BS113" s="861"/>
      <c r="BT113" s="861"/>
      <c r="BU113" s="861"/>
      <c r="BV113" s="861">
        <v>3407361</v>
      </c>
      <c r="BW113" s="861"/>
      <c r="BX113" s="861"/>
      <c r="BY113" s="861"/>
      <c r="BZ113" s="861"/>
      <c r="CA113" s="861">
        <v>3327035</v>
      </c>
      <c r="CB113" s="861"/>
      <c r="CC113" s="861"/>
      <c r="CD113" s="861"/>
      <c r="CE113" s="861"/>
      <c r="CF113" s="922">
        <v>3.8</v>
      </c>
      <c r="CG113" s="923"/>
      <c r="CH113" s="923"/>
      <c r="CI113" s="923"/>
      <c r="CJ113" s="923"/>
      <c r="CK113" s="978"/>
      <c r="CL113" s="865"/>
      <c r="CM113" s="868" t="s">
        <v>467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456</v>
      </c>
      <c r="DH113" s="824"/>
      <c r="DI113" s="824"/>
      <c r="DJ113" s="824"/>
      <c r="DK113" s="825"/>
      <c r="DL113" s="826" t="s">
        <v>399</v>
      </c>
      <c r="DM113" s="824"/>
      <c r="DN113" s="824"/>
      <c r="DO113" s="824"/>
      <c r="DP113" s="825"/>
      <c r="DQ113" s="826" t="s">
        <v>457</v>
      </c>
      <c r="DR113" s="824"/>
      <c r="DS113" s="824"/>
      <c r="DT113" s="824"/>
      <c r="DU113" s="825"/>
      <c r="DV113" s="871" t="s">
        <v>454</v>
      </c>
      <c r="DW113" s="872"/>
      <c r="DX113" s="872"/>
      <c r="DY113" s="872"/>
      <c r="DZ113" s="873"/>
    </row>
    <row r="114" spans="1:130" s="247" customFormat="1" ht="26.25" customHeight="1" x14ac:dyDescent="0.2">
      <c r="A114" s="965"/>
      <c r="B114" s="966"/>
      <c r="C114" s="794" t="s">
        <v>468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356204</v>
      </c>
      <c r="AB114" s="824"/>
      <c r="AC114" s="824"/>
      <c r="AD114" s="824"/>
      <c r="AE114" s="825"/>
      <c r="AF114" s="826">
        <v>410176</v>
      </c>
      <c r="AG114" s="824"/>
      <c r="AH114" s="824"/>
      <c r="AI114" s="824"/>
      <c r="AJ114" s="825"/>
      <c r="AK114" s="826">
        <v>386520</v>
      </c>
      <c r="AL114" s="824"/>
      <c r="AM114" s="824"/>
      <c r="AN114" s="824"/>
      <c r="AO114" s="825"/>
      <c r="AP114" s="871">
        <v>0.4</v>
      </c>
      <c r="AQ114" s="872"/>
      <c r="AR114" s="872"/>
      <c r="AS114" s="872"/>
      <c r="AT114" s="873"/>
      <c r="AU114" s="983"/>
      <c r="AV114" s="984"/>
      <c r="AW114" s="984"/>
      <c r="AX114" s="984"/>
      <c r="AY114" s="984"/>
      <c r="AZ114" s="859" t="s">
        <v>469</v>
      </c>
      <c r="BA114" s="794"/>
      <c r="BB114" s="794"/>
      <c r="BC114" s="794"/>
      <c r="BD114" s="794"/>
      <c r="BE114" s="794"/>
      <c r="BF114" s="794"/>
      <c r="BG114" s="794"/>
      <c r="BH114" s="794"/>
      <c r="BI114" s="794"/>
      <c r="BJ114" s="794"/>
      <c r="BK114" s="794"/>
      <c r="BL114" s="794"/>
      <c r="BM114" s="794"/>
      <c r="BN114" s="794"/>
      <c r="BO114" s="794"/>
      <c r="BP114" s="795"/>
      <c r="BQ114" s="860">
        <v>21794727</v>
      </c>
      <c r="BR114" s="861"/>
      <c r="BS114" s="861"/>
      <c r="BT114" s="861"/>
      <c r="BU114" s="861"/>
      <c r="BV114" s="861">
        <v>21378220</v>
      </c>
      <c r="BW114" s="861"/>
      <c r="BX114" s="861"/>
      <c r="BY114" s="861"/>
      <c r="BZ114" s="861"/>
      <c r="CA114" s="861">
        <v>21261354</v>
      </c>
      <c r="CB114" s="861"/>
      <c r="CC114" s="861"/>
      <c r="CD114" s="861"/>
      <c r="CE114" s="861"/>
      <c r="CF114" s="922">
        <v>24.2</v>
      </c>
      <c r="CG114" s="923"/>
      <c r="CH114" s="923"/>
      <c r="CI114" s="923"/>
      <c r="CJ114" s="923"/>
      <c r="CK114" s="978"/>
      <c r="CL114" s="865"/>
      <c r="CM114" s="868" t="s">
        <v>470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399</v>
      </c>
      <c r="DH114" s="824"/>
      <c r="DI114" s="824"/>
      <c r="DJ114" s="824"/>
      <c r="DK114" s="825"/>
      <c r="DL114" s="826" t="s">
        <v>462</v>
      </c>
      <c r="DM114" s="824"/>
      <c r="DN114" s="824"/>
      <c r="DO114" s="824"/>
      <c r="DP114" s="825"/>
      <c r="DQ114" s="826" t="s">
        <v>454</v>
      </c>
      <c r="DR114" s="824"/>
      <c r="DS114" s="824"/>
      <c r="DT114" s="824"/>
      <c r="DU114" s="825"/>
      <c r="DV114" s="871" t="s">
        <v>399</v>
      </c>
      <c r="DW114" s="872"/>
      <c r="DX114" s="872"/>
      <c r="DY114" s="872"/>
      <c r="DZ114" s="873"/>
    </row>
    <row r="115" spans="1:130" s="247" customFormat="1" ht="26.25" customHeight="1" x14ac:dyDescent="0.2">
      <c r="A115" s="965"/>
      <c r="B115" s="966"/>
      <c r="C115" s="794" t="s">
        <v>471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197453</v>
      </c>
      <c r="AB115" s="970"/>
      <c r="AC115" s="970"/>
      <c r="AD115" s="970"/>
      <c r="AE115" s="971"/>
      <c r="AF115" s="972">
        <v>174309</v>
      </c>
      <c r="AG115" s="970"/>
      <c r="AH115" s="970"/>
      <c r="AI115" s="970"/>
      <c r="AJ115" s="971"/>
      <c r="AK115" s="972">
        <v>157688</v>
      </c>
      <c r="AL115" s="970"/>
      <c r="AM115" s="970"/>
      <c r="AN115" s="970"/>
      <c r="AO115" s="971"/>
      <c r="AP115" s="973">
        <v>0.2</v>
      </c>
      <c r="AQ115" s="974"/>
      <c r="AR115" s="974"/>
      <c r="AS115" s="974"/>
      <c r="AT115" s="975"/>
      <c r="AU115" s="983"/>
      <c r="AV115" s="984"/>
      <c r="AW115" s="984"/>
      <c r="AX115" s="984"/>
      <c r="AY115" s="984"/>
      <c r="AZ115" s="859" t="s">
        <v>472</v>
      </c>
      <c r="BA115" s="794"/>
      <c r="BB115" s="794"/>
      <c r="BC115" s="794"/>
      <c r="BD115" s="794"/>
      <c r="BE115" s="794"/>
      <c r="BF115" s="794"/>
      <c r="BG115" s="794"/>
      <c r="BH115" s="794"/>
      <c r="BI115" s="794"/>
      <c r="BJ115" s="794"/>
      <c r="BK115" s="794"/>
      <c r="BL115" s="794"/>
      <c r="BM115" s="794"/>
      <c r="BN115" s="794"/>
      <c r="BO115" s="794"/>
      <c r="BP115" s="795"/>
      <c r="BQ115" s="860">
        <v>137662</v>
      </c>
      <c r="BR115" s="861"/>
      <c r="BS115" s="861"/>
      <c r="BT115" s="861"/>
      <c r="BU115" s="861"/>
      <c r="BV115" s="861">
        <v>97599</v>
      </c>
      <c r="BW115" s="861"/>
      <c r="BX115" s="861"/>
      <c r="BY115" s="861"/>
      <c r="BZ115" s="861"/>
      <c r="CA115" s="861">
        <v>64030</v>
      </c>
      <c r="CB115" s="861"/>
      <c r="CC115" s="861"/>
      <c r="CD115" s="861"/>
      <c r="CE115" s="861"/>
      <c r="CF115" s="922">
        <v>0.1</v>
      </c>
      <c r="CG115" s="923"/>
      <c r="CH115" s="923"/>
      <c r="CI115" s="923"/>
      <c r="CJ115" s="923"/>
      <c r="CK115" s="978"/>
      <c r="CL115" s="865"/>
      <c r="CM115" s="859" t="s">
        <v>473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399</v>
      </c>
      <c r="DH115" s="824"/>
      <c r="DI115" s="824"/>
      <c r="DJ115" s="824"/>
      <c r="DK115" s="825"/>
      <c r="DL115" s="826" t="s">
        <v>456</v>
      </c>
      <c r="DM115" s="824"/>
      <c r="DN115" s="824"/>
      <c r="DO115" s="824"/>
      <c r="DP115" s="825"/>
      <c r="DQ115" s="826" t="s">
        <v>462</v>
      </c>
      <c r="DR115" s="824"/>
      <c r="DS115" s="824"/>
      <c r="DT115" s="824"/>
      <c r="DU115" s="825"/>
      <c r="DV115" s="871" t="s">
        <v>456</v>
      </c>
      <c r="DW115" s="872"/>
      <c r="DX115" s="872"/>
      <c r="DY115" s="872"/>
      <c r="DZ115" s="873"/>
    </row>
    <row r="116" spans="1:130" s="247" customFormat="1" ht="26.25" customHeight="1" x14ac:dyDescent="0.2">
      <c r="A116" s="967"/>
      <c r="B116" s="968"/>
      <c r="C116" s="927" t="s">
        <v>474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475</v>
      </c>
      <c r="AB116" s="824"/>
      <c r="AC116" s="824"/>
      <c r="AD116" s="824"/>
      <c r="AE116" s="825"/>
      <c r="AF116" s="826" t="s">
        <v>454</v>
      </c>
      <c r="AG116" s="824"/>
      <c r="AH116" s="824"/>
      <c r="AI116" s="824"/>
      <c r="AJ116" s="825"/>
      <c r="AK116" s="826" t="s">
        <v>399</v>
      </c>
      <c r="AL116" s="824"/>
      <c r="AM116" s="824"/>
      <c r="AN116" s="824"/>
      <c r="AO116" s="825"/>
      <c r="AP116" s="871" t="s">
        <v>454</v>
      </c>
      <c r="AQ116" s="872"/>
      <c r="AR116" s="872"/>
      <c r="AS116" s="872"/>
      <c r="AT116" s="873"/>
      <c r="AU116" s="983"/>
      <c r="AV116" s="984"/>
      <c r="AW116" s="984"/>
      <c r="AX116" s="984"/>
      <c r="AY116" s="984"/>
      <c r="AZ116" s="910" t="s">
        <v>476</v>
      </c>
      <c r="BA116" s="911"/>
      <c r="BB116" s="911"/>
      <c r="BC116" s="911"/>
      <c r="BD116" s="911"/>
      <c r="BE116" s="911"/>
      <c r="BF116" s="911"/>
      <c r="BG116" s="911"/>
      <c r="BH116" s="911"/>
      <c r="BI116" s="911"/>
      <c r="BJ116" s="911"/>
      <c r="BK116" s="911"/>
      <c r="BL116" s="911"/>
      <c r="BM116" s="911"/>
      <c r="BN116" s="911"/>
      <c r="BO116" s="911"/>
      <c r="BP116" s="912"/>
      <c r="BQ116" s="860" t="s">
        <v>399</v>
      </c>
      <c r="BR116" s="861"/>
      <c r="BS116" s="861"/>
      <c r="BT116" s="861"/>
      <c r="BU116" s="861"/>
      <c r="BV116" s="861" t="s">
        <v>399</v>
      </c>
      <c r="BW116" s="861"/>
      <c r="BX116" s="861"/>
      <c r="BY116" s="861"/>
      <c r="BZ116" s="861"/>
      <c r="CA116" s="861" t="s">
        <v>394</v>
      </c>
      <c r="CB116" s="861"/>
      <c r="CC116" s="861"/>
      <c r="CD116" s="861"/>
      <c r="CE116" s="861"/>
      <c r="CF116" s="922" t="s">
        <v>454</v>
      </c>
      <c r="CG116" s="923"/>
      <c r="CH116" s="923"/>
      <c r="CI116" s="923"/>
      <c r="CJ116" s="923"/>
      <c r="CK116" s="978"/>
      <c r="CL116" s="865"/>
      <c r="CM116" s="868" t="s">
        <v>477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456</v>
      </c>
      <c r="DH116" s="824"/>
      <c r="DI116" s="824"/>
      <c r="DJ116" s="824"/>
      <c r="DK116" s="825"/>
      <c r="DL116" s="826" t="s">
        <v>456</v>
      </c>
      <c r="DM116" s="824"/>
      <c r="DN116" s="824"/>
      <c r="DO116" s="824"/>
      <c r="DP116" s="825"/>
      <c r="DQ116" s="826" t="s">
        <v>456</v>
      </c>
      <c r="DR116" s="824"/>
      <c r="DS116" s="824"/>
      <c r="DT116" s="824"/>
      <c r="DU116" s="825"/>
      <c r="DV116" s="871" t="s">
        <v>456</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478</v>
      </c>
      <c r="Z117" s="950"/>
      <c r="AA117" s="955">
        <v>19185847</v>
      </c>
      <c r="AB117" s="956"/>
      <c r="AC117" s="956"/>
      <c r="AD117" s="956"/>
      <c r="AE117" s="957"/>
      <c r="AF117" s="958">
        <v>19074456</v>
      </c>
      <c r="AG117" s="956"/>
      <c r="AH117" s="956"/>
      <c r="AI117" s="956"/>
      <c r="AJ117" s="957"/>
      <c r="AK117" s="958">
        <v>19268162</v>
      </c>
      <c r="AL117" s="956"/>
      <c r="AM117" s="956"/>
      <c r="AN117" s="956"/>
      <c r="AO117" s="957"/>
      <c r="AP117" s="959"/>
      <c r="AQ117" s="960"/>
      <c r="AR117" s="960"/>
      <c r="AS117" s="960"/>
      <c r="AT117" s="961"/>
      <c r="AU117" s="983"/>
      <c r="AV117" s="984"/>
      <c r="AW117" s="984"/>
      <c r="AX117" s="984"/>
      <c r="AY117" s="984"/>
      <c r="AZ117" s="910" t="s">
        <v>479</v>
      </c>
      <c r="BA117" s="911"/>
      <c r="BB117" s="911"/>
      <c r="BC117" s="911"/>
      <c r="BD117" s="911"/>
      <c r="BE117" s="911"/>
      <c r="BF117" s="911"/>
      <c r="BG117" s="911"/>
      <c r="BH117" s="911"/>
      <c r="BI117" s="911"/>
      <c r="BJ117" s="911"/>
      <c r="BK117" s="911"/>
      <c r="BL117" s="911"/>
      <c r="BM117" s="911"/>
      <c r="BN117" s="911"/>
      <c r="BO117" s="911"/>
      <c r="BP117" s="912"/>
      <c r="BQ117" s="860" t="s">
        <v>454</v>
      </c>
      <c r="BR117" s="861"/>
      <c r="BS117" s="861"/>
      <c r="BT117" s="861"/>
      <c r="BU117" s="861"/>
      <c r="BV117" s="861" t="s">
        <v>454</v>
      </c>
      <c r="BW117" s="861"/>
      <c r="BX117" s="861"/>
      <c r="BY117" s="861"/>
      <c r="BZ117" s="861"/>
      <c r="CA117" s="861" t="s">
        <v>462</v>
      </c>
      <c r="CB117" s="861"/>
      <c r="CC117" s="861"/>
      <c r="CD117" s="861"/>
      <c r="CE117" s="861"/>
      <c r="CF117" s="922" t="s">
        <v>454</v>
      </c>
      <c r="CG117" s="923"/>
      <c r="CH117" s="923"/>
      <c r="CI117" s="923"/>
      <c r="CJ117" s="923"/>
      <c r="CK117" s="978"/>
      <c r="CL117" s="865"/>
      <c r="CM117" s="868" t="s">
        <v>480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462</v>
      </c>
      <c r="DH117" s="824"/>
      <c r="DI117" s="824"/>
      <c r="DJ117" s="824"/>
      <c r="DK117" s="825"/>
      <c r="DL117" s="826" t="s">
        <v>454</v>
      </c>
      <c r="DM117" s="824"/>
      <c r="DN117" s="824"/>
      <c r="DO117" s="824"/>
      <c r="DP117" s="825"/>
      <c r="DQ117" s="826" t="s">
        <v>454</v>
      </c>
      <c r="DR117" s="824"/>
      <c r="DS117" s="824"/>
      <c r="DT117" s="824"/>
      <c r="DU117" s="825"/>
      <c r="DV117" s="871" t="s">
        <v>454</v>
      </c>
      <c r="DW117" s="872"/>
      <c r="DX117" s="872"/>
      <c r="DY117" s="872"/>
      <c r="DZ117" s="873"/>
    </row>
    <row r="118" spans="1:130" s="247" customFormat="1" ht="26.25" customHeight="1" x14ac:dyDescent="0.2">
      <c r="A118" s="948" t="s">
        <v>449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447</v>
      </c>
      <c r="AB118" s="949"/>
      <c r="AC118" s="949"/>
      <c r="AD118" s="949"/>
      <c r="AE118" s="950"/>
      <c r="AF118" s="951" t="s">
        <v>311</v>
      </c>
      <c r="AG118" s="949"/>
      <c r="AH118" s="949"/>
      <c r="AI118" s="949"/>
      <c r="AJ118" s="950"/>
      <c r="AK118" s="951" t="s">
        <v>310</v>
      </c>
      <c r="AL118" s="949"/>
      <c r="AM118" s="949"/>
      <c r="AN118" s="949"/>
      <c r="AO118" s="950"/>
      <c r="AP118" s="952" t="s">
        <v>448</v>
      </c>
      <c r="AQ118" s="953"/>
      <c r="AR118" s="953"/>
      <c r="AS118" s="953"/>
      <c r="AT118" s="954"/>
      <c r="AU118" s="983"/>
      <c r="AV118" s="984"/>
      <c r="AW118" s="984"/>
      <c r="AX118" s="984"/>
      <c r="AY118" s="984"/>
      <c r="AZ118" s="926" t="s">
        <v>481</v>
      </c>
      <c r="BA118" s="927"/>
      <c r="BB118" s="927"/>
      <c r="BC118" s="927"/>
      <c r="BD118" s="927"/>
      <c r="BE118" s="927"/>
      <c r="BF118" s="927"/>
      <c r="BG118" s="927"/>
      <c r="BH118" s="927"/>
      <c r="BI118" s="927"/>
      <c r="BJ118" s="927"/>
      <c r="BK118" s="927"/>
      <c r="BL118" s="927"/>
      <c r="BM118" s="927"/>
      <c r="BN118" s="927"/>
      <c r="BO118" s="927"/>
      <c r="BP118" s="928"/>
      <c r="BQ118" s="929" t="s">
        <v>462</v>
      </c>
      <c r="BR118" s="892"/>
      <c r="BS118" s="892"/>
      <c r="BT118" s="892"/>
      <c r="BU118" s="892"/>
      <c r="BV118" s="892" t="s">
        <v>454</v>
      </c>
      <c r="BW118" s="892"/>
      <c r="BX118" s="892"/>
      <c r="BY118" s="892"/>
      <c r="BZ118" s="892"/>
      <c r="CA118" s="892" t="s">
        <v>454</v>
      </c>
      <c r="CB118" s="892"/>
      <c r="CC118" s="892"/>
      <c r="CD118" s="892"/>
      <c r="CE118" s="892"/>
      <c r="CF118" s="922" t="s">
        <v>454</v>
      </c>
      <c r="CG118" s="923"/>
      <c r="CH118" s="923"/>
      <c r="CI118" s="923"/>
      <c r="CJ118" s="923"/>
      <c r="CK118" s="978"/>
      <c r="CL118" s="865"/>
      <c r="CM118" s="868" t="s">
        <v>482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454</v>
      </c>
      <c r="DH118" s="824"/>
      <c r="DI118" s="824"/>
      <c r="DJ118" s="824"/>
      <c r="DK118" s="825"/>
      <c r="DL118" s="826" t="s">
        <v>454</v>
      </c>
      <c r="DM118" s="824"/>
      <c r="DN118" s="824"/>
      <c r="DO118" s="824"/>
      <c r="DP118" s="825"/>
      <c r="DQ118" s="826" t="s">
        <v>454</v>
      </c>
      <c r="DR118" s="824"/>
      <c r="DS118" s="824"/>
      <c r="DT118" s="824"/>
      <c r="DU118" s="825"/>
      <c r="DV118" s="871" t="s">
        <v>454</v>
      </c>
      <c r="DW118" s="872"/>
      <c r="DX118" s="872"/>
      <c r="DY118" s="872"/>
      <c r="DZ118" s="873"/>
    </row>
    <row r="119" spans="1:130" s="247" customFormat="1" ht="26.25" customHeight="1" x14ac:dyDescent="0.2">
      <c r="A119" s="862" t="s">
        <v>452</v>
      </c>
      <c r="B119" s="863"/>
      <c r="C119" s="938" t="s">
        <v>453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454</v>
      </c>
      <c r="AB119" s="942"/>
      <c r="AC119" s="942"/>
      <c r="AD119" s="942"/>
      <c r="AE119" s="943"/>
      <c r="AF119" s="944" t="s">
        <v>454</v>
      </c>
      <c r="AG119" s="942"/>
      <c r="AH119" s="942"/>
      <c r="AI119" s="942"/>
      <c r="AJ119" s="943"/>
      <c r="AK119" s="944" t="s">
        <v>454</v>
      </c>
      <c r="AL119" s="942"/>
      <c r="AM119" s="942"/>
      <c r="AN119" s="942"/>
      <c r="AO119" s="943"/>
      <c r="AP119" s="945" t="s">
        <v>462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483</v>
      </c>
      <c r="BP119" s="925"/>
      <c r="BQ119" s="929">
        <v>217658010</v>
      </c>
      <c r="BR119" s="892"/>
      <c r="BS119" s="892"/>
      <c r="BT119" s="892"/>
      <c r="BU119" s="892"/>
      <c r="BV119" s="892">
        <v>211742830</v>
      </c>
      <c r="BW119" s="892"/>
      <c r="BX119" s="892"/>
      <c r="BY119" s="892"/>
      <c r="BZ119" s="892"/>
      <c r="CA119" s="892">
        <v>215257833</v>
      </c>
      <c r="CB119" s="892"/>
      <c r="CC119" s="892"/>
      <c r="CD119" s="892"/>
      <c r="CE119" s="892"/>
      <c r="CF119" s="790"/>
      <c r="CG119" s="791"/>
      <c r="CH119" s="791"/>
      <c r="CI119" s="791"/>
      <c r="CJ119" s="881"/>
      <c r="CK119" s="979"/>
      <c r="CL119" s="867"/>
      <c r="CM119" s="885" t="s">
        <v>484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1306474</v>
      </c>
      <c r="DH119" s="807"/>
      <c r="DI119" s="807"/>
      <c r="DJ119" s="807"/>
      <c r="DK119" s="808"/>
      <c r="DL119" s="809">
        <v>1348760</v>
      </c>
      <c r="DM119" s="807"/>
      <c r="DN119" s="807"/>
      <c r="DO119" s="807"/>
      <c r="DP119" s="808"/>
      <c r="DQ119" s="809">
        <v>1831864</v>
      </c>
      <c r="DR119" s="807"/>
      <c r="DS119" s="807"/>
      <c r="DT119" s="807"/>
      <c r="DU119" s="808"/>
      <c r="DV119" s="895">
        <v>2.1</v>
      </c>
      <c r="DW119" s="896"/>
      <c r="DX119" s="896"/>
      <c r="DY119" s="896"/>
      <c r="DZ119" s="897"/>
    </row>
    <row r="120" spans="1:130" s="247" customFormat="1" ht="26.25" customHeight="1" x14ac:dyDescent="0.2">
      <c r="A120" s="864"/>
      <c r="B120" s="865"/>
      <c r="C120" s="868" t="s">
        <v>459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454</v>
      </c>
      <c r="AB120" s="824"/>
      <c r="AC120" s="824"/>
      <c r="AD120" s="824"/>
      <c r="AE120" s="825"/>
      <c r="AF120" s="826" t="s">
        <v>454</v>
      </c>
      <c r="AG120" s="824"/>
      <c r="AH120" s="824"/>
      <c r="AI120" s="824"/>
      <c r="AJ120" s="825"/>
      <c r="AK120" s="826" t="s">
        <v>454</v>
      </c>
      <c r="AL120" s="824"/>
      <c r="AM120" s="824"/>
      <c r="AN120" s="824"/>
      <c r="AO120" s="825"/>
      <c r="AP120" s="871" t="s">
        <v>399</v>
      </c>
      <c r="AQ120" s="872"/>
      <c r="AR120" s="872"/>
      <c r="AS120" s="872"/>
      <c r="AT120" s="873"/>
      <c r="AU120" s="930" t="s">
        <v>485</v>
      </c>
      <c r="AV120" s="931"/>
      <c r="AW120" s="931"/>
      <c r="AX120" s="931"/>
      <c r="AY120" s="932"/>
      <c r="AZ120" s="907" t="s">
        <v>486</v>
      </c>
      <c r="BA120" s="852"/>
      <c r="BB120" s="852"/>
      <c r="BC120" s="852"/>
      <c r="BD120" s="852"/>
      <c r="BE120" s="852"/>
      <c r="BF120" s="852"/>
      <c r="BG120" s="852"/>
      <c r="BH120" s="852"/>
      <c r="BI120" s="852"/>
      <c r="BJ120" s="852"/>
      <c r="BK120" s="852"/>
      <c r="BL120" s="852"/>
      <c r="BM120" s="852"/>
      <c r="BN120" s="852"/>
      <c r="BO120" s="852"/>
      <c r="BP120" s="853"/>
      <c r="BQ120" s="908">
        <v>42048575</v>
      </c>
      <c r="BR120" s="889"/>
      <c r="BS120" s="889"/>
      <c r="BT120" s="889"/>
      <c r="BU120" s="889"/>
      <c r="BV120" s="889">
        <v>43623900</v>
      </c>
      <c r="BW120" s="889"/>
      <c r="BX120" s="889"/>
      <c r="BY120" s="889"/>
      <c r="BZ120" s="889"/>
      <c r="CA120" s="889">
        <v>43911541</v>
      </c>
      <c r="CB120" s="889"/>
      <c r="CC120" s="889"/>
      <c r="CD120" s="889"/>
      <c r="CE120" s="889"/>
      <c r="CF120" s="913">
        <v>49.9</v>
      </c>
      <c r="CG120" s="914"/>
      <c r="CH120" s="914"/>
      <c r="CI120" s="914"/>
      <c r="CJ120" s="914"/>
      <c r="CK120" s="915" t="s">
        <v>487</v>
      </c>
      <c r="CL120" s="899"/>
      <c r="CM120" s="899"/>
      <c r="CN120" s="899"/>
      <c r="CO120" s="900"/>
      <c r="CP120" s="919" t="s">
        <v>488</v>
      </c>
      <c r="CQ120" s="920"/>
      <c r="CR120" s="920"/>
      <c r="CS120" s="920"/>
      <c r="CT120" s="920"/>
      <c r="CU120" s="920"/>
      <c r="CV120" s="920"/>
      <c r="CW120" s="920"/>
      <c r="CX120" s="920"/>
      <c r="CY120" s="920"/>
      <c r="CZ120" s="920"/>
      <c r="DA120" s="920"/>
      <c r="DB120" s="920"/>
      <c r="DC120" s="920"/>
      <c r="DD120" s="920"/>
      <c r="DE120" s="920"/>
      <c r="DF120" s="921"/>
      <c r="DG120" s="908">
        <v>39036398</v>
      </c>
      <c r="DH120" s="889"/>
      <c r="DI120" s="889"/>
      <c r="DJ120" s="889"/>
      <c r="DK120" s="889"/>
      <c r="DL120" s="889">
        <v>34496374</v>
      </c>
      <c r="DM120" s="889"/>
      <c r="DN120" s="889"/>
      <c r="DO120" s="889"/>
      <c r="DP120" s="889"/>
      <c r="DQ120" s="889">
        <v>31440583</v>
      </c>
      <c r="DR120" s="889"/>
      <c r="DS120" s="889"/>
      <c r="DT120" s="889"/>
      <c r="DU120" s="889"/>
      <c r="DV120" s="890">
        <v>35.700000000000003</v>
      </c>
      <c r="DW120" s="890"/>
      <c r="DX120" s="890"/>
      <c r="DY120" s="890"/>
      <c r="DZ120" s="891"/>
    </row>
    <row r="121" spans="1:130" s="247" customFormat="1" ht="26.25" customHeight="1" x14ac:dyDescent="0.2">
      <c r="A121" s="864"/>
      <c r="B121" s="865"/>
      <c r="C121" s="910" t="s">
        <v>489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399</v>
      </c>
      <c r="AB121" s="824"/>
      <c r="AC121" s="824"/>
      <c r="AD121" s="824"/>
      <c r="AE121" s="825"/>
      <c r="AF121" s="826" t="s">
        <v>454</v>
      </c>
      <c r="AG121" s="824"/>
      <c r="AH121" s="824"/>
      <c r="AI121" s="824"/>
      <c r="AJ121" s="825"/>
      <c r="AK121" s="826" t="s">
        <v>399</v>
      </c>
      <c r="AL121" s="824"/>
      <c r="AM121" s="824"/>
      <c r="AN121" s="824"/>
      <c r="AO121" s="825"/>
      <c r="AP121" s="871" t="s">
        <v>454</v>
      </c>
      <c r="AQ121" s="872"/>
      <c r="AR121" s="872"/>
      <c r="AS121" s="872"/>
      <c r="AT121" s="873"/>
      <c r="AU121" s="933"/>
      <c r="AV121" s="934"/>
      <c r="AW121" s="934"/>
      <c r="AX121" s="934"/>
      <c r="AY121" s="935"/>
      <c r="AZ121" s="859" t="s">
        <v>490</v>
      </c>
      <c r="BA121" s="794"/>
      <c r="BB121" s="794"/>
      <c r="BC121" s="794"/>
      <c r="BD121" s="794"/>
      <c r="BE121" s="794"/>
      <c r="BF121" s="794"/>
      <c r="BG121" s="794"/>
      <c r="BH121" s="794"/>
      <c r="BI121" s="794"/>
      <c r="BJ121" s="794"/>
      <c r="BK121" s="794"/>
      <c r="BL121" s="794"/>
      <c r="BM121" s="794"/>
      <c r="BN121" s="794"/>
      <c r="BO121" s="794"/>
      <c r="BP121" s="795"/>
      <c r="BQ121" s="860">
        <v>47311532</v>
      </c>
      <c r="BR121" s="861"/>
      <c r="BS121" s="861"/>
      <c r="BT121" s="861"/>
      <c r="BU121" s="861"/>
      <c r="BV121" s="861">
        <v>43296541</v>
      </c>
      <c r="BW121" s="861"/>
      <c r="BX121" s="861"/>
      <c r="BY121" s="861"/>
      <c r="BZ121" s="861"/>
      <c r="CA121" s="861">
        <v>39960500</v>
      </c>
      <c r="CB121" s="861"/>
      <c r="CC121" s="861"/>
      <c r="CD121" s="861"/>
      <c r="CE121" s="861"/>
      <c r="CF121" s="922">
        <v>45.4</v>
      </c>
      <c r="CG121" s="923"/>
      <c r="CH121" s="923"/>
      <c r="CI121" s="923"/>
      <c r="CJ121" s="923"/>
      <c r="CK121" s="916"/>
      <c r="CL121" s="902"/>
      <c r="CM121" s="902"/>
      <c r="CN121" s="902"/>
      <c r="CO121" s="903"/>
      <c r="CP121" s="882" t="s">
        <v>491</v>
      </c>
      <c r="CQ121" s="883"/>
      <c r="CR121" s="883"/>
      <c r="CS121" s="883"/>
      <c r="CT121" s="883"/>
      <c r="CU121" s="883"/>
      <c r="CV121" s="883"/>
      <c r="CW121" s="883"/>
      <c r="CX121" s="883"/>
      <c r="CY121" s="883"/>
      <c r="CZ121" s="883"/>
      <c r="DA121" s="883"/>
      <c r="DB121" s="883"/>
      <c r="DC121" s="883"/>
      <c r="DD121" s="883"/>
      <c r="DE121" s="883"/>
      <c r="DF121" s="884"/>
      <c r="DG121" s="860">
        <v>7937331</v>
      </c>
      <c r="DH121" s="861"/>
      <c r="DI121" s="861"/>
      <c r="DJ121" s="861"/>
      <c r="DK121" s="861"/>
      <c r="DL121" s="861">
        <v>7436374</v>
      </c>
      <c r="DM121" s="861"/>
      <c r="DN121" s="861"/>
      <c r="DO121" s="861"/>
      <c r="DP121" s="861"/>
      <c r="DQ121" s="861">
        <v>6946245</v>
      </c>
      <c r="DR121" s="861"/>
      <c r="DS121" s="861"/>
      <c r="DT121" s="861"/>
      <c r="DU121" s="861"/>
      <c r="DV121" s="838">
        <v>7.9</v>
      </c>
      <c r="DW121" s="838"/>
      <c r="DX121" s="838"/>
      <c r="DY121" s="838"/>
      <c r="DZ121" s="839"/>
    </row>
    <row r="122" spans="1:130" s="247" customFormat="1" ht="26.25" customHeight="1" x14ac:dyDescent="0.2">
      <c r="A122" s="864"/>
      <c r="B122" s="865"/>
      <c r="C122" s="868" t="s">
        <v>470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399</v>
      </c>
      <c r="AB122" s="824"/>
      <c r="AC122" s="824"/>
      <c r="AD122" s="824"/>
      <c r="AE122" s="825"/>
      <c r="AF122" s="826" t="s">
        <v>399</v>
      </c>
      <c r="AG122" s="824"/>
      <c r="AH122" s="824"/>
      <c r="AI122" s="824"/>
      <c r="AJ122" s="825"/>
      <c r="AK122" s="826" t="s">
        <v>399</v>
      </c>
      <c r="AL122" s="824"/>
      <c r="AM122" s="824"/>
      <c r="AN122" s="824"/>
      <c r="AO122" s="825"/>
      <c r="AP122" s="871" t="s">
        <v>399</v>
      </c>
      <c r="AQ122" s="872"/>
      <c r="AR122" s="872"/>
      <c r="AS122" s="872"/>
      <c r="AT122" s="873"/>
      <c r="AU122" s="933"/>
      <c r="AV122" s="934"/>
      <c r="AW122" s="934"/>
      <c r="AX122" s="934"/>
      <c r="AY122" s="935"/>
      <c r="AZ122" s="926" t="s">
        <v>492</v>
      </c>
      <c r="BA122" s="927"/>
      <c r="BB122" s="927"/>
      <c r="BC122" s="927"/>
      <c r="BD122" s="927"/>
      <c r="BE122" s="927"/>
      <c r="BF122" s="927"/>
      <c r="BG122" s="927"/>
      <c r="BH122" s="927"/>
      <c r="BI122" s="927"/>
      <c r="BJ122" s="927"/>
      <c r="BK122" s="927"/>
      <c r="BL122" s="927"/>
      <c r="BM122" s="927"/>
      <c r="BN122" s="927"/>
      <c r="BO122" s="927"/>
      <c r="BP122" s="928"/>
      <c r="BQ122" s="929">
        <v>168419078</v>
      </c>
      <c r="BR122" s="892"/>
      <c r="BS122" s="892"/>
      <c r="BT122" s="892"/>
      <c r="BU122" s="892"/>
      <c r="BV122" s="892">
        <v>170992337</v>
      </c>
      <c r="BW122" s="892"/>
      <c r="BX122" s="892"/>
      <c r="BY122" s="892"/>
      <c r="BZ122" s="892"/>
      <c r="CA122" s="892">
        <v>176849641</v>
      </c>
      <c r="CB122" s="892"/>
      <c r="CC122" s="892"/>
      <c r="CD122" s="892"/>
      <c r="CE122" s="892"/>
      <c r="CF122" s="893">
        <v>201</v>
      </c>
      <c r="CG122" s="894"/>
      <c r="CH122" s="894"/>
      <c r="CI122" s="894"/>
      <c r="CJ122" s="894"/>
      <c r="CK122" s="916"/>
      <c r="CL122" s="902"/>
      <c r="CM122" s="902"/>
      <c r="CN122" s="902"/>
      <c r="CO122" s="903"/>
      <c r="CP122" s="882" t="s">
        <v>493</v>
      </c>
      <c r="CQ122" s="883"/>
      <c r="CR122" s="883"/>
      <c r="CS122" s="883"/>
      <c r="CT122" s="883"/>
      <c r="CU122" s="883"/>
      <c r="CV122" s="883"/>
      <c r="CW122" s="883"/>
      <c r="CX122" s="883"/>
      <c r="CY122" s="883"/>
      <c r="CZ122" s="883"/>
      <c r="DA122" s="883"/>
      <c r="DB122" s="883"/>
      <c r="DC122" s="883"/>
      <c r="DD122" s="883"/>
      <c r="DE122" s="883"/>
      <c r="DF122" s="884"/>
      <c r="DG122" s="860">
        <v>1683423</v>
      </c>
      <c r="DH122" s="861"/>
      <c r="DI122" s="861"/>
      <c r="DJ122" s="861"/>
      <c r="DK122" s="861"/>
      <c r="DL122" s="861">
        <v>1753690</v>
      </c>
      <c r="DM122" s="861"/>
      <c r="DN122" s="861"/>
      <c r="DO122" s="861"/>
      <c r="DP122" s="861"/>
      <c r="DQ122" s="861">
        <v>1831579</v>
      </c>
      <c r="DR122" s="861"/>
      <c r="DS122" s="861"/>
      <c r="DT122" s="861"/>
      <c r="DU122" s="861"/>
      <c r="DV122" s="838">
        <v>2.1</v>
      </c>
      <c r="DW122" s="838"/>
      <c r="DX122" s="838"/>
      <c r="DY122" s="838"/>
      <c r="DZ122" s="839"/>
    </row>
    <row r="123" spans="1:130" s="247" customFormat="1" ht="26.25" customHeight="1" x14ac:dyDescent="0.2">
      <c r="A123" s="864"/>
      <c r="B123" s="865"/>
      <c r="C123" s="868" t="s">
        <v>477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454</v>
      </c>
      <c r="AB123" s="824"/>
      <c r="AC123" s="824"/>
      <c r="AD123" s="824"/>
      <c r="AE123" s="825"/>
      <c r="AF123" s="826" t="s">
        <v>454</v>
      </c>
      <c r="AG123" s="824"/>
      <c r="AH123" s="824"/>
      <c r="AI123" s="824"/>
      <c r="AJ123" s="825"/>
      <c r="AK123" s="826" t="s">
        <v>454</v>
      </c>
      <c r="AL123" s="824"/>
      <c r="AM123" s="824"/>
      <c r="AN123" s="824"/>
      <c r="AO123" s="825"/>
      <c r="AP123" s="871" t="s">
        <v>454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494</v>
      </c>
      <c r="BP123" s="925"/>
      <c r="BQ123" s="879">
        <v>257779185</v>
      </c>
      <c r="BR123" s="880"/>
      <c r="BS123" s="880"/>
      <c r="BT123" s="880"/>
      <c r="BU123" s="880"/>
      <c r="BV123" s="880">
        <v>257912778</v>
      </c>
      <c r="BW123" s="880"/>
      <c r="BX123" s="880"/>
      <c r="BY123" s="880"/>
      <c r="BZ123" s="880"/>
      <c r="CA123" s="880">
        <v>260721682</v>
      </c>
      <c r="CB123" s="880"/>
      <c r="CC123" s="880"/>
      <c r="CD123" s="880"/>
      <c r="CE123" s="880"/>
      <c r="CF123" s="790"/>
      <c r="CG123" s="791"/>
      <c r="CH123" s="791"/>
      <c r="CI123" s="791"/>
      <c r="CJ123" s="881"/>
      <c r="CK123" s="916"/>
      <c r="CL123" s="902"/>
      <c r="CM123" s="902"/>
      <c r="CN123" s="902"/>
      <c r="CO123" s="903"/>
      <c r="CP123" s="882" t="s">
        <v>495</v>
      </c>
      <c r="CQ123" s="883"/>
      <c r="CR123" s="883"/>
      <c r="CS123" s="883"/>
      <c r="CT123" s="883"/>
      <c r="CU123" s="883"/>
      <c r="CV123" s="883"/>
      <c r="CW123" s="883"/>
      <c r="CX123" s="883"/>
      <c r="CY123" s="883"/>
      <c r="CZ123" s="883"/>
      <c r="DA123" s="883"/>
      <c r="DB123" s="883"/>
      <c r="DC123" s="883"/>
      <c r="DD123" s="883"/>
      <c r="DE123" s="883"/>
      <c r="DF123" s="884"/>
      <c r="DG123" s="823">
        <v>773274</v>
      </c>
      <c r="DH123" s="824"/>
      <c r="DI123" s="824"/>
      <c r="DJ123" s="824"/>
      <c r="DK123" s="825"/>
      <c r="DL123" s="826">
        <v>675664</v>
      </c>
      <c r="DM123" s="824"/>
      <c r="DN123" s="824"/>
      <c r="DO123" s="824"/>
      <c r="DP123" s="825"/>
      <c r="DQ123" s="826">
        <v>580029</v>
      </c>
      <c r="DR123" s="824"/>
      <c r="DS123" s="824"/>
      <c r="DT123" s="824"/>
      <c r="DU123" s="825"/>
      <c r="DV123" s="871">
        <v>0.7</v>
      </c>
      <c r="DW123" s="872"/>
      <c r="DX123" s="872"/>
      <c r="DY123" s="872"/>
      <c r="DZ123" s="873"/>
    </row>
    <row r="124" spans="1:130" s="247" customFormat="1" ht="26.25" customHeight="1" thickBot="1" x14ac:dyDescent="0.25">
      <c r="A124" s="864"/>
      <c r="B124" s="865"/>
      <c r="C124" s="868" t="s">
        <v>480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475</v>
      </c>
      <c r="AB124" s="824"/>
      <c r="AC124" s="824"/>
      <c r="AD124" s="824"/>
      <c r="AE124" s="825"/>
      <c r="AF124" s="826" t="s">
        <v>475</v>
      </c>
      <c r="AG124" s="824"/>
      <c r="AH124" s="824"/>
      <c r="AI124" s="824"/>
      <c r="AJ124" s="825"/>
      <c r="AK124" s="826" t="s">
        <v>475</v>
      </c>
      <c r="AL124" s="824"/>
      <c r="AM124" s="824"/>
      <c r="AN124" s="824"/>
      <c r="AO124" s="825"/>
      <c r="AP124" s="871" t="s">
        <v>475</v>
      </c>
      <c r="AQ124" s="872"/>
      <c r="AR124" s="872"/>
      <c r="AS124" s="872"/>
      <c r="AT124" s="873"/>
      <c r="AU124" s="874" t="s">
        <v>496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475</v>
      </c>
      <c r="BR124" s="878"/>
      <c r="BS124" s="878"/>
      <c r="BT124" s="878"/>
      <c r="BU124" s="878"/>
      <c r="BV124" s="878" t="s">
        <v>475</v>
      </c>
      <c r="BW124" s="878"/>
      <c r="BX124" s="878"/>
      <c r="BY124" s="878"/>
      <c r="BZ124" s="878"/>
      <c r="CA124" s="878" t="s">
        <v>475</v>
      </c>
      <c r="CB124" s="878"/>
      <c r="CC124" s="878"/>
      <c r="CD124" s="878"/>
      <c r="CE124" s="878"/>
      <c r="CF124" s="768"/>
      <c r="CG124" s="769"/>
      <c r="CH124" s="769"/>
      <c r="CI124" s="769"/>
      <c r="CJ124" s="909"/>
      <c r="CK124" s="917"/>
      <c r="CL124" s="917"/>
      <c r="CM124" s="917"/>
      <c r="CN124" s="917"/>
      <c r="CO124" s="918"/>
      <c r="CP124" s="882" t="s">
        <v>497</v>
      </c>
      <c r="CQ124" s="883"/>
      <c r="CR124" s="883"/>
      <c r="CS124" s="883"/>
      <c r="CT124" s="883"/>
      <c r="CU124" s="883"/>
      <c r="CV124" s="883"/>
      <c r="CW124" s="883"/>
      <c r="CX124" s="883"/>
      <c r="CY124" s="883"/>
      <c r="CZ124" s="883"/>
      <c r="DA124" s="883"/>
      <c r="DB124" s="883"/>
      <c r="DC124" s="883"/>
      <c r="DD124" s="883"/>
      <c r="DE124" s="883"/>
      <c r="DF124" s="884"/>
      <c r="DG124" s="806">
        <v>508628</v>
      </c>
      <c r="DH124" s="807"/>
      <c r="DI124" s="807"/>
      <c r="DJ124" s="807"/>
      <c r="DK124" s="808"/>
      <c r="DL124" s="809">
        <v>419243</v>
      </c>
      <c r="DM124" s="807"/>
      <c r="DN124" s="807"/>
      <c r="DO124" s="807"/>
      <c r="DP124" s="808"/>
      <c r="DQ124" s="809">
        <v>525909</v>
      </c>
      <c r="DR124" s="807"/>
      <c r="DS124" s="807"/>
      <c r="DT124" s="807"/>
      <c r="DU124" s="808"/>
      <c r="DV124" s="895">
        <v>0.6</v>
      </c>
      <c r="DW124" s="896"/>
      <c r="DX124" s="896"/>
      <c r="DY124" s="896"/>
      <c r="DZ124" s="897"/>
    </row>
    <row r="125" spans="1:130" s="247" customFormat="1" ht="26.25" customHeight="1" x14ac:dyDescent="0.2">
      <c r="A125" s="864"/>
      <c r="B125" s="865"/>
      <c r="C125" s="868" t="s">
        <v>482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498</v>
      </c>
      <c r="AB125" s="824"/>
      <c r="AC125" s="824"/>
      <c r="AD125" s="824"/>
      <c r="AE125" s="825"/>
      <c r="AF125" s="826" t="s">
        <v>499</v>
      </c>
      <c r="AG125" s="824"/>
      <c r="AH125" s="824"/>
      <c r="AI125" s="824"/>
      <c r="AJ125" s="825"/>
      <c r="AK125" s="826" t="s">
        <v>498</v>
      </c>
      <c r="AL125" s="824"/>
      <c r="AM125" s="824"/>
      <c r="AN125" s="824"/>
      <c r="AO125" s="825"/>
      <c r="AP125" s="871" t="s">
        <v>456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500</v>
      </c>
      <c r="CL125" s="899"/>
      <c r="CM125" s="899"/>
      <c r="CN125" s="899"/>
      <c r="CO125" s="900"/>
      <c r="CP125" s="907" t="s">
        <v>501</v>
      </c>
      <c r="CQ125" s="852"/>
      <c r="CR125" s="852"/>
      <c r="CS125" s="852"/>
      <c r="CT125" s="852"/>
      <c r="CU125" s="852"/>
      <c r="CV125" s="852"/>
      <c r="CW125" s="852"/>
      <c r="CX125" s="852"/>
      <c r="CY125" s="852"/>
      <c r="CZ125" s="852"/>
      <c r="DA125" s="852"/>
      <c r="DB125" s="852"/>
      <c r="DC125" s="852"/>
      <c r="DD125" s="852"/>
      <c r="DE125" s="852"/>
      <c r="DF125" s="853"/>
      <c r="DG125" s="908" t="s">
        <v>475</v>
      </c>
      <c r="DH125" s="889"/>
      <c r="DI125" s="889"/>
      <c r="DJ125" s="889"/>
      <c r="DK125" s="889"/>
      <c r="DL125" s="889" t="s">
        <v>432</v>
      </c>
      <c r="DM125" s="889"/>
      <c r="DN125" s="889"/>
      <c r="DO125" s="889"/>
      <c r="DP125" s="889"/>
      <c r="DQ125" s="889" t="s">
        <v>502</v>
      </c>
      <c r="DR125" s="889"/>
      <c r="DS125" s="889"/>
      <c r="DT125" s="889"/>
      <c r="DU125" s="889"/>
      <c r="DV125" s="890" t="s">
        <v>456</v>
      </c>
      <c r="DW125" s="890"/>
      <c r="DX125" s="890"/>
      <c r="DY125" s="890"/>
      <c r="DZ125" s="891"/>
    </row>
    <row r="126" spans="1:130" s="247" customFormat="1" ht="26.25" customHeight="1" thickBot="1" x14ac:dyDescent="0.25">
      <c r="A126" s="864"/>
      <c r="B126" s="865"/>
      <c r="C126" s="868" t="s">
        <v>484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503</v>
      </c>
      <c r="AB126" s="824"/>
      <c r="AC126" s="824"/>
      <c r="AD126" s="824"/>
      <c r="AE126" s="825"/>
      <c r="AF126" s="826" t="s">
        <v>499</v>
      </c>
      <c r="AG126" s="824"/>
      <c r="AH126" s="824"/>
      <c r="AI126" s="824"/>
      <c r="AJ126" s="825"/>
      <c r="AK126" s="826" t="s">
        <v>475</v>
      </c>
      <c r="AL126" s="824"/>
      <c r="AM126" s="824"/>
      <c r="AN126" s="824"/>
      <c r="AO126" s="825"/>
      <c r="AP126" s="871" t="s">
        <v>475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504</v>
      </c>
      <c r="CQ126" s="794"/>
      <c r="CR126" s="794"/>
      <c r="CS126" s="794"/>
      <c r="CT126" s="794"/>
      <c r="CU126" s="794"/>
      <c r="CV126" s="794"/>
      <c r="CW126" s="794"/>
      <c r="CX126" s="794"/>
      <c r="CY126" s="794"/>
      <c r="CZ126" s="794"/>
      <c r="DA126" s="794"/>
      <c r="DB126" s="794"/>
      <c r="DC126" s="794"/>
      <c r="DD126" s="794"/>
      <c r="DE126" s="794"/>
      <c r="DF126" s="795"/>
      <c r="DG126" s="860" t="s">
        <v>499</v>
      </c>
      <c r="DH126" s="861"/>
      <c r="DI126" s="861"/>
      <c r="DJ126" s="861"/>
      <c r="DK126" s="861"/>
      <c r="DL126" s="861" t="s">
        <v>131</v>
      </c>
      <c r="DM126" s="861"/>
      <c r="DN126" s="861"/>
      <c r="DO126" s="861"/>
      <c r="DP126" s="861"/>
      <c r="DQ126" s="861" t="s">
        <v>499</v>
      </c>
      <c r="DR126" s="861"/>
      <c r="DS126" s="861"/>
      <c r="DT126" s="861"/>
      <c r="DU126" s="861"/>
      <c r="DV126" s="838" t="s">
        <v>503</v>
      </c>
      <c r="DW126" s="838"/>
      <c r="DX126" s="838"/>
      <c r="DY126" s="838"/>
      <c r="DZ126" s="839"/>
    </row>
    <row r="127" spans="1:130" s="247" customFormat="1" ht="26.25" customHeight="1" x14ac:dyDescent="0.2">
      <c r="A127" s="866"/>
      <c r="B127" s="867"/>
      <c r="C127" s="885" t="s">
        <v>505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197453</v>
      </c>
      <c r="AB127" s="824"/>
      <c r="AC127" s="824"/>
      <c r="AD127" s="824"/>
      <c r="AE127" s="825"/>
      <c r="AF127" s="826">
        <v>174309</v>
      </c>
      <c r="AG127" s="824"/>
      <c r="AH127" s="824"/>
      <c r="AI127" s="824"/>
      <c r="AJ127" s="825"/>
      <c r="AK127" s="826">
        <v>157688</v>
      </c>
      <c r="AL127" s="824"/>
      <c r="AM127" s="824"/>
      <c r="AN127" s="824"/>
      <c r="AO127" s="825"/>
      <c r="AP127" s="871">
        <v>0.2</v>
      </c>
      <c r="AQ127" s="872"/>
      <c r="AR127" s="872"/>
      <c r="AS127" s="872"/>
      <c r="AT127" s="873"/>
      <c r="AU127" s="283"/>
      <c r="AV127" s="283"/>
      <c r="AW127" s="283"/>
      <c r="AX127" s="888" t="s">
        <v>506</v>
      </c>
      <c r="AY127" s="856"/>
      <c r="AZ127" s="856"/>
      <c r="BA127" s="856"/>
      <c r="BB127" s="856"/>
      <c r="BC127" s="856"/>
      <c r="BD127" s="856"/>
      <c r="BE127" s="857"/>
      <c r="BF127" s="855" t="s">
        <v>507</v>
      </c>
      <c r="BG127" s="856"/>
      <c r="BH127" s="856"/>
      <c r="BI127" s="856"/>
      <c r="BJ127" s="856"/>
      <c r="BK127" s="856"/>
      <c r="BL127" s="857"/>
      <c r="BM127" s="855" t="s">
        <v>508</v>
      </c>
      <c r="BN127" s="856"/>
      <c r="BO127" s="856"/>
      <c r="BP127" s="856"/>
      <c r="BQ127" s="856"/>
      <c r="BR127" s="856"/>
      <c r="BS127" s="857"/>
      <c r="BT127" s="855" t="s">
        <v>509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510</v>
      </c>
      <c r="CQ127" s="794"/>
      <c r="CR127" s="794"/>
      <c r="CS127" s="794"/>
      <c r="CT127" s="794"/>
      <c r="CU127" s="794"/>
      <c r="CV127" s="794"/>
      <c r="CW127" s="794"/>
      <c r="CX127" s="794"/>
      <c r="CY127" s="794"/>
      <c r="CZ127" s="794"/>
      <c r="DA127" s="794"/>
      <c r="DB127" s="794"/>
      <c r="DC127" s="794"/>
      <c r="DD127" s="794"/>
      <c r="DE127" s="794"/>
      <c r="DF127" s="795"/>
      <c r="DG127" s="860" t="s">
        <v>456</v>
      </c>
      <c r="DH127" s="861"/>
      <c r="DI127" s="861"/>
      <c r="DJ127" s="861"/>
      <c r="DK127" s="861"/>
      <c r="DL127" s="861" t="s">
        <v>131</v>
      </c>
      <c r="DM127" s="861"/>
      <c r="DN127" s="861"/>
      <c r="DO127" s="861"/>
      <c r="DP127" s="861"/>
      <c r="DQ127" s="861" t="s">
        <v>499</v>
      </c>
      <c r="DR127" s="861"/>
      <c r="DS127" s="861"/>
      <c r="DT127" s="861"/>
      <c r="DU127" s="861"/>
      <c r="DV127" s="838" t="s">
        <v>499</v>
      </c>
      <c r="DW127" s="838"/>
      <c r="DX127" s="838"/>
      <c r="DY127" s="838"/>
      <c r="DZ127" s="839"/>
    </row>
    <row r="128" spans="1:130" s="247" customFormat="1" ht="26.25" customHeight="1" thickBot="1" x14ac:dyDescent="0.25">
      <c r="A128" s="840" t="s">
        <v>511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512</v>
      </c>
      <c r="X128" s="842"/>
      <c r="Y128" s="842"/>
      <c r="Z128" s="843"/>
      <c r="AA128" s="844">
        <v>4560536</v>
      </c>
      <c r="AB128" s="845"/>
      <c r="AC128" s="845"/>
      <c r="AD128" s="845"/>
      <c r="AE128" s="846"/>
      <c r="AF128" s="847">
        <v>4203451</v>
      </c>
      <c r="AG128" s="845"/>
      <c r="AH128" s="845"/>
      <c r="AI128" s="845"/>
      <c r="AJ128" s="846"/>
      <c r="AK128" s="847">
        <v>3641394</v>
      </c>
      <c r="AL128" s="845"/>
      <c r="AM128" s="845"/>
      <c r="AN128" s="845"/>
      <c r="AO128" s="846"/>
      <c r="AP128" s="848"/>
      <c r="AQ128" s="849"/>
      <c r="AR128" s="849"/>
      <c r="AS128" s="849"/>
      <c r="AT128" s="850"/>
      <c r="AU128" s="283"/>
      <c r="AV128" s="283"/>
      <c r="AW128" s="283"/>
      <c r="AX128" s="851" t="s">
        <v>513</v>
      </c>
      <c r="AY128" s="852"/>
      <c r="AZ128" s="852"/>
      <c r="BA128" s="852"/>
      <c r="BB128" s="852"/>
      <c r="BC128" s="852"/>
      <c r="BD128" s="852"/>
      <c r="BE128" s="853"/>
      <c r="BF128" s="830" t="s">
        <v>475</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514</v>
      </c>
      <c r="CQ128" s="772"/>
      <c r="CR128" s="772"/>
      <c r="CS128" s="772"/>
      <c r="CT128" s="772"/>
      <c r="CU128" s="772"/>
      <c r="CV128" s="772"/>
      <c r="CW128" s="772"/>
      <c r="CX128" s="772"/>
      <c r="CY128" s="772"/>
      <c r="CZ128" s="772"/>
      <c r="DA128" s="772"/>
      <c r="DB128" s="772"/>
      <c r="DC128" s="772"/>
      <c r="DD128" s="772"/>
      <c r="DE128" s="772"/>
      <c r="DF128" s="773"/>
      <c r="DG128" s="834">
        <v>137662</v>
      </c>
      <c r="DH128" s="835"/>
      <c r="DI128" s="835"/>
      <c r="DJ128" s="835"/>
      <c r="DK128" s="835"/>
      <c r="DL128" s="835">
        <v>97599</v>
      </c>
      <c r="DM128" s="835"/>
      <c r="DN128" s="835"/>
      <c r="DO128" s="835"/>
      <c r="DP128" s="835"/>
      <c r="DQ128" s="835">
        <v>64030</v>
      </c>
      <c r="DR128" s="835"/>
      <c r="DS128" s="835"/>
      <c r="DT128" s="835"/>
      <c r="DU128" s="835"/>
      <c r="DV128" s="836">
        <v>0.1</v>
      </c>
      <c r="DW128" s="836"/>
      <c r="DX128" s="836"/>
      <c r="DY128" s="836"/>
      <c r="DZ128" s="837"/>
    </row>
    <row r="129" spans="1:131" s="247" customFormat="1" ht="26.25" customHeight="1" x14ac:dyDescent="0.2">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515</v>
      </c>
      <c r="X129" s="821"/>
      <c r="Y129" s="821"/>
      <c r="Z129" s="822"/>
      <c r="AA129" s="823">
        <v>100779724</v>
      </c>
      <c r="AB129" s="824"/>
      <c r="AC129" s="824"/>
      <c r="AD129" s="824"/>
      <c r="AE129" s="825"/>
      <c r="AF129" s="826">
        <v>101600797</v>
      </c>
      <c r="AG129" s="824"/>
      <c r="AH129" s="824"/>
      <c r="AI129" s="824"/>
      <c r="AJ129" s="825"/>
      <c r="AK129" s="826">
        <v>101797875</v>
      </c>
      <c r="AL129" s="824"/>
      <c r="AM129" s="824"/>
      <c r="AN129" s="824"/>
      <c r="AO129" s="825"/>
      <c r="AP129" s="827"/>
      <c r="AQ129" s="828"/>
      <c r="AR129" s="828"/>
      <c r="AS129" s="828"/>
      <c r="AT129" s="829"/>
      <c r="AU129" s="285"/>
      <c r="AV129" s="285"/>
      <c r="AW129" s="285"/>
      <c r="AX129" s="793" t="s">
        <v>516</v>
      </c>
      <c r="AY129" s="794"/>
      <c r="AZ129" s="794"/>
      <c r="BA129" s="794"/>
      <c r="BB129" s="794"/>
      <c r="BC129" s="794"/>
      <c r="BD129" s="794"/>
      <c r="BE129" s="795"/>
      <c r="BF129" s="813" t="s">
        <v>499</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517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518</v>
      </c>
      <c r="X130" s="821"/>
      <c r="Y130" s="821"/>
      <c r="Z130" s="822"/>
      <c r="AA130" s="823">
        <v>13745072</v>
      </c>
      <c r="AB130" s="824"/>
      <c r="AC130" s="824"/>
      <c r="AD130" s="824"/>
      <c r="AE130" s="825"/>
      <c r="AF130" s="826">
        <v>13860236</v>
      </c>
      <c r="AG130" s="824"/>
      <c r="AH130" s="824"/>
      <c r="AI130" s="824"/>
      <c r="AJ130" s="825"/>
      <c r="AK130" s="826">
        <v>13817680</v>
      </c>
      <c r="AL130" s="824"/>
      <c r="AM130" s="824"/>
      <c r="AN130" s="824"/>
      <c r="AO130" s="825"/>
      <c r="AP130" s="827"/>
      <c r="AQ130" s="828"/>
      <c r="AR130" s="828"/>
      <c r="AS130" s="828"/>
      <c r="AT130" s="829"/>
      <c r="AU130" s="285"/>
      <c r="AV130" s="285"/>
      <c r="AW130" s="285"/>
      <c r="AX130" s="793" t="s">
        <v>519</v>
      </c>
      <c r="AY130" s="794"/>
      <c r="AZ130" s="794"/>
      <c r="BA130" s="794"/>
      <c r="BB130" s="794"/>
      <c r="BC130" s="794"/>
      <c r="BD130" s="794"/>
      <c r="BE130" s="795"/>
      <c r="BF130" s="796">
        <v>1.4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520</v>
      </c>
      <c r="X131" s="804"/>
      <c r="Y131" s="804"/>
      <c r="Z131" s="805"/>
      <c r="AA131" s="806">
        <v>87034652</v>
      </c>
      <c r="AB131" s="807"/>
      <c r="AC131" s="807"/>
      <c r="AD131" s="807"/>
      <c r="AE131" s="808"/>
      <c r="AF131" s="809">
        <v>87740561</v>
      </c>
      <c r="AG131" s="807"/>
      <c r="AH131" s="807"/>
      <c r="AI131" s="807"/>
      <c r="AJ131" s="808"/>
      <c r="AK131" s="809">
        <v>87980195</v>
      </c>
      <c r="AL131" s="807"/>
      <c r="AM131" s="807"/>
      <c r="AN131" s="807"/>
      <c r="AO131" s="808"/>
      <c r="AP131" s="810"/>
      <c r="AQ131" s="811"/>
      <c r="AR131" s="811"/>
      <c r="AS131" s="811"/>
      <c r="AT131" s="812"/>
      <c r="AU131" s="285"/>
      <c r="AV131" s="285"/>
      <c r="AW131" s="285"/>
      <c r="AX131" s="771" t="s">
        <v>521</v>
      </c>
      <c r="AY131" s="772"/>
      <c r="AZ131" s="772"/>
      <c r="BA131" s="772"/>
      <c r="BB131" s="772"/>
      <c r="BC131" s="772"/>
      <c r="BD131" s="772"/>
      <c r="BE131" s="773"/>
      <c r="BF131" s="774" t="s">
        <v>502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522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523</v>
      </c>
      <c r="W132" s="784"/>
      <c r="X132" s="784"/>
      <c r="Y132" s="784"/>
      <c r="Z132" s="785"/>
      <c r="AA132" s="786">
        <v>1.01136614</v>
      </c>
      <c r="AB132" s="787"/>
      <c r="AC132" s="787"/>
      <c r="AD132" s="787"/>
      <c r="AE132" s="788"/>
      <c r="AF132" s="789">
        <v>1.1519974209999999</v>
      </c>
      <c r="AG132" s="787"/>
      <c r="AH132" s="787"/>
      <c r="AI132" s="787"/>
      <c r="AJ132" s="788"/>
      <c r="AK132" s="789">
        <v>2.0562445899999999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524</v>
      </c>
      <c r="W133" s="763"/>
      <c r="X133" s="763"/>
      <c r="Y133" s="763"/>
      <c r="Z133" s="764"/>
      <c r="AA133" s="765">
        <v>2.1</v>
      </c>
      <c r="AB133" s="766"/>
      <c r="AC133" s="766"/>
      <c r="AD133" s="766"/>
      <c r="AE133" s="767"/>
      <c r="AF133" s="765">
        <v>1.4</v>
      </c>
      <c r="AG133" s="766"/>
      <c r="AH133" s="766"/>
      <c r="AI133" s="766"/>
      <c r="AJ133" s="767"/>
      <c r="AK133" s="765">
        <v>1.4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1pzVIbrcXAUv4TDuwn/1oz5yseM+03i4WT6ymrmil+d3QQvA+bmsVA5cxBC6z2V340CGshA4vXfHwOTWlbdsKw==" saltValue="ZdaTd4ZElo9BtrPAMKy6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S28" sqref="AS28"/>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525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ucKlgide5UjP3jH8S3oBhG7N6lhdS9hEMaueEE/tVtKfr79OrtWJYtHWqbdSBc9vnh9vHeMQJL55xSXyMlWCg==" saltValue="bsb6d++cW2edDs6vVQ0Z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D63ssTLHusZALUJDWQhvzZ4zvedQAo6uwZIl5/JBuCDT5zqt3deVm0ShSCinC80TPVbOUW6iPTskHExvPOelg==" saltValue="Cd4Si8X8lW+TFJ72qcZKh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528</v>
      </c>
      <c r="AP7" s="304"/>
      <c r="AQ7" s="305" t="s">
        <v>529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530</v>
      </c>
      <c r="AQ8" s="311" t="s">
        <v>531</v>
      </c>
      <c r="AR8" s="312" t="s">
        <v>532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533</v>
      </c>
      <c r="AL9" s="1192"/>
      <c r="AM9" s="1192"/>
      <c r="AN9" s="1193"/>
      <c r="AO9" s="313">
        <v>24027456</v>
      </c>
      <c r="AP9" s="313">
        <v>51236</v>
      </c>
      <c r="AQ9" s="314">
        <v>58073</v>
      </c>
      <c r="AR9" s="315">
        <v>-11.8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534</v>
      </c>
      <c r="AL10" s="1192"/>
      <c r="AM10" s="1192"/>
      <c r="AN10" s="1193"/>
      <c r="AO10" s="316">
        <v>2559345</v>
      </c>
      <c r="AP10" s="316">
        <v>5458</v>
      </c>
      <c r="AQ10" s="317">
        <v>2762</v>
      </c>
      <c r="AR10" s="318">
        <v>97.6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535</v>
      </c>
      <c r="AL11" s="1192"/>
      <c r="AM11" s="1192"/>
      <c r="AN11" s="1193"/>
      <c r="AO11" s="316">
        <v>4045680</v>
      </c>
      <c r="AP11" s="316">
        <v>8627</v>
      </c>
      <c r="AQ11" s="317">
        <v>1714</v>
      </c>
      <c r="AR11" s="318">
        <v>403.3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536</v>
      </c>
      <c r="AL12" s="1192"/>
      <c r="AM12" s="1192"/>
      <c r="AN12" s="1193"/>
      <c r="AO12" s="316">
        <v>649041</v>
      </c>
      <c r="AP12" s="316">
        <v>1384</v>
      </c>
      <c r="AQ12" s="317">
        <v>632</v>
      </c>
      <c r="AR12" s="318">
        <v>119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537</v>
      </c>
      <c r="AL13" s="1192"/>
      <c r="AM13" s="1192"/>
      <c r="AN13" s="1193"/>
      <c r="AO13" s="316" t="s">
        <v>538</v>
      </c>
      <c r="AP13" s="316" t="s">
        <v>538</v>
      </c>
      <c r="AQ13" s="317">
        <v>9</v>
      </c>
      <c r="AR13" s="318" t="s">
        <v>538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539</v>
      </c>
      <c r="AL14" s="1192"/>
      <c r="AM14" s="1192"/>
      <c r="AN14" s="1193"/>
      <c r="AO14" s="316">
        <v>1197602</v>
      </c>
      <c r="AP14" s="316">
        <v>2554</v>
      </c>
      <c r="AQ14" s="317">
        <v>1980</v>
      </c>
      <c r="AR14" s="318">
        <v>29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540</v>
      </c>
      <c r="AL15" s="1192"/>
      <c r="AM15" s="1192"/>
      <c r="AN15" s="1193"/>
      <c r="AO15" s="316">
        <v>1367270</v>
      </c>
      <c r="AP15" s="316">
        <v>2916</v>
      </c>
      <c r="AQ15" s="317">
        <v>1379</v>
      </c>
      <c r="AR15" s="318">
        <v>111.5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541</v>
      </c>
      <c r="AL16" s="1195"/>
      <c r="AM16" s="1195"/>
      <c r="AN16" s="1196"/>
      <c r="AO16" s="316">
        <v>-1599576</v>
      </c>
      <c r="AP16" s="316">
        <v>-3411</v>
      </c>
      <c r="AQ16" s="317">
        <v>-3914</v>
      </c>
      <c r="AR16" s="318">
        <v>-12.9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190</v>
      </c>
      <c r="AL17" s="1195"/>
      <c r="AM17" s="1195"/>
      <c r="AN17" s="1196"/>
      <c r="AO17" s="316">
        <v>32246818</v>
      </c>
      <c r="AP17" s="316">
        <v>68763</v>
      </c>
      <c r="AQ17" s="317">
        <v>62636</v>
      </c>
      <c r="AR17" s="318">
        <v>9.8000000000000007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546</v>
      </c>
      <c r="AL21" s="1189"/>
      <c r="AM21" s="1189"/>
      <c r="AN21" s="1190"/>
      <c r="AO21" s="328">
        <v>5.95</v>
      </c>
      <c r="AP21" s="329">
        <v>6.32</v>
      </c>
      <c r="AQ21" s="330">
        <v>-0.37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547</v>
      </c>
      <c r="AL22" s="1189"/>
      <c r="AM22" s="1189"/>
      <c r="AN22" s="1190"/>
      <c r="AO22" s="333">
        <v>101.1</v>
      </c>
      <c r="AP22" s="334">
        <v>99.9</v>
      </c>
      <c r="AQ22" s="335">
        <v>1.2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528</v>
      </c>
      <c r="AP30" s="304"/>
      <c r="AQ30" s="305" t="s">
        <v>529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530</v>
      </c>
      <c r="AQ31" s="311" t="s">
        <v>531</v>
      </c>
      <c r="AR31" s="312" t="s">
        <v>532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551</v>
      </c>
      <c r="AL32" s="1180"/>
      <c r="AM32" s="1180"/>
      <c r="AN32" s="1181"/>
      <c r="AO32" s="343">
        <v>15149727</v>
      </c>
      <c r="AP32" s="343">
        <v>32305</v>
      </c>
      <c r="AQ32" s="344">
        <v>36995</v>
      </c>
      <c r="AR32" s="345">
        <v>-12.7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552</v>
      </c>
      <c r="AL33" s="1180"/>
      <c r="AM33" s="1180"/>
      <c r="AN33" s="1181"/>
      <c r="AO33" s="343" t="s">
        <v>538</v>
      </c>
      <c r="AP33" s="343" t="s">
        <v>538</v>
      </c>
      <c r="AQ33" s="344">
        <v>3</v>
      </c>
      <c r="AR33" s="345" t="s">
        <v>538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553</v>
      </c>
      <c r="AL34" s="1180"/>
      <c r="AM34" s="1180"/>
      <c r="AN34" s="1181"/>
      <c r="AO34" s="343" t="s">
        <v>538</v>
      </c>
      <c r="AP34" s="343" t="s">
        <v>538</v>
      </c>
      <c r="AQ34" s="344">
        <v>81</v>
      </c>
      <c r="AR34" s="345" t="s">
        <v>538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554</v>
      </c>
      <c r="AL35" s="1180"/>
      <c r="AM35" s="1180"/>
      <c r="AN35" s="1181"/>
      <c r="AO35" s="343">
        <v>3574227</v>
      </c>
      <c r="AP35" s="343">
        <v>7622</v>
      </c>
      <c r="AQ35" s="344">
        <v>8919</v>
      </c>
      <c r="AR35" s="345">
        <v>-14.5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555</v>
      </c>
      <c r="AL36" s="1180"/>
      <c r="AM36" s="1180"/>
      <c r="AN36" s="1181"/>
      <c r="AO36" s="343">
        <v>386520</v>
      </c>
      <c r="AP36" s="343">
        <v>824</v>
      </c>
      <c r="AQ36" s="344">
        <v>380</v>
      </c>
      <c r="AR36" s="345">
        <v>116.8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556</v>
      </c>
      <c r="AL37" s="1180"/>
      <c r="AM37" s="1180"/>
      <c r="AN37" s="1181"/>
      <c r="AO37" s="343">
        <v>157688</v>
      </c>
      <c r="AP37" s="343">
        <v>336</v>
      </c>
      <c r="AQ37" s="344">
        <v>886</v>
      </c>
      <c r="AR37" s="345">
        <v>-62.1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557</v>
      </c>
      <c r="AL38" s="1183"/>
      <c r="AM38" s="1183"/>
      <c r="AN38" s="1184"/>
      <c r="AO38" s="346" t="s">
        <v>538</v>
      </c>
      <c r="AP38" s="346" t="s">
        <v>538</v>
      </c>
      <c r="AQ38" s="347">
        <v>1</v>
      </c>
      <c r="AR38" s="335" t="s">
        <v>538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558</v>
      </c>
      <c r="AL39" s="1183"/>
      <c r="AM39" s="1183"/>
      <c r="AN39" s="1184"/>
      <c r="AO39" s="343">
        <v>-3641394</v>
      </c>
      <c r="AP39" s="343">
        <v>-7765</v>
      </c>
      <c r="AQ39" s="344">
        <v>-8108</v>
      </c>
      <c r="AR39" s="345">
        <v>-4.2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559</v>
      </c>
      <c r="AL40" s="1180"/>
      <c r="AM40" s="1180"/>
      <c r="AN40" s="1181"/>
      <c r="AO40" s="343">
        <v>-13817680</v>
      </c>
      <c r="AP40" s="343">
        <v>-29465</v>
      </c>
      <c r="AQ40" s="344">
        <v>-28743</v>
      </c>
      <c r="AR40" s="345">
        <v>2.5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303</v>
      </c>
      <c r="AL41" s="1186"/>
      <c r="AM41" s="1186"/>
      <c r="AN41" s="1187"/>
      <c r="AO41" s="343">
        <v>1809088</v>
      </c>
      <c r="AP41" s="343">
        <v>3858</v>
      </c>
      <c r="AQ41" s="344">
        <v>10414</v>
      </c>
      <c r="AR41" s="345">
        <v>-63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528</v>
      </c>
      <c r="AN49" s="1174" t="s">
        <v>563</v>
      </c>
      <c r="AO49" s="1175"/>
      <c r="AP49" s="1175"/>
      <c r="AQ49" s="1175"/>
      <c r="AR49" s="117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564</v>
      </c>
      <c r="AO50" s="360" t="s">
        <v>565</v>
      </c>
      <c r="AP50" s="361" t="s">
        <v>566</v>
      </c>
      <c r="AQ50" s="362" t="s">
        <v>567</v>
      </c>
      <c r="AR50" s="363" t="s">
        <v>568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14129606</v>
      </c>
      <c r="AN51" s="365">
        <v>29937</v>
      </c>
      <c r="AO51" s="366">
        <v>17.100000000000001</v>
      </c>
      <c r="AP51" s="367">
        <v>50880</v>
      </c>
      <c r="AQ51" s="368">
        <v>-1.4</v>
      </c>
      <c r="AR51" s="369">
        <v>18.5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9254076</v>
      </c>
      <c r="AN52" s="373">
        <v>19607</v>
      </c>
      <c r="AO52" s="374">
        <v>20.7</v>
      </c>
      <c r="AP52" s="375">
        <v>27819</v>
      </c>
      <c r="AQ52" s="376">
        <v>7.5</v>
      </c>
      <c r="AR52" s="377">
        <v>13.2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15338025</v>
      </c>
      <c r="AN53" s="365">
        <v>32541</v>
      </c>
      <c r="AO53" s="366">
        <v>8.6999999999999993</v>
      </c>
      <c r="AP53" s="367">
        <v>46395</v>
      </c>
      <c r="AQ53" s="368">
        <v>-8.8000000000000007</v>
      </c>
      <c r="AR53" s="369">
        <v>17.5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9295171</v>
      </c>
      <c r="AN54" s="373">
        <v>19721</v>
      </c>
      <c r="AO54" s="374">
        <v>0.6</v>
      </c>
      <c r="AP54" s="375">
        <v>26304</v>
      </c>
      <c r="AQ54" s="376">
        <v>-5.4</v>
      </c>
      <c r="AR54" s="377">
        <v>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19010798</v>
      </c>
      <c r="AN55" s="365">
        <v>40381</v>
      </c>
      <c r="AO55" s="366">
        <v>24.1</v>
      </c>
      <c r="AP55" s="367">
        <v>48088</v>
      </c>
      <c r="AQ55" s="368">
        <v>3.6</v>
      </c>
      <c r="AR55" s="369">
        <v>20.5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12223529</v>
      </c>
      <c r="AN56" s="373">
        <v>25964</v>
      </c>
      <c r="AO56" s="374">
        <v>31.7</v>
      </c>
      <c r="AP56" s="375">
        <v>25183</v>
      </c>
      <c r="AQ56" s="376">
        <v>-4.3</v>
      </c>
      <c r="AR56" s="377">
        <v>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18488346</v>
      </c>
      <c r="AN57" s="365">
        <v>39340</v>
      </c>
      <c r="AO57" s="366">
        <v>-2.6</v>
      </c>
      <c r="AP57" s="367">
        <v>46457</v>
      </c>
      <c r="AQ57" s="368">
        <v>-3.4</v>
      </c>
      <c r="AR57" s="369">
        <v>0.8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12397904</v>
      </c>
      <c r="AN58" s="373">
        <v>26381</v>
      </c>
      <c r="AO58" s="374">
        <v>1.6</v>
      </c>
      <c r="AP58" s="375">
        <v>24020</v>
      </c>
      <c r="AQ58" s="376">
        <v>-4.5999999999999996</v>
      </c>
      <c r="AR58" s="377">
        <v>6.2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30974589</v>
      </c>
      <c r="AN59" s="365">
        <v>66050</v>
      </c>
      <c r="AO59" s="366">
        <v>67.900000000000006</v>
      </c>
      <c r="AP59" s="367">
        <v>51849</v>
      </c>
      <c r="AQ59" s="368">
        <v>11.6</v>
      </c>
      <c r="AR59" s="369">
        <v>56.3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17972958</v>
      </c>
      <c r="AN60" s="373">
        <v>38325</v>
      </c>
      <c r="AO60" s="374">
        <v>45.3</v>
      </c>
      <c r="AP60" s="375">
        <v>26326</v>
      </c>
      <c r="AQ60" s="376">
        <v>9.6</v>
      </c>
      <c r="AR60" s="377">
        <v>35.700000000000003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19588273</v>
      </c>
      <c r="AN61" s="380">
        <v>41650</v>
      </c>
      <c r="AO61" s="381">
        <v>23</v>
      </c>
      <c r="AP61" s="382">
        <v>48734</v>
      </c>
      <c r="AQ61" s="383">
        <v>0.3</v>
      </c>
      <c r="AR61" s="369">
        <v>22.7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12228728</v>
      </c>
      <c r="AN62" s="373">
        <v>26000</v>
      </c>
      <c r="AO62" s="374">
        <v>20</v>
      </c>
      <c r="AP62" s="375">
        <v>25930</v>
      </c>
      <c r="AQ62" s="376">
        <v>0.6</v>
      </c>
      <c r="AR62" s="377">
        <v>19.399999999999999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TXWdFoZkYAFwaRe0kpisEt7m0qK4nv2PiVi38kwfmlC/kSUNsVqcz051R0R+kso+zj1xfXTdH/400ODJFd2hoQ==" saltValue="+21SzMh84hU1smX1sPAj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election activeCell="AE27" sqref="AE27"/>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577</v>
      </c>
    </row>
    <row r="120" spans="125:125" ht="13.5" hidden="1" customHeight="1" x14ac:dyDescent="0.2"/>
    <row r="121" spans="125:125" ht="13.5" hidden="1" customHeight="1" x14ac:dyDescent="0.2">
      <c r="DU121" s="291"/>
    </row>
  </sheetData>
  <sheetProtection algorithmName="SHA-512" hashValue="qUSYuVIBEyRz029NWQeX2U+Iwe3DdSuG5dt0BaKhmz1Wioh1NQG49gYTlVDoDNPRB/KKWHA4XDLLhqncNCBjdw==" saltValue="ncUArRUEs179vWd5HtTM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87" zoomScaleNormal="100" zoomScaleSheetLayoutView="55" workbookViewId="0">
      <selection activeCell="AE84" sqref="AE84"/>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578</v>
      </c>
    </row>
  </sheetData>
  <sheetProtection algorithmName="SHA-512" hashValue="MmhQDhvunCbL/ivZsbij6quSwo9yxGsxILOXrl7SuhvuA0DtM2bciueHeYHTtcnFPKuWVmU9m6Cz/QUcAGb2/A==" saltValue="09e8NfgfDfc5Br/5ZqzR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197" t="s">
        <v>3</v>
      </c>
      <c r="D47" s="1197"/>
      <c r="E47" s="1198"/>
      <c r="F47" s="11">
        <v>16.350000000000001</v>
      </c>
      <c r="G47" s="12">
        <v>17.899999999999999</v>
      </c>
      <c r="H47" s="12">
        <v>19.510000000000002</v>
      </c>
      <c r="I47" s="12">
        <v>20.21</v>
      </c>
      <c r="J47" s="13">
        <v>21.58</v>
      </c>
    </row>
    <row r="48" spans="2:10" ht="57.75" customHeight="1" x14ac:dyDescent="0.2">
      <c r="B48" s="14"/>
      <c r="C48" s="1199" t="s">
        <v>4</v>
      </c>
      <c r="D48" s="1199"/>
      <c r="E48" s="1200"/>
      <c r="F48" s="15">
        <v>3.21</v>
      </c>
      <c r="G48" s="16">
        <v>3.57</v>
      </c>
      <c r="H48" s="16">
        <v>3.75</v>
      </c>
      <c r="I48" s="16">
        <v>0.77</v>
      </c>
      <c r="J48" s="17">
        <v>3.56</v>
      </c>
    </row>
    <row r="49" spans="2:10" ht="57.75" customHeight="1" thickBot="1" x14ac:dyDescent="0.25">
      <c r="B49" s="18"/>
      <c r="C49" s="1201" t="s">
        <v>5</v>
      </c>
      <c r="D49" s="1201"/>
      <c r="E49" s="1202"/>
      <c r="F49" s="19">
        <v>2.16</v>
      </c>
      <c r="G49" s="20">
        <v>2.96</v>
      </c>
      <c r="H49" s="20">
        <v>2.97</v>
      </c>
      <c r="I49" s="20" t="s">
        <v>584</v>
      </c>
      <c r="J49" s="21">
        <v>5.27</v>
      </c>
    </row>
    <row r="50" spans="2:10" ht="13.5" customHeight="1" x14ac:dyDescent="0.2"/>
  </sheetData>
  <sheetProtection algorithmName="SHA-512" hashValue="xMnMtQhKDmbunGVAS86SRLLzSUVf5GbhCpKPUUM3wtCtuD+yUv+L4gZefRCFk8SlWJBS42tnFXQHABUf7AsZxQ==" saltValue="kNN5hSImdiq8r0mi+oc+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09" t="s">
        <v>585</v>
      </c>
      <c r="D34" s="1209"/>
      <c r="E34" s="1210"/>
      <c r="F34" s="32">
        <v>10.83</v>
      </c>
      <c r="G34" s="33">
        <v>11.11</v>
      </c>
      <c r="H34" s="33">
        <v>11.19</v>
      </c>
      <c r="I34" s="33">
        <v>11.6</v>
      </c>
      <c r="J34" s="34">
        <v>11.87</v>
      </c>
      <c r="K34" s="22"/>
      <c r="L34" s="22"/>
      <c r="M34" s="22"/>
      <c r="N34" s="22"/>
      <c r="O34" s="22"/>
      <c r="P34" s="22"/>
    </row>
    <row r="35" spans="1:16" ht="39" customHeight="1" x14ac:dyDescent="0.2">
      <c r="A35" s="22"/>
      <c r="B35" s="35"/>
      <c r="C35" s="1203" t="s">
        <v>586</v>
      </c>
      <c r="D35" s="1204"/>
      <c r="E35" s="1205"/>
      <c r="F35" s="36">
        <v>5.12</v>
      </c>
      <c r="G35" s="37">
        <v>5.65</v>
      </c>
      <c r="H35" s="37">
        <v>5.45</v>
      </c>
      <c r="I35" s="37">
        <v>5.75</v>
      </c>
      <c r="J35" s="38">
        <v>6.62</v>
      </c>
      <c r="K35" s="22"/>
      <c r="L35" s="22"/>
      <c r="M35" s="22"/>
      <c r="N35" s="22"/>
      <c r="O35" s="22"/>
      <c r="P35" s="22"/>
    </row>
    <row r="36" spans="1:16" ht="39" customHeight="1" x14ac:dyDescent="0.2">
      <c r="A36" s="22"/>
      <c r="B36" s="35"/>
      <c r="C36" s="1203" t="s">
        <v>587</v>
      </c>
      <c r="D36" s="1204"/>
      <c r="E36" s="1205"/>
      <c r="F36" s="36">
        <v>3.37</v>
      </c>
      <c r="G36" s="37">
        <v>3.91</v>
      </c>
      <c r="H36" s="37">
        <v>3.74</v>
      </c>
      <c r="I36" s="37">
        <v>3.77</v>
      </c>
      <c r="J36" s="38">
        <v>3.76</v>
      </c>
      <c r="K36" s="22"/>
      <c r="L36" s="22"/>
      <c r="M36" s="22"/>
      <c r="N36" s="22"/>
      <c r="O36" s="22"/>
      <c r="P36" s="22"/>
    </row>
    <row r="37" spans="1:16" ht="39" customHeight="1" x14ac:dyDescent="0.2">
      <c r="A37" s="22"/>
      <c r="B37" s="35"/>
      <c r="C37" s="1203" t="s">
        <v>588</v>
      </c>
      <c r="D37" s="1204"/>
      <c r="E37" s="1205"/>
      <c r="F37" s="36">
        <v>3.12</v>
      </c>
      <c r="G37" s="37">
        <v>3.47</v>
      </c>
      <c r="H37" s="37">
        <v>3.66</v>
      </c>
      <c r="I37" s="37">
        <v>0.68</v>
      </c>
      <c r="J37" s="38">
        <v>3.47</v>
      </c>
      <c r="K37" s="22"/>
      <c r="L37" s="22"/>
      <c r="M37" s="22"/>
      <c r="N37" s="22"/>
      <c r="O37" s="22"/>
      <c r="P37" s="22"/>
    </row>
    <row r="38" spans="1:16" ht="39" customHeight="1" x14ac:dyDescent="0.2">
      <c r="A38" s="22"/>
      <c r="B38" s="35"/>
      <c r="C38" s="1203" t="s">
        <v>589</v>
      </c>
      <c r="D38" s="1204"/>
      <c r="E38" s="1205"/>
      <c r="F38" s="36">
        <v>1.19</v>
      </c>
      <c r="G38" s="37">
        <v>1.3</v>
      </c>
      <c r="H38" s="37">
        <v>1.21</v>
      </c>
      <c r="I38" s="37">
        <v>1.45</v>
      </c>
      <c r="J38" s="38">
        <v>1.45</v>
      </c>
      <c r="K38" s="22"/>
      <c r="L38" s="22"/>
      <c r="M38" s="22"/>
      <c r="N38" s="22"/>
      <c r="O38" s="22"/>
      <c r="P38" s="22"/>
    </row>
    <row r="39" spans="1:16" ht="39" customHeight="1" x14ac:dyDescent="0.2">
      <c r="A39" s="22"/>
      <c r="B39" s="35"/>
      <c r="C39" s="1203" t="s">
        <v>590</v>
      </c>
      <c r="D39" s="1204"/>
      <c r="E39" s="1205"/>
      <c r="F39" s="36">
        <v>0.55000000000000004</v>
      </c>
      <c r="G39" s="37">
        <v>0.68</v>
      </c>
      <c r="H39" s="37">
        <v>0.77</v>
      </c>
      <c r="I39" s="37">
        <v>0.9</v>
      </c>
      <c r="J39" s="38">
        <v>1.06</v>
      </c>
      <c r="K39" s="22"/>
      <c r="L39" s="22"/>
      <c r="M39" s="22"/>
      <c r="N39" s="22"/>
      <c r="O39" s="22"/>
      <c r="P39" s="22"/>
    </row>
    <row r="40" spans="1:16" ht="39" customHeight="1" x14ac:dyDescent="0.2">
      <c r="A40" s="22"/>
      <c r="B40" s="35"/>
      <c r="C40" s="1203" t="s">
        <v>591</v>
      </c>
      <c r="D40" s="1204"/>
      <c r="E40" s="1205"/>
      <c r="F40" s="36">
        <v>1.04</v>
      </c>
      <c r="G40" s="37">
        <v>1.64</v>
      </c>
      <c r="H40" s="37">
        <v>2.1800000000000002</v>
      </c>
      <c r="I40" s="37">
        <v>0.3</v>
      </c>
      <c r="J40" s="38">
        <v>0.44</v>
      </c>
      <c r="K40" s="22"/>
      <c r="L40" s="22"/>
      <c r="M40" s="22"/>
      <c r="N40" s="22"/>
      <c r="O40" s="22"/>
      <c r="P40" s="22"/>
    </row>
    <row r="41" spans="1:16" ht="39" customHeight="1" x14ac:dyDescent="0.2">
      <c r="A41" s="22"/>
      <c r="B41" s="35"/>
      <c r="C41" s="1203" t="s">
        <v>592</v>
      </c>
      <c r="D41" s="1204"/>
      <c r="E41" s="1205"/>
      <c r="F41" s="36">
        <v>0.87</v>
      </c>
      <c r="G41" s="37">
        <v>0.89</v>
      </c>
      <c r="H41" s="37">
        <v>0.49</v>
      </c>
      <c r="I41" s="37">
        <v>0.28000000000000003</v>
      </c>
      <c r="J41" s="38">
        <v>0.16</v>
      </c>
      <c r="K41" s="22"/>
      <c r="L41" s="22"/>
      <c r="M41" s="22"/>
      <c r="N41" s="22"/>
      <c r="O41" s="22"/>
      <c r="P41" s="22"/>
    </row>
    <row r="42" spans="1:16" ht="39" customHeight="1" x14ac:dyDescent="0.2">
      <c r="A42" s="22"/>
      <c r="B42" s="39"/>
      <c r="C42" s="1203" t="s">
        <v>593</v>
      </c>
      <c r="D42" s="1204"/>
      <c r="E42" s="1205"/>
      <c r="F42" s="36" t="s">
        <v>538</v>
      </c>
      <c r="G42" s="37" t="s">
        <v>538</v>
      </c>
      <c r="H42" s="37" t="s">
        <v>538</v>
      </c>
      <c r="I42" s="37" t="s">
        <v>538</v>
      </c>
      <c r="J42" s="38" t="s">
        <v>538</v>
      </c>
      <c r="K42" s="22"/>
      <c r="L42" s="22"/>
      <c r="M42" s="22"/>
      <c r="N42" s="22"/>
      <c r="O42" s="22"/>
      <c r="P42" s="22"/>
    </row>
    <row r="43" spans="1:16" ht="39" customHeight="1" thickBot="1" x14ac:dyDescent="0.25">
      <c r="A43" s="22"/>
      <c r="B43" s="40"/>
      <c r="C43" s="1206" t="s">
        <v>594</v>
      </c>
      <c r="D43" s="1207"/>
      <c r="E43" s="1208"/>
      <c r="F43" s="41">
        <v>0.55000000000000004</v>
      </c>
      <c r="G43" s="42">
        <v>0.59</v>
      </c>
      <c r="H43" s="42">
        <v>0.6</v>
      </c>
      <c r="I43" s="42">
        <v>0.28999999999999998</v>
      </c>
      <c r="J43" s="43">
        <v>0.25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TOdJRk+XHsbMo0b68yBWNnA2KvMLIpNErbejbVw9qMctqbySueeYSl3eXl4JifECnPqqvi2BYp49zgjXd/SXQ==" saltValue="MRIs5FAobP7YNE+njfm4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N46" sqref="N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29" t="s">
        <v>11</v>
      </c>
      <c r="C45" s="1230"/>
      <c r="D45" s="58"/>
      <c r="E45" s="1235" t="s">
        <v>12</v>
      </c>
      <c r="F45" s="1235"/>
      <c r="G45" s="1235"/>
      <c r="H45" s="1235"/>
      <c r="I45" s="1235"/>
      <c r="J45" s="1236"/>
      <c r="K45" s="59">
        <v>17034</v>
      </c>
      <c r="L45" s="60">
        <v>16468</v>
      </c>
      <c r="M45" s="60">
        <v>14883</v>
      </c>
      <c r="N45" s="60">
        <v>14812</v>
      </c>
      <c r="O45" s="61">
        <v>15150</v>
      </c>
      <c r="P45" s="48"/>
      <c r="Q45" s="48"/>
      <c r="R45" s="48"/>
      <c r="S45" s="48"/>
      <c r="T45" s="48"/>
      <c r="U45" s="48"/>
    </row>
    <row r="46" spans="1:21" ht="30.75" customHeight="1" x14ac:dyDescent="0.2">
      <c r="A46" s="48"/>
      <c r="B46" s="1231"/>
      <c r="C46" s="1232"/>
      <c r="D46" s="62"/>
      <c r="E46" s="1213" t="s">
        <v>13</v>
      </c>
      <c r="F46" s="1213"/>
      <c r="G46" s="1213"/>
      <c r="H46" s="1213"/>
      <c r="I46" s="1213"/>
      <c r="J46" s="1214"/>
      <c r="K46" s="63" t="s">
        <v>538</v>
      </c>
      <c r="L46" s="64" t="s">
        <v>538</v>
      </c>
      <c r="M46" s="64" t="s">
        <v>538</v>
      </c>
      <c r="N46" s="64" t="s">
        <v>538</v>
      </c>
      <c r="O46" s="65" t="s">
        <v>538</v>
      </c>
      <c r="P46" s="48"/>
      <c r="Q46" s="48"/>
      <c r="R46" s="48"/>
      <c r="S46" s="48"/>
      <c r="T46" s="48"/>
      <c r="U46" s="48"/>
    </row>
    <row r="47" spans="1:21" ht="30.75" customHeight="1" x14ac:dyDescent="0.2">
      <c r="A47" s="48"/>
      <c r="B47" s="1231"/>
      <c r="C47" s="1232"/>
      <c r="D47" s="62"/>
      <c r="E47" s="1213" t="s">
        <v>14</v>
      </c>
      <c r="F47" s="1213"/>
      <c r="G47" s="1213"/>
      <c r="H47" s="1213"/>
      <c r="I47" s="1213"/>
      <c r="J47" s="1214"/>
      <c r="K47" s="63">
        <v>33</v>
      </c>
      <c r="L47" s="64">
        <v>17</v>
      </c>
      <c r="M47" s="64" t="s">
        <v>538</v>
      </c>
      <c r="N47" s="64" t="s">
        <v>538</v>
      </c>
      <c r="O47" s="65" t="s">
        <v>538</v>
      </c>
      <c r="P47" s="48"/>
      <c r="Q47" s="48"/>
      <c r="R47" s="48"/>
      <c r="S47" s="48"/>
      <c r="T47" s="48"/>
      <c r="U47" s="48"/>
    </row>
    <row r="48" spans="1:21" ht="30.75" customHeight="1" x14ac:dyDescent="0.2">
      <c r="A48" s="48"/>
      <c r="B48" s="1231"/>
      <c r="C48" s="1232"/>
      <c r="D48" s="62"/>
      <c r="E48" s="1213" t="s">
        <v>15</v>
      </c>
      <c r="F48" s="1213"/>
      <c r="G48" s="1213"/>
      <c r="H48" s="1213"/>
      <c r="I48" s="1213"/>
      <c r="J48" s="1214"/>
      <c r="K48" s="63">
        <v>4446</v>
      </c>
      <c r="L48" s="64">
        <v>4186</v>
      </c>
      <c r="M48" s="64">
        <v>3749</v>
      </c>
      <c r="N48" s="64">
        <v>3678</v>
      </c>
      <c r="O48" s="65">
        <v>3574</v>
      </c>
      <c r="P48" s="48"/>
      <c r="Q48" s="48"/>
      <c r="R48" s="48"/>
      <c r="S48" s="48"/>
      <c r="T48" s="48"/>
      <c r="U48" s="48"/>
    </row>
    <row r="49" spans="1:21" ht="30.75" customHeight="1" x14ac:dyDescent="0.2">
      <c r="A49" s="48"/>
      <c r="B49" s="1231"/>
      <c r="C49" s="1232"/>
      <c r="D49" s="62"/>
      <c r="E49" s="1213" t="s">
        <v>16</v>
      </c>
      <c r="F49" s="1213"/>
      <c r="G49" s="1213"/>
      <c r="H49" s="1213"/>
      <c r="I49" s="1213"/>
      <c r="J49" s="1214"/>
      <c r="K49" s="63">
        <v>218</v>
      </c>
      <c r="L49" s="64">
        <v>280</v>
      </c>
      <c r="M49" s="64">
        <v>356</v>
      </c>
      <c r="N49" s="64">
        <v>410</v>
      </c>
      <c r="O49" s="65">
        <v>387</v>
      </c>
      <c r="P49" s="48"/>
      <c r="Q49" s="48"/>
      <c r="R49" s="48"/>
      <c r="S49" s="48"/>
      <c r="T49" s="48"/>
      <c r="U49" s="48"/>
    </row>
    <row r="50" spans="1:21" ht="30.75" customHeight="1" x14ac:dyDescent="0.2">
      <c r="A50" s="48"/>
      <c r="B50" s="1231"/>
      <c r="C50" s="1232"/>
      <c r="D50" s="62"/>
      <c r="E50" s="1213" t="s">
        <v>17</v>
      </c>
      <c r="F50" s="1213"/>
      <c r="G50" s="1213"/>
      <c r="H50" s="1213"/>
      <c r="I50" s="1213"/>
      <c r="J50" s="1214"/>
      <c r="K50" s="63">
        <v>220</v>
      </c>
      <c r="L50" s="64">
        <v>209</v>
      </c>
      <c r="M50" s="64">
        <v>197</v>
      </c>
      <c r="N50" s="64">
        <v>174</v>
      </c>
      <c r="O50" s="65">
        <v>158</v>
      </c>
      <c r="P50" s="48"/>
      <c r="Q50" s="48"/>
      <c r="R50" s="48"/>
      <c r="S50" s="48"/>
      <c r="T50" s="48"/>
      <c r="U50" s="48"/>
    </row>
    <row r="51" spans="1:21" ht="30.75" customHeight="1" x14ac:dyDescent="0.2">
      <c r="A51" s="48"/>
      <c r="B51" s="1233"/>
      <c r="C51" s="1234"/>
      <c r="D51" s="66"/>
      <c r="E51" s="1213" t="s">
        <v>18</v>
      </c>
      <c r="F51" s="1213"/>
      <c r="G51" s="1213"/>
      <c r="H51" s="1213"/>
      <c r="I51" s="1213"/>
      <c r="J51" s="1214"/>
      <c r="K51" s="63" t="s">
        <v>538</v>
      </c>
      <c r="L51" s="64" t="s">
        <v>538</v>
      </c>
      <c r="M51" s="64" t="s">
        <v>538</v>
      </c>
      <c r="N51" s="64" t="s">
        <v>538</v>
      </c>
      <c r="O51" s="65" t="s">
        <v>538</v>
      </c>
      <c r="P51" s="48"/>
      <c r="Q51" s="48"/>
      <c r="R51" s="48"/>
      <c r="S51" s="48"/>
      <c r="T51" s="48"/>
      <c r="U51" s="48"/>
    </row>
    <row r="52" spans="1:21" ht="30.75" customHeight="1" x14ac:dyDescent="0.2">
      <c r="A52" s="48"/>
      <c r="B52" s="1211" t="s">
        <v>19</v>
      </c>
      <c r="C52" s="1212"/>
      <c r="D52" s="66"/>
      <c r="E52" s="1213" t="s">
        <v>20</v>
      </c>
      <c r="F52" s="1213"/>
      <c r="G52" s="1213"/>
      <c r="H52" s="1213"/>
      <c r="I52" s="1213"/>
      <c r="J52" s="1214"/>
      <c r="K52" s="63">
        <v>19158</v>
      </c>
      <c r="L52" s="64">
        <v>19207</v>
      </c>
      <c r="M52" s="64">
        <v>18307</v>
      </c>
      <c r="N52" s="64">
        <v>18064</v>
      </c>
      <c r="O52" s="65">
        <v>17459</v>
      </c>
      <c r="P52" s="48"/>
      <c r="Q52" s="48"/>
      <c r="R52" s="48"/>
      <c r="S52" s="48"/>
      <c r="T52" s="48"/>
      <c r="U52" s="48"/>
    </row>
    <row r="53" spans="1:21" ht="30.75" customHeight="1" thickBot="1" x14ac:dyDescent="0.25">
      <c r="A53" s="48"/>
      <c r="B53" s="1215" t="s">
        <v>21</v>
      </c>
      <c r="C53" s="1216"/>
      <c r="D53" s="67"/>
      <c r="E53" s="1217" t="s">
        <v>22</v>
      </c>
      <c r="F53" s="1217"/>
      <c r="G53" s="1217"/>
      <c r="H53" s="1217"/>
      <c r="I53" s="1217"/>
      <c r="J53" s="1218"/>
      <c r="K53" s="68">
        <v>2793</v>
      </c>
      <c r="L53" s="69">
        <v>1953</v>
      </c>
      <c r="M53" s="69">
        <v>878</v>
      </c>
      <c r="N53" s="69">
        <v>1010</v>
      </c>
      <c r="O53" s="70">
        <v>1810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5">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19" t="s">
        <v>25</v>
      </c>
      <c r="C57" s="1220"/>
      <c r="D57" s="1223" t="s">
        <v>26</v>
      </c>
      <c r="E57" s="1224"/>
      <c r="F57" s="1224"/>
      <c r="G57" s="1224"/>
      <c r="H57" s="1224"/>
      <c r="I57" s="1224"/>
      <c r="J57" s="1225"/>
      <c r="K57" s="83">
        <v>1000</v>
      </c>
      <c r="L57" s="84">
        <v>500</v>
      </c>
      <c r="M57" s="84" t="s">
        <v>610</v>
      </c>
      <c r="N57" s="84" t="s">
        <v>611</v>
      </c>
      <c r="O57" s="85" t="s">
        <v>611</v>
      </c>
    </row>
    <row r="58" spans="1:21" ht="31.5" customHeight="1" thickBot="1" x14ac:dyDescent="0.25">
      <c r="B58" s="1221"/>
      <c r="C58" s="1222"/>
      <c r="D58" s="1226" t="s">
        <v>27</v>
      </c>
      <c r="E58" s="1227"/>
      <c r="F58" s="1227"/>
      <c r="G58" s="1227"/>
      <c r="H58" s="1227"/>
      <c r="I58" s="1227"/>
      <c r="J58" s="1228"/>
      <c r="K58" s="86">
        <v>150</v>
      </c>
      <c r="L58" s="87">
        <v>83</v>
      </c>
      <c r="M58" s="87" t="s">
        <v>611</v>
      </c>
      <c r="N58" s="87" t="s">
        <v>611</v>
      </c>
      <c r="O58" s="88" t="s">
        <v>611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jYy+exh0VYySk17k/yElMs9BXruwt+PnmIcgilXckLfuQhijOYmKZxuPLzV73C1HxX3p1SdDzDW9HDF1pwqA==" saltValue="E/0M/zTWM+OzoGnCfqCH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4" sqref="O5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49" t="s">
        <v>30</v>
      </c>
      <c r="C41" s="1250"/>
      <c r="D41" s="102"/>
      <c r="E41" s="1251" t="s">
        <v>31</v>
      </c>
      <c r="F41" s="1251"/>
      <c r="G41" s="1251"/>
      <c r="H41" s="1252"/>
      <c r="I41" s="103">
        <v>148096</v>
      </c>
      <c r="J41" s="104">
        <v>142975</v>
      </c>
      <c r="K41" s="104">
        <v>141256</v>
      </c>
      <c r="L41" s="104">
        <v>140730</v>
      </c>
      <c r="M41" s="105">
        <v>147449</v>
      </c>
    </row>
    <row r="42" spans="2:13" ht="27.75" customHeight="1" x14ac:dyDescent="0.2">
      <c r="B42" s="1239"/>
      <c r="C42" s="1240"/>
      <c r="D42" s="106"/>
      <c r="E42" s="1243" t="s">
        <v>32</v>
      </c>
      <c r="F42" s="1243"/>
      <c r="G42" s="1243"/>
      <c r="H42" s="1244"/>
      <c r="I42" s="107">
        <v>1582</v>
      </c>
      <c r="J42" s="108">
        <v>1430</v>
      </c>
      <c r="K42" s="108">
        <v>1306</v>
      </c>
      <c r="L42" s="108">
        <v>1349</v>
      </c>
      <c r="M42" s="109">
        <v>1832</v>
      </c>
    </row>
    <row r="43" spans="2:13" ht="27.75" customHeight="1" x14ac:dyDescent="0.2">
      <c r="B43" s="1239"/>
      <c r="C43" s="1240"/>
      <c r="D43" s="106"/>
      <c r="E43" s="1243" t="s">
        <v>33</v>
      </c>
      <c r="F43" s="1243"/>
      <c r="G43" s="1243"/>
      <c r="H43" s="1244"/>
      <c r="I43" s="107">
        <v>62946</v>
      </c>
      <c r="J43" s="108">
        <v>56100</v>
      </c>
      <c r="K43" s="108">
        <v>49939</v>
      </c>
      <c r="L43" s="108">
        <v>44781</v>
      </c>
      <c r="M43" s="109">
        <v>41324</v>
      </c>
    </row>
    <row r="44" spans="2:13" ht="27.75" customHeight="1" x14ac:dyDescent="0.2">
      <c r="B44" s="1239"/>
      <c r="C44" s="1240"/>
      <c r="D44" s="106"/>
      <c r="E44" s="1243" t="s">
        <v>34</v>
      </c>
      <c r="F44" s="1243"/>
      <c r="G44" s="1243"/>
      <c r="H44" s="1244"/>
      <c r="I44" s="107">
        <v>3549</v>
      </c>
      <c r="J44" s="108">
        <v>3395</v>
      </c>
      <c r="K44" s="108">
        <v>3224</v>
      </c>
      <c r="L44" s="108">
        <v>3407</v>
      </c>
      <c r="M44" s="109">
        <v>3327</v>
      </c>
    </row>
    <row r="45" spans="2:13" ht="27.75" customHeight="1" x14ac:dyDescent="0.2">
      <c r="B45" s="1239"/>
      <c r="C45" s="1240"/>
      <c r="D45" s="106"/>
      <c r="E45" s="1243" t="s">
        <v>35</v>
      </c>
      <c r="F45" s="1243"/>
      <c r="G45" s="1243"/>
      <c r="H45" s="1244"/>
      <c r="I45" s="107">
        <v>23297</v>
      </c>
      <c r="J45" s="108">
        <v>21942</v>
      </c>
      <c r="K45" s="108">
        <v>21795</v>
      </c>
      <c r="L45" s="108">
        <v>21378</v>
      </c>
      <c r="M45" s="109">
        <v>21261</v>
      </c>
    </row>
    <row r="46" spans="2:13" ht="27.75" customHeight="1" x14ac:dyDescent="0.2">
      <c r="B46" s="1239"/>
      <c r="C46" s="1240"/>
      <c r="D46" s="110"/>
      <c r="E46" s="1243" t="s">
        <v>36</v>
      </c>
      <c r="F46" s="1243"/>
      <c r="G46" s="1243"/>
      <c r="H46" s="1244"/>
      <c r="I46" s="107">
        <v>231</v>
      </c>
      <c r="J46" s="108">
        <v>187</v>
      </c>
      <c r="K46" s="108">
        <v>138</v>
      </c>
      <c r="L46" s="108">
        <v>98</v>
      </c>
      <c r="M46" s="109">
        <v>64</v>
      </c>
    </row>
    <row r="47" spans="2:13" ht="27.75" customHeight="1" x14ac:dyDescent="0.2">
      <c r="B47" s="1239"/>
      <c r="C47" s="1240"/>
      <c r="D47" s="111"/>
      <c r="E47" s="1253" t="s">
        <v>37</v>
      </c>
      <c r="F47" s="1254"/>
      <c r="G47" s="1254"/>
      <c r="H47" s="1255"/>
      <c r="I47" s="107" t="s">
        <v>538</v>
      </c>
      <c r="J47" s="108" t="s">
        <v>538</v>
      </c>
      <c r="K47" s="108" t="s">
        <v>538</v>
      </c>
      <c r="L47" s="108" t="s">
        <v>538</v>
      </c>
      <c r="M47" s="109" t="s">
        <v>538</v>
      </c>
    </row>
    <row r="48" spans="2:13" ht="27.75" customHeight="1" x14ac:dyDescent="0.2">
      <c r="B48" s="1239"/>
      <c r="C48" s="1240"/>
      <c r="D48" s="106"/>
      <c r="E48" s="1243" t="s">
        <v>38</v>
      </c>
      <c r="F48" s="1243"/>
      <c r="G48" s="1243"/>
      <c r="H48" s="1244"/>
      <c r="I48" s="107" t="s">
        <v>538</v>
      </c>
      <c r="J48" s="108" t="s">
        <v>538</v>
      </c>
      <c r="K48" s="108" t="s">
        <v>538</v>
      </c>
      <c r="L48" s="108" t="s">
        <v>538</v>
      </c>
      <c r="M48" s="109" t="s">
        <v>538</v>
      </c>
    </row>
    <row r="49" spans="2:13" ht="27.75" customHeight="1" x14ac:dyDescent="0.2">
      <c r="B49" s="1241"/>
      <c r="C49" s="1242"/>
      <c r="D49" s="106"/>
      <c r="E49" s="1243" t="s">
        <v>39</v>
      </c>
      <c r="F49" s="1243"/>
      <c r="G49" s="1243"/>
      <c r="H49" s="1244"/>
      <c r="I49" s="107" t="s">
        <v>538</v>
      </c>
      <c r="J49" s="108" t="s">
        <v>538</v>
      </c>
      <c r="K49" s="108" t="s">
        <v>538</v>
      </c>
      <c r="L49" s="108" t="s">
        <v>538</v>
      </c>
      <c r="M49" s="109" t="s">
        <v>538</v>
      </c>
    </row>
    <row r="50" spans="2:13" ht="27.75" customHeight="1" x14ac:dyDescent="0.2">
      <c r="B50" s="1237" t="s">
        <v>40</v>
      </c>
      <c r="C50" s="1238"/>
      <c r="D50" s="112"/>
      <c r="E50" s="1243" t="s">
        <v>41</v>
      </c>
      <c r="F50" s="1243"/>
      <c r="G50" s="1243"/>
      <c r="H50" s="1244"/>
      <c r="I50" s="107">
        <v>34408</v>
      </c>
      <c r="J50" s="108">
        <v>37526</v>
      </c>
      <c r="K50" s="108">
        <v>42049</v>
      </c>
      <c r="L50" s="108">
        <v>43624</v>
      </c>
      <c r="M50" s="109">
        <v>43912</v>
      </c>
    </row>
    <row r="51" spans="2:13" ht="27.75" customHeight="1" x14ac:dyDescent="0.2">
      <c r="B51" s="1239"/>
      <c r="C51" s="1240"/>
      <c r="D51" s="106"/>
      <c r="E51" s="1243" t="s">
        <v>42</v>
      </c>
      <c r="F51" s="1243"/>
      <c r="G51" s="1243"/>
      <c r="H51" s="1244"/>
      <c r="I51" s="107">
        <v>49915</v>
      </c>
      <c r="J51" s="108">
        <v>49446</v>
      </c>
      <c r="K51" s="108">
        <v>47312</v>
      </c>
      <c r="L51" s="108">
        <v>43297</v>
      </c>
      <c r="M51" s="109">
        <v>39961</v>
      </c>
    </row>
    <row r="52" spans="2:13" ht="27.75" customHeight="1" x14ac:dyDescent="0.2">
      <c r="B52" s="1241"/>
      <c r="C52" s="1242"/>
      <c r="D52" s="106"/>
      <c r="E52" s="1243" t="s">
        <v>43</v>
      </c>
      <c r="F52" s="1243"/>
      <c r="G52" s="1243"/>
      <c r="H52" s="1244"/>
      <c r="I52" s="107">
        <v>168054</v>
      </c>
      <c r="J52" s="108">
        <v>167450</v>
      </c>
      <c r="K52" s="108">
        <v>168419</v>
      </c>
      <c r="L52" s="108">
        <v>170992</v>
      </c>
      <c r="M52" s="109">
        <v>176850</v>
      </c>
    </row>
    <row r="53" spans="2:13" ht="27.75" customHeight="1" thickBot="1" x14ac:dyDescent="0.25">
      <c r="B53" s="1245" t="s">
        <v>44</v>
      </c>
      <c r="C53" s="1246"/>
      <c r="D53" s="113"/>
      <c r="E53" s="1247" t="s">
        <v>45</v>
      </c>
      <c r="F53" s="1247"/>
      <c r="G53" s="1247"/>
      <c r="H53" s="1248"/>
      <c r="I53" s="114">
        <v>-12677</v>
      </c>
      <c r="J53" s="115">
        <v>-28393</v>
      </c>
      <c r="K53" s="115">
        <v>-40121</v>
      </c>
      <c r="L53" s="115">
        <v>-46170</v>
      </c>
      <c r="M53" s="116">
        <v>-45464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LHQva01P5soj0Me22RdKkbcdMCbOrhkIKka7wu3uj/NlzIjeW+Tj67Xt+1CF5A0t9hD8tkuCwlUAfUT8cJ7KA==" saltValue="m4ITD3GCDJ1TGQAY5JXE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581</v>
      </c>
      <c r="G54" s="125" t="s">
        <v>582</v>
      </c>
      <c r="H54" s="126" t="s">
        <v>583</v>
      </c>
    </row>
    <row r="55" spans="2:8" ht="52.5" customHeight="1" x14ac:dyDescent="0.2">
      <c r="B55" s="127"/>
      <c r="C55" s="1264" t="s">
        <v>48</v>
      </c>
      <c r="D55" s="1264"/>
      <c r="E55" s="1265"/>
      <c r="F55" s="128">
        <v>19661</v>
      </c>
      <c r="G55" s="128">
        <v>20532</v>
      </c>
      <c r="H55" s="129">
        <v>21973</v>
      </c>
    </row>
    <row r="56" spans="2:8" ht="52.5" customHeight="1" x14ac:dyDescent="0.2">
      <c r="B56" s="130"/>
      <c r="C56" s="1266" t="s">
        <v>49</v>
      </c>
      <c r="D56" s="1266"/>
      <c r="E56" s="1267"/>
      <c r="F56" s="131">
        <v>3473</v>
      </c>
      <c r="G56" s="131">
        <v>3475</v>
      </c>
      <c r="H56" s="132">
        <v>3476</v>
      </c>
    </row>
    <row r="57" spans="2:8" ht="53.25" customHeight="1" x14ac:dyDescent="0.2">
      <c r="B57" s="130"/>
      <c r="C57" s="1268" t="s">
        <v>50</v>
      </c>
      <c r="D57" s="1268"/>
      <c r="E57" s="1269"/>
      <c r="F57" s="133">
        <v>17116</v>
      </c>
      <c r="G57" s="133">
        <v>16560</v>
      </c>
      <c r="H57" s="134">
        <v>17711</v>
      </c>
    </row>
    <row r="58" spans="2:8" ht="45.75" customHeight="1" x14ac:dyDescent="0.2">
      <c r="B58" s="135"/>
      <c r="C58" s="1256" t="s">
        <v>612</v>
      </c>
      <c r="D58" s="1257"/>
      <c r="E58" s="1258"/>
      <c r="F58" s="136">
        <v>6853</v>
      </c>
      <c r="G58" s="136">
        <v>6767</v>
      </c>
      <c r="H58" s="137">
        <v>6481</v>
      </c>
    </row>
    <row r="59" spans="2:8" ht="45.75" customHeight="1" x14ac:dyDescent="0.2">
      <c r="B59" s="135"/>
      <c r="C59" s="1256" t="s">
        <v>613</v>
      </c>
      <c r="D59" s="1257"/>
      <c r="E59" s="1258"/>
      <c r="F59" s="136">
        <v>3018</v>
      </c>
      <c r="G59" s="136">
        <v>3078</v>
      </c>
      <c r="H59" s="137">
        <v>3115</v>
      </c>
    </row>
    <row r="60" spans="2:8" ht="45.75" customHeight="1" x14ac:dyDescent="0.2">
      <c r="B60" s="135"/>
      <c r="C60" s="1256" t="s">
        <v>614</v>
      </c>
      <c r="D60" s="1257"/>
      <c r="E60" s="1258"/>
      <c r="F60" s="136">
        <v>3594</v>
      </c>
      <c r="G60" s="136">
        <v>3211</v>
      </c>
      <c r="H60" s="137">
        <v>2745</v>
      </c>
    </row>
    <row r="61" spans="2:8" ht="45.75" customHeight="1" x14ac:dyDescent="0.2">
      <c r="B61" s="135"/>
      <c r="C61" s="1256" t="s">
        <v>616</v>
      </c>
      <c r="D61" s="1257"/>
      <c r="E61" s="1258"/>
      <c r="F61" s="136">
        <v>0</v>
      </c>
      <c r="G61" s="136">
        <v>0</v>
      </c>
      <c r="H61" s="137">
        <v>2055</v>
      </c>
    </row>
    <row r="62" spans="2:8" ht="45.75" customHeight="1" thickBot="1" x14ac:dyDescent="0.25">
      <c r="B62" s="138"/>
      <c r="C62" s="1259" t="s">
        <v>615</v>
      </c>
      <c r="D62" s="1260"/>
      <c r="E62" s="1261"/>
      <c r="F62" s="139">
        <v>1201</v>
      </c>
      <c r="G62" s="139">
        <v>1145</v>
      </c>
      <c r="H62" s="140">
        <v>1083</v>
      </c>
    </row>
    <row r="63" spans="2:8" ht="52.5" customHeight="1" thickBot="1" x14ac:dyDescent="0.25">
      <c r="B63" s="141"/>
      <c r="C63" s="1262" t="s">
        <v>51</v>
      </c>
      <c r="D63" s="1262"/>
      <c r="E63" s="1263"/>
      <c r="F63" s="142">
        <v>40250</v>
      </c>
      <c r="G63" s="142">
        <v>40566</v>
      </c>
      <c r="H63" s="143">
        <v>43160</v>
      </c>
    </row>
    <row r="64" spans="2:8" ht="15" customHeight="1" x14ac:dyDescent="0.2"/>
  </sheetData>
  <sheetProtection algorithmName="SHA-512" hashValue="nLeYR1i4k8v33t4NRuwM8zXNdFSoZfnGTD1hP/RGGmlmZFz6yesjPloKQ0INa5ThwVRwmVK8ToA4AYY2y6FESw==" saltValue="q+ComiLq2/7qxQBFTbZ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CY63" sqref="CY63"/>
    </sheetView>
  </sheetViews>
  <sheetFormatPr defaultColWidth="0" defaultRowHeight="13.5" customHeight="1" zeroHeight="1" x14ac:dyDescent="0.2"/>
  <cols>
    <col min="1" max="1" width="6.33203125" style="1272" customWidth="1"/>
    <col min="2" max="107" width="2.44140625" style="1272" customWidth="1"/>
    <col min="108" max="108" width="6.109375" style="1280" customWidth="1"/>
    <col min="109" max="109" width="5.88671875" style="1279" customWidth="1"/>
    <col min="110" max="110" width="19.109375" style="1272" hidden="1"/>
    <col min="111" max="115" width="12.6640625" style="1272" hidden="1"/>
    <col min="116" max="349" width="8.6640625" style="1272" hidden="1"/>
    <col min="350" max="355" width="14.88671875" style="1272" hidden="1"/>
    <col min="356" max="357" width="15.88671875" style="1272" hidden="1"/>
    <col min="358" max="363" width="16.109375" style="1272" hidden="1"/>
    <col min="364" max="364" width="6.109375" style="1272" hidden="1"/>
    <col min="365" max="365" width="3" style="1272" hidden="1"/>
    <col min="366" max="605" width="8.6640625" style="1272" hidden="1"/>
    <col min="606" max="611" width="14.88671875" style="1272" hidden="1"/>
    <col min="612" max="613" width="15.88671875" style="1272" hidden="1"/>
    <col min="614" max="619" width="16.109375" style="1272" hidden="1"/>
    <col min="620" max="620" width="6.109375" style="1272" hidden="1"/>
    <col min="621" max="621" width="3" style="1272" hidden="1"/>
    <col min="622" max="861" width="8.6640625" style="1272" hidden="1"/>
    <col min="862" max="867" width="14.88671875" style="1272" hidden="1"/>
    <col min="868" max="869" width="15.88671875" style="1272" hidden="1"/>
    <col min="870" max="875" width="16.109375" style="1272" hidden="1"/>
    <col min="876" max="876" width="6.109375" style="1272" hidden="1"/>
    <col min="877" max="877" width="3" style="1272" hidden="1"/>
    <col min="878" max="1117" width="8.6640625" style="1272" hidden="1"/>
    <col min="1118" max="1123" width="14.88671875" style="1272" hidden="1"/>
    <col min="1124" max="1125" width="15.88671875" style="1272" hidden="1"/>
    <col min="1126" max="1131" width="16.109375" style="1272" hidden="1"/>
    <col min="1132" max="1132" width="6.109375" style="1272" hidden="1"/>
    <col min="1133" max="1133" width="3" style="1272" hidden="1"/>
    <col min="1134" max="1373" width="8.6640625" style="1272" hidden="1"/>
    <col min="1374" max="1379" width="14.88671875" style="1272" hidden="1"/>
    <col min="1380" max="1381" width="15.88671875" style="1272" hidden="1"/>
    <col min="1382" max="1387" width="16.109375" style="1272" hidden="1"/>
    <col min="1388" max="1388" width="6.109375" style="1272" hidden="1"/>
    <col min="1389" max="1389" width="3" style="1272" hidden="1"/>
    <col min="1390" max="1629" width="8.6640625" style="1272" hidden="1"/>
    <col min="1630" max="1635" width="14.88671875" style="1272" hidden="1"/>
    <col min="1636" max="1637" width="15.88671875" style="1272" hidden="1"/>
    <col min="1638" max="1643" width="16.109375" style="1272" hidden="1"/>
    <col min="1644" max="1644" width="6.109375" style="1272" hidden="1"/>
    <col min="1645" max="1645" width="3" style="1272" hidden="1"/>
    <col min="1646" max="1885" width="8.6640625" style="1272" hidden="1"/>
    <col min="1886" max="1891" width="14.88671875" style="1272" hidden="1"/>
    <col min="1892" max="1893" width="15.88671875" style="1272" hidden="1"/>
    <col min="1894" max="1899" width="16.109375" style="1272" hidden="1"/>
    <col min="1900" max="1900" width="6.109375" style="1272" hidden="1"/>
    <col min="1901" max="1901" width="3" style="1272" hidden="1"/>
    <col min="1902" max="2141" width="8.6640625" style="1272" hidden="1"/>
    <col min="2142" max="2147" width="14.88671875" style="1272" hidden="1"/>
    <col min="2148" max="2149" width="15.88671875" style="1272" hidden="1"/>
    <col min="2150" max="2155" width="16.109375" style="1272" hidden="1"/>
    <col min="2156" max="2156" width="6.109375" style="1272" hidden="1"/>
    <col min="2157" max="2157" width="3" style="1272" hidden="1"/>
    <col min="2158" max="2397" width="8.6640625" style="1272" hidden="1"/>
    <col min="2398" max="2403" width="14.88671875" style="1272" hidden="1"/>
    <col min="2404" max="2405" width="15.88671875" style="1272" hidden="1"/>
    <col min="2406" max="2411" width="16.109375" style="1272" hidden="1"/>
    <col min="2412" max="2412" width="6.109375" style="1272" hidden="1"/>
    <col min="2413" max="2413" width="3" style="1272" hidden="1"/>
    <col min="2414" max="2653" width="8.6640625" style="1272" hidden="1"/>
    <col min="2654" max="2659" width="14.88671875" style="1272" hidden="1"/>
    <col min="2660" max="2661" width="15.88671875" style="1272" hidden="1"/>
    <col min="2662" max="2667" width="16.109375" style="1272" hidden="1"/>
    <col min="2668" max="2668" width="6.109375" style="1272" hidden="1"/>
    <col min="2669" max="2669" width="3" style="1272" hidden="1"/>
    <col min="2670" max="2909" width="8.6640625" style="1272" hidden="1"/>
    <col min="2910" max="2915" width="14.88671875" style="1272" hidden="1"/>
    <col min="2916" max="2917" width="15.88671875" style="1272" hidden="1"/>
    <col min="2918" max="2923" width="16.109375" style="1272" hidden="1"/>
    <col min="2924" max="2924" width="6.109375" style="1272" hidden="1"/>
    <col min="2925" max="2925" width="3" style="1272" hidden="1"/>
    <col min="2926" max="3165" width="8.6640625" style="1272" hidden="1"/>
    <col min="3166" max="3171" width="14.88671875" style="1272" hidden="1"/>
    <col min="3172" max="3173" width="15.88671875" style="1272" hidden="1"/>
    <col min="3174" max="3179" width="16.109375" style="1272" hidden="1"/>
    <col min="3180" max="3180" width="6.109375" style="1272" hidden="1"/>
    <col min="3181" max="3181" width="3" style="1272" hidden="1"/>
    <col min="3182" max="3421" width="8.6640625" style="1272" hidden="1"/>
    <col min="3422" max="3427" width="14.88671875" style="1272" hidden="1"/>
    <col min="3428" max="3429" width="15.88671875" style="1272" hidden="1"/>
    <col min="3430" max="3435" width="16.109375" style="1272" hidden="1"/>
    <col min="3436" max="3436" width="6.109375" style="1272" hidden="1"/>
    <col min="3437" max="3437" width="3" style="1272" hidden="1"/>
    <col min="3438" max="3677" width="8.6640625" style="1272" hidden="1"/>
    <col min="3678" max="3683" width="14.88671875" style="1272" hidden="1"/>
    <col min="3684" max="3685" width="15.88671875" style="1272" hidden="1"/>
    <col min="3686" max="3691" width="16.109375" style="1272" hidden="1"/>
    <col min="3692" max="3692" width="6.109375" style="1272" hidden="1"/>
    <col min="3693" max="3693" width="3" style="1272" hidden="1"/>
    <col min="3694" max="3933" width="8.6640625" style="1272" hidden="1"/>
    <col min="3934" max="3939" width="14.88671875" style="1272" hidden="1"/>
    <col min="3940" max="3941" width="15.88671875" style="1272" hidden="1"/>
    <col min="3942" max="3947" width="16.109375" style="1272" hidden="1"/>
    <col min="3948" max="3948" width="6.109375" style="1272" hidden="1"/>
    <col min="3949" max="3949" width="3" style="1272" hidden="1"/>
    <col min="3950" max="4189" width="8.6640625" style="1272" hidden="1"/>
    <col min="4190" max="4195" width="14.88671875" style="1272" hidden="1"/>
    <col min="4196" max="4197" width="15.88671875" style="1272" hidden="1"/>
    <col min="4198" max="4203" width="16.109375" style="1272" hidden="1"/>
    <col min="4204" max="4204" width="6.109375" style="1272" hidden="1"/>
    <col min="4205" max="4205" width="3" style="1272" hidden="1"/>
    <col min="4206" max="4445" width="8.6640625" style="1272" hidden="1"/>
    <col min="4446" max="4451" width="14.88671875" style="1272" hidden="1"/>
    <col min="4452" max="4453" width="15.88671875" style="1272" hidden="1"/>
    <col min="4454" max="4459" width="16.109375" style="1272" hidden="1"/>
    <col min="4460" max="4460" width="6.109375" style="1272" hidden="1"/>
    <col min="4461" max="4461" width="3" style="1272" hidden="1"/>
    <col min="4462" max="4701" width="8.6640625" style="1272" hidden="1"/>
    <col min="4702" max="4707" width="14.88671875" style="1272" hidden="1"/>
    <col min="4708" max="4709" width="15.88671875" style="1272" hidden="1"/>
    <col min="4710" max="4715" width="16.109375" style="1272" hidden="1"/>
    <col min="4716" max="4716" width="6.109375" style="1272" hidden="1"/>
    <col min="4717" max="4717" width="3" style="1272" hidden="1"/>
    <col min="4718" max="4957" width="8.6640625" style="1272" hidden="1"/>
    <col min="4958" max="4963" width="14.88671875" style="1272" hidden="1"/>
    <col min="4964" max="4965" width="15.88671875" style="1272" hidden="1"/>
    <col min="4966" max="4971" width="16.109375" style="1272" hidden="1"/>
    <col min="4972" max="4972" width="6.109375" style="1272" hidden="1"/>
    <col min="4973" max="4973" width="3" style="1272" hidden="1"/>
    <col min="4974" max="5213" width="8.6640625" style="1272" hidden="1"/>
    <col min="5214" max="5219" width="14.88671875" style="1272" hidden="1"/>
    <col min="5220" max="5221" width="15.88671875" style="1272" hidden="1"/>
    <col min="5222" max="5227" width="16.109375" style="1272" hidden="1"/>
    <col min="5228" max="5228" width="6.109375" style="1272" hidden="1"/>
    <col min="5229" max="5229" width="3" style="1272" hidden="1"/>
    <col min="5230" max="5469" width="8.6640625" style="1272" hidden="1"/>
    <col min="5470" max="5475" width="14.88671875" style="1272" hidden="1"/>
    <col min="5476" max="5477" width="15.88671875" style="1272" hidden="1"/>
    <col min="5478" max="5483" width="16.109375" style="1272" hidden="1"/>
    <col min="5484" max="5484" width="6.109375" style="1272" hidden="1"/>
    <col min="5485" max="5485" width="3" style="1272" hidden="1"/>
    <col min="5486" max="5725" width="8.6640625" style="1272" hidden="1"/>
    <col min="5726" max="5731" width="14.88671875" style="1272" hidden="1"/>
    <col min="5732" max="5733" width="15.88671875" style="1272" hidden="1"/>
    <col min="5734" max="5739" width="16.109375" style="1272" hidden="1"/>
    <col min="5740" max="5740" width="6.109375" style="1272" hidden="1"/>
    <col min="5741" max="5741" width="3" style="1272" hidden="1"/>
    <col min="5742" max="5981" width="8.6640625" style="1272" hidden="1"/>
    <col min="5982" max="5987" width="14.88671875" style="1272" hidden="1"/>
    <col min="5988" max="5989" width="15.88671875" style="1272" hidden="1"/>
    <col min="5990" max="5995" width="16.109375" style="1272" hidden="1"/>
    <col min="5996" max="5996" width="6.109375" style="1272" hidden="1"/>
    <col min="5997" max="5997" width="3" style="1272" hidden="1"/>
    <col min="5998" max="6237" width="8.6640625" style="1272" hidden="1"/>
    <col min="6238" max="6243" width="14.88671875" style="1272" hidden="1"/>
    <col min="6244" max="6245" width="15.88671875" style="1272" hidden="1"/>
    <col min="6246" max="6251" width="16.109375" style="1272" hidden="1"/>
    <col min="6252" max="6252" width="6.109375" style="1272" hidden="1"/>
    <col min="6253" max="6253" width="3" style="1272" hidden="1"/>
    <col min="6254" max="6493" width="8.6640625" style="1272" hidden="1"/>
    <col min="6494" max="6499" width="14.88671875" style="1272" hidden="1"/>
    <col min="6500" max="6501" width="15.88671875" style="1272" hidden="1"/>
    <col min="6502" max="6507" width="16.109375" style="1272" hidden="1"/>
    <col min="6508" max="6508" width="6.109375" style="1272" hidden="1"/>
    <col min="6509" max="6509" width="3" style="1272" hidden="1"/>
    <col min="6510" max="6749" width="8.6640625" style="1272" hidden="1"/>
    <col min="6750" max="6755" width="14.88671875" style="1272" hidden="1"/>
    <col min="6756" max="6757" width="15.88671875" style="1272" hidden="1"/>
    <col min="6758" max="6763" width="16.109375" style="1272" hidden="1"/>
    <col min="6764" max="6764" width="6.109375" style="1272" hidden="1"/>
    <col min="6765" max="6765" width="3" style="1272" hidden="1"/>
    <col min="6766" max="7005" width="8.6640625" style="1272" hidden="1"/>
    <col min="7006" max="7011" width="14.88671875" style="1272" hidden="1"/>
    <col min="7012" max="7013" width="15.88671875" style="1272" hidden="1"/>
    <col min="7014" max="7019" width="16.109375" style="1272" hidden="1"/>
    <col min="7020" max="7020" width="6.109375" style="1272" hidden="1"/>
    <col min="7021" max="7021" width="3" style="1272" hidden="1"/>
    <col min="7022" max="7261" width="8.6640625" style="1272" hidden="1"/>
    <col min="7262" max="7267" width="14.88671875" style="1272" hidden="1"/>
    <col min="7268" max="7269" width="15.88671875" style="1272" hidden="1"/>
    <col min="7270" max="7275" width="16.109375" style="1272" hidden="1"/>
    <col min="7276" max="7276" width="6.109375" style="1272" hidden="1"/>
    <col min="7277" max="7277" width="3" style="1272" hidden="1"/>
    <col min="7278" max="7517" width="8.6640625" style="1272" hidden="1"/>
    <col min="7518" max="7523" width="14.88671875" style="1272" hidden="1"/>
    <col min="7524" max="7525" width="15.88671875" style="1272" hidden="1"/>
    <col min="7526" max="7531" width="16.109375" style="1272" hidden="1"/>
    <col min="7532" max="7532" width="6.109375" style="1272" hidden="1"/>
    <col min="7533" max="7533" width="3" style="1272" hidden="1"/>
    <col min="7534" max="7773" width="8.6640625" style="1272" hidden="1"/>
    <col min="7774" max="7779" width="14.88671875" style="1272" hidden="1"/>
    <col min="7780" max="7781" width="15.88671875" style="1272" hidden="1"/>
    <col min="7782" max="7787" width="16.109375" style="1272" hidden="1"/>
    <col min="7788" max="7788" width="6.109375" style="1272" hidden="1"/>
    <col min="7789" max="7789" width="3" style="1272" hidden="1"/>
    <col min="7790" max="8029" width="8.6640625" style="1272" hidden="1"/>
    <col min="8030" max="8035" width="14.88671875" style="1272" hidden="1"/>
    <col min="8036" max="8037" width="15.88671875" style="1272" hidden="1"/>
    <col min="8038" max="8043" width="16.109375" style="1272" hidden="1"/>
    <col min="8044" max="8044" width="6.109375" style="1272" hidden="1"/>
    <col min="8045" max="8045" width="3" style="1272" hidden="1"/>
    <col min="8046" max="8285" width="8.6640625" style="1272" hidden="1"/>
    <col min="8286" max="8291" width="14.88671875" style="1272" hidden="1"/>
    <col min="8292" max="8293" width="15.88671875" style="1272" hidden="1"/>
    <col min="8294" max="8299" width="16.109375" style="1272" hidden="1"/>
    <col min="8300" max="8300" width="6.109375" style="1272" hidden="1"/>
    <col min="8301" max="8301" width="3" style="1272" hidden="1"/>
    <col min="8302" max="8541" width="8.6640625" style="1272" hidden="1"/>
    <col min="8542" max="8547" width="14.88671875" style="1272" hidden="1"/>
    <col min="8548" max="8549" width="15.88671875" style="1272" hidden="1"/>
    <col min="8550" max="8555" width="16.109375" style="1272" hidden="1"/>
    <col min="8556" max="8556" width="6.109375" style="1272" hidden="1"/>
    <col min="8557" max="8557" width="3" style="1272" hidden="1"/>
    <col min="8558" max="8797" width="8.6640625" style="1272" hidden="1"/>
    <col min="8798" max="8803" width="14.88671875" style="1272" hidden="1"/>
    <col min="8804" max="8805" width="15.88671875" style="1272" hidden="1"/>
    <col min="8806" max="8811" width="16.109375" style="1272" hidden="1"/>
    <col min="8812" max="8812" width="6.109375" style="1272" hidden="1"/>
    <col min="8813" max="8813" width="3" style="1272" hidden="1"/>
    <col min="8814" max="9053" width="8.6640625" style="1272" hidden="1"/>
    <col min="9054" max="9059" width="14.88671875" style="1272" hidden="1"/>
    <col min="9060" max="9061" width="15.88671875" style="1272" hidden="1"/>
    <col min="9062" max="9067" width="16.109375" style="1272" hidden="1"/>
    <col min="9068" max="9068" width="6.109375" style="1272" hidden="1"/>
    <col min="9069" max="9069" width="3" style="1272" hidden="1"/>
    <col min="9070" max="9309" width="8.6640625" style="1272" hidden="1"/>
    <col min="9310" max="9315" width="14.88671875" style="1272" hidden="1"/>
    <col min="9316" max="9317" width="15.88671875" style="1272" hidden="1"/>
    <col min="9318" max="9323" width="16.109375" style="1272" hidden="1"/>
    <col min="9324" max="9324" width="6.109375" style="1272" hidden="1"/>
    <col min="9325" max="9325" width="3" style="1272" hidden="1"/>
    <col min="9326" max="9565" width="8.6640625" style="1272" hidden="1"/>
    <col min="9566" max="9571" width="14.88671875" style="1272" hidden="1"/>
    <col min="9572" max="9573" width="15.88671875" style="1272" hidden="1"/>
    <col min="9574" max="9579" width="16.109375" style="1272" hidden="1"/>
    <col min="9580" max="9580" width="6.109375" style="1272" hidden="1"/>
    <col min="9581" max="9581" width="3" style="1272" hidden="1"/>
    <col min="9582" max="9821" width="8.6640625" style="1272" hidden="1"/>
    <col min="9822" max="9827" width="14.88671875" style="1272" hidden="1"/>
    <col min="9828" max="9829" width="15.88671875" style="1272" hidden="1"/>
    <col min="9830" max="9835" width="16.109375" style="1272" hidden="1"/>
    <col min="9836" max="9836" width="6.109375" style="1272" hidden="1"/>
    <col min="9837" max="9837" width="3" style="1272" hidden="1"/>
    <col min="9838" max="10077" width="8.6640625" style="1272" hidden="1"/>
    <col min="10078" max="10083" width="14.88671875" style="1272" hidden="1"/>
    <col min="10084" max="10085" width="15.88671875" style="1272" hidden="1"/>
    <col min="10086" max="10091" width="16.109375" style="1272" hidden="1"/>
    <col min="10092" max="10092" width="6.109375" style="1272" hidden="1"/>
    <col min="10093" max="10093" width="3" style="1272" hidden="1"/>
    <col min="10094" max="10333" width="8.6640625" style="1272" hidden="1"/>
    <col min="10334" max="10339" width="14.88671875" style="1272" hidden="1"/>
    <col min="10340" max="10341" width="15.88671875" style="1272" hidden="1"/>
    <col min="10342" max="10347" width="16.109375" style="1272" hidden="1"/>
    <col min="10348" max="10348" width="6.109375" style="1272" hidden="1"/>
    <col min="10349" max="10349" width="3" style="1272" hidden="1"/>
    <col min="10350" max="10589" width="8.6640625" style="1272" hidden="1"/>
    <col min="10590" max="10595" width="14.88671875" style="1272" hidden="1"/>
    <col min="10596" max="10597" width="15.88671875" style="1272" hidden="1"/>
    <col min="10598" max="10603" width="16.109375" style="1272" hidden="1"/>
    <col min="10604" max="10604" width="6.109375" style="1272" hidden="1"/>
    <col min="10605" max="10605" width="3" style="1272" hidden="1"/>
    <col min="10606" max="10845" width="8.6640625" style="1272" hidden="1"/>
    <col min="10846" max="10851" width="14.88671875" style="1272" hidden="1"/>
    <col min="10852" max="10853" width="15.88671875" style="1272" hidden="1"/>
    <col min="10854" max="10859" width="16.109375" style="1272" hidden="1"/>
    <col min="10860" max="10860" width="6.109375" style="1272" hidden="1"/>
    <col min="10861" max="10861" width="3" style="1272" hidden="1"/>
    <col min="10862" max="11101" width="8.6640625" style="1272" hidden="1"/>
    <col min="11102" max="11107" width="14.88671875" style="1272" hidden="1"/>
    <col min="11108" max="11109" width="15.88671875" style="1272" hidden="1"/>
    <col min="11110" max="11115" width="16.109375" style="1272" hidden="1"/>
    <col min="11116" max="11116" width="6.109375" style="1272" hidden="1"/>
    <col min="11117" max="11117" width="3" style="1272" hidden="1"/>
    <col min="11118" max="11357" width="8.6640625" style="1272" hidden="1"/>
    <col min="11358" max="11363" width="14.88671875" style="1272" hidden="1"/>
    <col min="11364" max="11365" width="15.88671875" style="1272" hidden="1"/>
    <col min="11366" max="11371" width="16.109375" style="1272" hidden="1"/>
    <col min="11372" max="11372" width="6.109375" style="1272" hidden="1"/>
    <col min="11373" max="11373" width="3" style="1272" hidden="1"/>
    <col min="11374" max="11613" width="8.6640625" style="1272" hidden="1"/>
    <col min="11614" max="11619" width="14.88671875" style="1272" hidden="1"/>
    <col min="11620" max="11621" width="15.88671875" style="1272" hidden="1"/>
    <col min="11622" max="11627" width="16.109375" style="1272" hidden="1"/>
    <col min="11628" max="11628" width="6.109375" style="1272" hidden="1"/>
    <col min="11629" max="11629" width="3" style="1272" hidden="1"/>
    <col min="11630" max="11869" width="8.6640625" style="1272" hidden="1"/>
    <col min="11870" max="11875" width="14.88671875" style="1272" hidden="1"/>
    <col min="11876" max="11877" width="15.88671875" style="1272" hidden="1"/>
    <col min="11878" max="11883" width="16.109375" style="1272" hidden="1"/>
    <col min="11884" max="11884" width="6.109375" style="1272" hidden="1"/>
    <col min="11885" max="11885" width="3" style="1272" hidden="1"/>
    <col min="11886" max="12125" width="8.6640625" style="1272" hidden="1"/>
    <col min="12126" max="12131" width="14.88671875" style="1272" hidden="1"/>
    <col min="12132" max="12133" width="15.88671875" style="1272" hidden="1"/>
    <col min="12134" max="12139" width="16.109375" style="1272" hidden="1"/>
    <col min="12140" max="12140" width="6.109375" style="1272" hidden="1"/>
    <col min="12141" max="12141" width="3" style="1272" hidden="1"/>
    <col min="12142" max="12381" width="8.6640625" style="1272" hidden="1"/>
    <col min="12382" max="12387" width="14.88671875" style="1272" hidden="1"/>
    <col min="12388" max="12389" width="15.88671875" style="1272" hidden="1"/>
    <col min="12390" max="12395" width="16.109375" style="1272" hidden="1"/>
    <col min="12396" max="12396" width="6.109375" style="1272" hidden="1"/>
    <col min="12397" max="12397" width="3" style="1272" hidden="1"/>
    <col min="12398" max="12637" width="8.6640625" style="1272" hidden="1"/>
    <col min="12638" max="12643" width="14.88671875" style="1272" hidden="1"/>
    <col min="12644" max="12645" width="15.88671875" style="1272" hidden="1"/>
    <col min="12646" max="12651" width="16.109375" style="1272" hidden="1"/>
    <col min="12652" max="12652" width="6.109375" style="1272" hidden="1"/>
    <col min="12653" max="12653" width="3" style="1272" hidden="1"/>
    <col min="12654" max="12893" width="8.6640625" style="1272" hidden="1"/>
    <col min="12894" max="12899" width="14.88671875" style="1272" hidden="1"/>
    <col min="12900" max="12901" width="15.88671875" style="1272" hidden="1"/>
    <col min="12902" max="12907" width="16.109375" style="1272" hidden="1"/>
    <col min="12908" max="12908" width="6.109375" style="1272" hidden="1"/>
    <col min="12909" max="12909" width="3" style="1272" hidden="1"/>
    <col min="12910" max="13149" width="8.6640625" style="1272" hidden="1"/>
    <col min="13150" max="13155" width="14.88671875" style="1272" hidden="1"/>
    <col min="13156" max="13157" width="15.88671875" style="1272" hidden="1"/>
    <col min="13158" max="13163" width="16.109375" style="1272" hidden="1"/>
    <col min="13164" max="13164" width="6.109375" style="1272" hidden="1"/>
    <col min="13165" max="13165" width="3" style="1272" hidden="1"/>
    <col min="13166" max="13405" width="8.6640625" style="1272" hidden="1"/>
    <col min="13406" max="13411" width="14.88671875" style="1272" hidden="1"/>
    <col min="13412" max="13413" width="15.88671875" style="1272" hidden="1"/>
    <col min="13414" max="13419" width="16.109375" style="1272" hidden="1"/>
    <col min="13420" max="13420" width="6.109375" style="1272" hidden="1"/>
    <col min="13421" max="13421" width="3" style="1272" hidden="1"/>
    <col min="13422" max="13661" width="8.6640625" style="1272" hidden="1"/>
    <col min="13662" max="13667" width="14.88671875" style="1272" hidden="1"/>
    <col min="13668" max="13669" width="15.88671875" style="1272" hidden="1"/>
    <col min="13670" max="13675" width="16.109375" style="1272" hidden="1"/>
    <col min="13676" max="13676" width="6.109375" style="1272" hidden="1"/>
    <col min="13677" max="13677" width="3" style="1272" hidden="1"/>
    <col min="13678" max="13917" width="8.6640625" style="1272" hidden="1"/>
    <col min="13918" max="13923" width="14.88671875" style="1272" hidden="1"/>
    <col min="13924" max="13925" width="15.88671875" style="1272" hidden="1"/>
    <col min="13926" max="13931" width="16.109375" style="1272" hidden="1"/>
    <col min="13932" max="13932" width="6.109375" style="1272" hidden="1"/>
    <col min="13933" max="13933" width="3" style="1272" hidden="1"/>
    <col min="13934" max="14173" width="8.6640625" style="1272" hidden="1"/>
    <col min="14174" max="14179" width="14.88671875" style="1272" hidden="1"/>
    <col min="14180" max="14181" width="15.88671875" style="1272" hidden="1"/>
    <col min="14182" max="14187" width="16.109375" style="1272" hidden="1"/>
    <col min="14188" max="14188" width="6.109375" style="1272" hidden="1"/>
    <col min="14189" max="14189" width="3" style="1272" hidden="1"/>
    <col min="14190" max="14429" width="8.6640625" style="1272" hidden="1"/>
    <col min="14430" max="14435" width="14.88671875" style="1272" hidden="1"/>
    <col min="14436" max="14437" width="15.88671875" style="1272" hidden="1"/>
    <col min="14438" max="14443" width="16.109375" style="1272" hidden="1"/>
    <col min="14444" max="14444" width="6.109375" style="1272" hidden="1"/>
    <col min="14445" max="14445" width="3" style="1272" hidden="1"/>
    <col min="14446" max="14685" width="8.6640625" style="1272" hidden="1"/>
    <col min="14686" max="14691" width="14.88671875" style="1272" hidden="1"/>
    <col min="14692" max="14693" width="15.88671875" style="1272" hidden="1"/>
    <col min="14694" max="14699" width="16.109375" style="1272" hidden="1"/>
    <col min="14700" max="14700" width="6.109375" style="1272" hidden="1"/>
    <col min="14701" max="14701" width="3" style="1272" hidden="1"/>
    <col min="14702" max="14941" width="8.6640625" style="1272" hidden="1"/>
    <col min="14942" max="14947" width="14.88671875" style="1272" hidden="1"/>
    <col min="14948" max="14949" width="15.88671875" style="1272" hidden="1"/>
    <col min="14950" max="14955" width="16.109375" style="1272" hidden="1"/>
    <col min="14956" max="14956" width="6.109375" style="1272" hidden="1"/>
    <col min="14957" max="14957" width="3" style="1272" hidden="1"/>
    <col min="14958" max="15197" width="8.6640625" style="1272" hidden="1"/>
    <col min="15198" max="15203" width="14.88671875" style="1272" hidden="1"/>
    <col min="15204" max="15205" width="15.88671875" style="1272" hidden="1"/>
    <col min="15206" max="15211" width="16.109375" style="1272" hidden="1"/>
    <col min="15212" max="15212" width="6.109375" style="1272" hidden="1"/>
    <col min="15213" max="15213" width="3" style="1272" hidden="1"/>
    <col min="15214" max="15453" width="8.6640625" style="1272" hidden="1"/>
    <col min="15454" max="15459" width="14.88671875" style="1272" hidden="1"/>
    <col min="15460" max="15461" width="15.88671875" style="1272" hidden="1"/>
    <col min="15462" max="15467" width="16.109375" style="1272" hidden="1"/>
    <col min="15468" max="15468" width="6.109375" style="1272" hidden="1"/>
    <col min="15469" max="15469" width="3" style="1272" hidden="1"/>
    <col min="15470" max="15709" width="8.6640625" style="1272" hidden="1"/>
    <col min="15710" max="15715" width="14.88671875" style="1272" hidden="1"/>
    <col min="15716" max="15717" width="15.88671875" style="1272" hidden="1"/>
    <col min="15718" max="15723" width="16.109375" style="1272" hidden="1"/>
    <col min="15724" max="15724" width="6.109375" style="1272" hidden="1"/>
    <col min="15725" max="15725" width="3" style="1272" hidden="1"/>
    <col min="15726" max="15965" width="8.6640625" style="1272" hidden="1"/>
    <col min="15966" max="15971" width="14.88671875" style="1272" hidden="1"/>
    <col min="15972" max="15973" width="15.88671875" style="1272" hidden="1"/>
    <col min="15974" max="15979" width="16.109375" style="1272" hidden="1"/>
    <col min="15980" max="15980" width="6.109375" style="1272" hidden="1"/>
    <col min="15981" max="15981" width="3" style="1272" hidden="1"/>
    <col min="15982" max="16221" width="8.6640625" style="1272" hidden="1"/>
    <col min="16222" max="16227" width="14.88671875" style="1272" hidden="1"/>
    <col min="16228" max="16229" width="15.88671875" style="1272" hidden="1"/>
    <col min="16230" max="16235" width="16.109375" style="1272" hidden="1"/>
    <col min="16236" max="16236" width="6.109375" style="1272" hidden="1"/>
    <col min="16237" max="16237" width="3" style="1272" hidden="1"/>
    <col min="16238" max="16384" width="8.6640625" style="1272" hidden="1"/>
  </cols>
  <sheetData>
    <row r="1" spans="1:143" ht="42.75" customHeight="1" x14ac:dyDescent="0.2">
      <c r="A1" s="1270"/>
      <c r="B1" s="1271"/>
      <c r="DD1" s="1272"/>
      <c r="DE1" s="1272"/>
    </row>
    <row r="2" spans="1:143"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2"/>
      <c r="DE19" s="1272"/>
    </row>
    <row r="20" spans="1:351" ht="13.2" x14ac:dyDescent="0.2">
      <c r="DD20" s="1272"/>
      <c r="DE20" s="1272"/>
    </row>
    <row r="21" spans="1:351" ht="16.2" x14ac:dyDescent="0.2">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6.2" x14ac:dyDescent="0.2">
      <c r="B22" s="1279"/>
      <c r="MM22" s="1278"/>
    </row>
    <row r="23" spans="1:351" ht="13.2" x14ac:dyDescent="0.2">
      <c r="B23" s="1279"/>
    </row>
    <row r="24" spans="1:351" ht="13.2" x14ac:dyDescent="0.2">
      <c r="B24" s="1279"/>
    </row>
    <row r="25" spans="1:351" ht="13.2" x14ac:dyDescent="0.2">
      <c r="B25" s="1279"/>
    </row>
    <row r="26" spans="1:351" ht="13.2" x14ac:dyDescent="0.2">
      <c r="B26" s="1279"/>
    </row>
    <row r="27" spans="1:351" ht="13.2" x14ac:dyDescent="0.2">
      <c r="B27" s="1279"/>
    </row>
    <row r="28" spans="1:351" ht="13.2" x14ac:dyDescent="0.2">
      <c r="B28" s="1279"/>
    </row>
    <row r="29" spans="1:351" ht="13.2" x14ac:dyDescent="0.2">
      <c r="B29" s="1279"/>
    </row>
    <row r="30" spans="1:351" ht="13.2" x14ac:dyDescent="0.2">
      <c r="B30" s="1279"/>
    </row>
    <row r="31" spans="1:351" ht="13.2" x14ac:dyDescent="0.2">
      <c r="B31" s="1279"/>
    </row>
    <row r="32" spans="1:351" ht="13.2" x14ac:dyDescent="0.2">
      <c r="B32" s="1279"/>
    </row>
    <row r="33" spans="2:109" ht="13.2" x14ac:dyDescent="0.2">
      <c r="B33" s="1279"/>
    </row>
    <row r="34" spans="2:109" ht="13.2" x14ac:dyDescent="0.2">
      <c r="B34" s="1279"/>
    </row>
    <row r="35" spans="2:109" ht="13.2" x14ac:dyDescent="0.2">
      <c r="B35" s="1279"/>
    </row>
    <row r="36" spans="2:109" ht="13.2" x14ac:dyDescent="0.2">
      <c r="B36" s="1279"/>
    </row>
    <row r="37" spans="2:109" ht="13.2" x14ac:dyDescent="0.2">
      <c r="B37" s="1279"/>
    </row>
    <row r="38" spans="2:109" ht="13.2" x14ac:dyDescent="0.2">
      <c r="B38" s="1279"/>
    </row>
    <row r="39" spans="2:109" ht="13.2" x14ac:dyDescent="0.2">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ht="13.2" x14ac:dyDescent="0.2">
      <c r="B40" s="1284"/>
      <c r="DD40" s="1284"/>
      <c r="DE40" s="1272"/>
    </row>
    <row r="41" spans="2:109" ht="16.2" x14ac:dyDescent="0.2">
      <c r="B41" s="1285" t="s">
        <v>618</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ht="13.2" x14ac:dyDescent="0.2">
      <c r="B42" s="1279"/>
      <c r="G42" s="1286"/>
      <c r="I42" s="1287"/>
      <c r="J42" s="1287"/>
      <c r="K42" s="1287"/>
      <c r="AM42" s="1286"/>
      <c r="AN42" s="1286" t="s">
        <v>619</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2">
      <c r="B43" s="1279"/>
      <c r="AN43" s="1288" t="s">
        <v>620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ht="13.2" x14ac:dyDescent="0.2">
      <c r="B49" s="1279"/>
      <c r="AN49" s="1272" t="s">
        <v>621</v>
      </c>
    </row>
    <row r="50" spans="1:109" ht="13.2" x14ac:dyDescent="0.2">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579</v>
      </c>
      <c r="BQ50" s="1304"/>
      <c r="BR50" s="1304"/>
      <c r="BS50" s="1304"/>
      <c r="BT50" s="1304"/>
      <c r="BU50" s="1304"/>
      <c r="BV50" s="1304"/>
      <c r="BW50" s="1304"/>
      <c r="BX50" s="1304" t="s">
        <v>580</v>
      </c>
      <c r="BY50" s="1304"/>
      <c r="BZ50" s="1304"/>
      <c r="CA50" s="1304"/>
      <c r="CB50" s="1304"/>
      <c r="CC50" s="1304"/>
      <c r="CD50" s="1304"/>
      <c r="CE50" s="1304"/>
      <c r="CF50" s="1304" t="s">
        <v>581</v>
      </c>
      <c r="CG50" s="1304"/>
      <c r="CH50" s="1304"/>
      <c r="CI50" s="1304"/>
      <c r="CJ50" s="1304"/>
      <c r="CK50" s="1304"/>
      <c r="CL50" s="1304"/>
      <c r="CM50" s="1304"/>
      <c r="CN50" s="1304" t="s">
        <v>582</v>
      </c>
      <c r="CO50" s="1304"/>
      <c r="CP50" s="1304"/>
      <c r="CQ50" s="1304"/>
      <c r="CR50" s="1304"/>
      <c r="CS50" s="1304"/>
      <c r="CT50" s="1304"/>
      <c r="CU50" s="1304"/>
      <c r="CV50" s="1304" t="s">
        <v>583</v>
      </c>
      <c r="CW50" s="1304"/>
      <c r="CX50" s="1304"/>
      <c r="CY50" s="1304"/>
      <c r="CZ50" s="1304"/>
      <c r="DA50" s="1304"/>
      <c r="DB50" s="1304"/>
      <c r="DC50" s="1304"/>
    </row>
    <row r="51" spans="1:109" ht="13.5" customHeight="1" x14ac:dyDescent="0.2">
      <c r="B51" s="1279"/>
      <c r="G51" s="1305"/>
      <c r="H51" s="1305"/>
      <c r="I51" s="1306"/>
      <c r="J51" s="1306"/>
      <c r="K51" s="1307"/>
      <c r="L51" s="1307"/>
      <c r="M51" s="1307"/>
      <c r="N51" s="1307"/>
      <c r="AM51" s="1297"/>
      <c r="AN51" s="1308" t="s">
        <v>622</v>
      </c>
      <c r="AO51" s="1308"/>
      <c r="AP51" s="1308"/>
      <c r="AQ51" s="1308"/>
      <c r="AR51" s="1308"/>
      <c r="AS51" s="1308"/>
      <c r="AT51" s="1308"/>
      <c r="AU51" s="1308"/>
      <c r="AV51" s="1308"/>
      <c r="AW51" s="1308"/>
      <c r="AX51" s="1308"/>
      <c r="AY51" s="1308"/>
      <c r="AZ51" s="1308"/>
      <c r="BA51" s="1308"/>
      <c r="BB51" s="1308" t="s">
        <v>623</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624</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47.6</v>
      </c>
      <c r="BY53" s="1310"/>
      <c r="BZ53" s="1310"/>
      <c r="CA53" s="1310"/>
      <c r="CB53" s="1310"/>
      <c r="CC53" s="1310"/>
      <c r="CD53" s="1310"/>
      <c r="CE53" s="1310"/>
      <c r="CF53" s="1310">
        <v>49.2</v>
      </c>
      <c r="CG53" s="1310"/>
      <c r="CH53" s="1310"/>
      <c r="CI53" s="1310"/>
      <c r="CJ53" s="1310"/>
      <c r="CK53" s="1310"/>
      <c r="CL53" s="1310"/>
      <c r="CM53" s="1310"/>
      <c r="CN53" s="1310">
        <v>50.9</v>
      </c>
      <c r="CO53" s="1310"/>
      <c r="CP53" s="1310"/>
      <c r="CQ53" s="1310"/>
      <c r="CR53" s="1310"/>
      <c r="CS53" s="1310"/>
      <c r="CT53" s="1310"/>
      <c r="CU53" s="1310"/>
      <c r="CV53" s="1310">
        <v>51.6</v>
      </c>
      <c r="CW53" s="1310"/>
      <c r="CX53" s="1310"/>
      <c r="CY53" s="1310"/>
      <c r="CZ53" s="1310"/>
      <c r="DA53" s="1310"/>
      <c r="DB53" s="1310"/>
      <c r="DC53" s="1310"/>
    </row>
    <row r="54" spans="1:109" ht="13.2" x14ac:dyDescent="0.2">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7"/>
      <c r="B55" s="1279"/>
      <c r="G55" s="1298"/>
      <c r="H55" s="1298"/>
      <c r="I55" s="1298"/>
      <c r="J55" s="1298"/>
      <c r="K55" s="1307"/>
      <c r="L55" s="1307"/>
      <c r="M55" s="1307"/>
      <c r="N55" s="1307"/>
      <c r="AN55" s="1304" t="s">
        <v>625</v>
      </c>
      <c r="AO55" s="1304"/>
      <c r="AP55" s="1304"/>
      <c r="AQ55" s="1304"/>
      <c r="AR55" s="1304"/>
      <c r="AS55" s="1304"/>
      <c r="AT55" s="1304"/>
      <c r="AU55" s="1304"/>
      <c r="AV55" s="1304"/>
      <c r="AW55" s="1304"/>
      <c r="AX55" s="1304"/>
      <c r="AY55" s="1304"/>
      <c r="AZ55" s="1304"/>
      <c r="BA55" s="1304"/>
      <c r="BB55" s="1308" t="s">
        <v>626</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ht="13.2" x14ac:dyDescent="0.2">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ht="13.2" x14ac:dyDescent="0.2">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627</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7" customFormat="1" ht="13.2" x14ac:dyDescent="0.2">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ht="13.2" x14ac:dyDescent="0.2">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ht="13.2" x14ac:dyDescent="0.2">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ht="13.2" x14ac:dyDescent="0.2">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6.2" x14ac:dyDescent="0.2">
      <c r="B63" s="1319" t="s">
        <v>628</v>
      </c>
    </row>
    <row r="64" spans="1:109" ht="13.2" x14ac:dyDescent="0.2">
      <c r="B64" s="1279"/>
      <c r="G64" s="1286"/>
      <c r="I64" s="1320"/>
      <c r="J64" s="1320"/>
      <c r="K64" s="1320"/>
      <c r="L64" s="1320"/>
      <c r="M64" s="1320"/>
      <c r="N64" s="1321"/>
      <c r="AM64" s="1286"/>
      <c r="AN64" s="1286" t="s">
        <v>619</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ht="13.2" x14ac:dyDescent="0.2">
      <c r="B65" s="1279"/>
      <c r="AN65" s="1288" t="s">
        <v>629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ht="13.2" x14ac:dyDescent="0.2">
      <c r="B71" s="1279"/>
      <c r="G71" s="1325"/>
      <c r="I71" s="1326"/>
      <c r="J71" s="1323"/>
      <c r="K71" s="1323"/>
      <c r="L71" s="1324"/>
      <c r="M71" s="1323"/>
      <c r="N71" s="1324"/>
      <c r="AM71" s="1325"/>
      <c r="AN71" s="1272" t="s">
        <v>621</v>
      </c>
    </row>
    <row r="72" spans="2:107" ht="13.2" x14ac:dyDescent="0.2">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579</v>
      </c>
      <c r="BQ72" s="1304"/>
      <c r="BR72" s="1304"/>
      <c r="BS72" s="1304"/>
      <c r="BT72" s="1304"/>
      <c r="BU72" s="1304"/>
      <c r="BV72" s="1304"/>
      <c r="BW72" s="1304"/>
      <c r="BX72" s="1304" t="s">
        <v>580</v>
      </c>
      <c r="BY72" s="1304"/>
      <c r="BZ72" s="1304"/>
      <c r="CA72" s="1304"/>
      <c r="CB72" s="1304"/>
      <c r="CC72" s="1304"/>
      <c r="CD72" s="1304"/>
      <c r="CE72" s="1304"/>
      <c r="CF72" s="1304" t="s">
        <v>581</v>
      </c>
      <c r="CG72" s="1304"/>
      <c r="CH72" s="1304"/>
      <c r="CI72" s="1304"/>
      <c r="CJ72" s="1304"/>
      <c r="CK72" s="1304"/>
      <c r="CL72" s="1304"/>
      <c r="CM72" s="1304"/>
      <c r="CN72" s="1304" t="s">
        <v>582</v>
      </c>
      <c r="CO72" s="1304"/>
      <c r="CP72" s="1304"/>
      <c r="CQ72" s="1304"/>
      <c r="CR72" s="1304"/>
      <c r="CS72" s="1304"/>
      <c r="CT72" s="1304"/>
      <c r="CU72" s="1304"/>
      <c r="CV72" s="1304" t="s">
        <v>583</v>
      </c>
      <c r="CW72" s="1304"/>
      <c r="CX72" s="1304"/>
      <c r="CY72" s="1304"/>
      <c r="CZ72" s="1304"/>
      <c r="DA72" s="1304"/>
      <c r="DB72" s="1304"/>
      <c r="DC72" s="1304"/>
    </row>
    <row r="73" spans="2:107" ht="13.2" x14ac:dyDescent="0.2">
      <c r="B73" s="1279"/>
      <c r="G73" s="1305"/>
      <c r="H73" s="1305"/>
      <c r="I73" s="1305"/>
      <c r="J73" s="1305"/>
      <c r="K73" s="1327"/>
      <c r="L73" s="1327"/>
      <c r="M73" s="1327"/>
      <c r="N73" s="1327"/>
      <c r="AM73" s="1297"/>
      <c r="AN73" s="1308" t="s">
        <v>622</v>
      </c>
      <c r="AO73" s="1308"/>
      <c r="AP73" s="1308"/>
      <c r="AQ73" s="1308"/>
      <c r="AR73" s="1308"/>
      <c r="AS73" s="1308"/>
      <c r="AT73" s="1308"/>
      <c r="AU73" s="1308"/>
      <c r="AV73" s="1308"/>
      <c r="AW73" s="1308"/>
      <c r="AX73" s="1308"/>
      <c r="AY73" s="1308"/>
      <c r="AZ73" s="1308"/>
      <c r="BA73" s="1308"/>
      <c r="BB73" s="1308" t="s">
        <v>623</v>
      </c>
      <c r="BC73" s="1308"/>
      <c r="BD73" s="1308"/>
      <c r="BE73" s="1308"/>
      <c r="BF73" s="1308"/>
      <c r="BG73" s="1308"/>
      <c r="BH73" s="1308"/>
      <c r="BI73" s="1308"/>
      <c r="BJ73" s="1308"/>
      <c r="BK73" s="1308"/>
      <c r="BL73" s="1308"/>
      <c r="BM73" s="1308"/>
      <c r="BN73" s="1308"/>
      <c r="BO73" s="1308"/>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630</v>
      </c>
      <c r="BC75" s="1308"/>
      <c r="BD75" s="1308"/>
      <c r="BE75" s="1308"/>
      <c r="BF75" s="1308"/>
      <c r="BG75" s="1308"/>
      <c r="BH75" s="1308"/>
      <c r="BI75" s="1308"/>
      <c r="BJ75" s="1308"/>
      <c r="BK75" s="1308"/>
      <c r="BL75" s="1308"/>
      <c r="BM75" s="1308"/>
      <c r="BN75" s="1308"/>
      <c r="BO75" s="1308"/>
      <c r="BP75" s="1310">
        <v>4.7</v>
      </c>
      <c r="BQ75" s="1310"/>
      <c r="BR75" s="1310"/>
      <c r="BS75" s="1310"/>
      <c r="BT75" s="1310"/>
      <c r="BU75" s="1310"/>
      <c r="BV75" s="1310"/>
      <c r="BW75" s="1310"/>
      <c r="BX75" s="1310">
        <v>3.3</v>
      </c>
      <c r="BY75" s="1310"/>
      <c r="BZ75" s="1310"/>
      <c r="CA75" s="1310"/>
      <c r="CB75" s="1310"/>
      <c r="CC75" s="1310"/>
      <c r="CD75" s="1310"/>
      <c r="CE75" s="1310"/>
      <c r="CF75" s="1310">
        <v>2.1</v>
      </c>
      <c r="CG75" s="1310"/>
      <c r="CH75" s="1310"/>
      <c r="CI75" s="1310"/>
      <c r="CJ75" s="1310"/>
      <c r="CK75" s="1310"/>
      <c r="CL75" s="1310"/>
      <c r="CM75" s="1310"/>
      <c r="CN75" s="1310">
        <v>1.4</v>
      </c>
      <c r="CO75" s="1310"/>
      <c r="CP75" s="1310"/>
      <c r="CQ75" s="1310"/>
      <c r="CR75" s="1310"/>
      <c r="CS75" s="1310"/>
      <c r="CT75" s="1310"/>
      <c r="CU75" s="1310"/>
      <c r="CV75" s="1310">
        <v>1.4</v>
      </c>
      <c r="CW75" s="1310"/>
      <c r="CX75" s="1310"/>
      <c r="CY75" s="1310"/>
      <c r="CZ75" s="1310"/>
      <c r="DA75" s="1310"/>
      <c r="DB75" s="1310"/>
      <c r="DC75" s="1310"/>
    </row>
    <row r="76" spans="2:107" ht="13.2" x14ac:dyDescent="0.2">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79"/>
      <c r="G77" s="1298"/>
      <c r="H77" s="1298"/>
      <c r="I77" s="1298"/>
      <c r="J77" s="1298"/>
      <c r="K77" s="1327"/>
      <c r="L77" s="1327"/>
      <c r="M77" s="1327"/>
      <c r="N77" s="1327"/>
      <c r="AN77" s="1304" t="s">
        <v>625</v>
      </c>
      <c r="AO77" s="1304"/>
      <c r="AP77" s="1304"/>
      <c r="AQ77" s="1304"/>
      <c r="AR77" s="1304"/>
      <c r="AS77" s="1304"/>
      <c r="AT77" s="1304"/>
      <c r="AU77" s="1304"/>
      <c r="AV77" s="1304"/>
      <c r="AW77" s="1304"/>
      <c r="AX77" s="1304"/>
      <c r="AY77" s="1304"/>
      <c r="AZ77" s="1304"/>
      <c r="BA77" s="1304"/>
      <c r="BB77" s="1308" t="s">
        <v>623</v>
      </c>
      <c r="BC77" s="1308"/>
      <c r="BD77" s="1308"/>
      <c r="BE77" s="1308"/>
      <c r="BF77" s="1308"/>
      <c r="BG77" s="1308"/>
      <c r="BH77" s="1308"/>
      <c r="BI77" s="1308"/>
      <c r="BJ77" s="1308"/>
      <c r="BK77" s="1308"/>
      <c r="BL77" s="1308"/>
      <c r="BM77" s="1308"/>
      <c r="BN77" s="1308"/>
      <c r="BO77" s="1308"/>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ht="13.2" x14ac:dyDescent="0.2">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630</v>
      </c>
      <c r="BC79" s="1308"/>
      <c r="BD79" s="1308"/>
      <c r="BE79" s="1308"/>
      <c r="BF79" s="1308"/>
      <c r="BG79" s="1308"/>
      <c r="BH79" s="1308"/>
      <c r="BI79" s="1308"/>
      <c r="BJ79" s="1308"/>
      <c r="BK79" s="1308"/>
      <c r="BL79" s="1308"/>
      <c r="BM79" s="1308"/>
      <c r="BN79" s="1308"/>
      <c r="BO79" s="1308"/>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ht="13.2" x14ac:dyDescent="0.2">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79"/>
    </row>
    <row r="82" spans="2:109" ht="16.2" x14ac:dyDescent="0.2">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ht="13.2" x14ac:dyDescent="0.2">
      <c r="DD84" s="1272"/>
      <c r="DE84" s="1272"/>
    </row>
    <row r="85" spans="2:109" ht="13.2" x14ac:dyDescent="0.2">
      <c r="DD85" s="1272"/>
      <c r="DE85" s="1272"/>
    </row>
    <row r="86" spans="2:109" ht="13.2" hidden="1" x14ac:dyDescent="0.2">
      <c r="DD86" s="1272"/>
      <c r="DE86" s="1272"/>
    </row>
    <row r="87" spans="2:109" ht="13.2" hidden="1" x14ac:dyDescent="0.2">
      <c r="K87" s="1330"/>
      <c r="AQ87" s="1330"/>
      <c r="BC87" s="1330"/>
      <c r="BO87" s="1330"/>
      <c r="CA87" s="1330"/>
      <c r="CM87" s="1330"/>
      <c r="CY87" s="1330"/>
      <c r="DD87" s="1272"/>
      <c r="DE87" s="1272"/>
    </row>
    <row r="88" spans="2:109" ht="13.2" hidden="1" x14ac:dyDescent="0.2">
      <c r="DD88" s="1272"/>
      <c r="DE88" s="1272"/>
    </row>
    <row r="89" spans="2:109" ht="13.2" hidden="1" x14ac:dyDescent="0.2">
      <c r="DD89" s="1272"/>
      <c r="DE89" s="1272"/>
    </row>
    <row r="90" spans="2:109" ht="13.2" hidden="1" x14ac:dyDescent="0.2">
      <c r="DD90" s="1272"/>
      <c r="DE90" s="1272"/>
    </row>
    <row r="91" spans="2:109" ht="13.2" hidden="1" x14ac:dyDescent="0.2">
      <c r="DD91" s="1272"/>
      <c r="DE91" s="1272"/>
    </row>
    <row r="92" spans="2:109" ht="13.5" hidden="1" customHeight="1" x14ac:dyDescent="0.2">
      <c r="DD92" s="1272"/>
      <c r="DE92" s="1272"/>
    </row>
    <row r="93" spans="2:109" ht="13.5" hidden="1" customHeight="1" x14ac:dyDescent="0.2">
      <c r="DD93" s="1272"/>
      <c r="DE93" s="1272"/>
    </row>
    <row r="94" spans="2:109" ht="13.5" hidden="1" customHeight="1" x14ac:dyDescent="0.2">
      <c r="DD94" s="1272"/>
      <c r="DE94" s="1272"/>
    </row>
    <row r="95" spans="2:109" ht="13.5" hidden="1" customHeight="1" x14ac:dyDescent="0.2">
      <c r="DD95" s="1272"/>
      <c r="DE95" s="1272"/>
    </row>
    <row r="96" spans="2:109" ht="13.5" hidden="1" customHeight="1" x14ac:dyDescent="0.2">
      <c r="DD96" s="1272"/>
      <c r="DE96" s="1272"/>
    </row>
    <row r="97" s="1272" customFormat="1" ht="13.5" hidden="1" customHeight="1" x14ac:dyDescent="0.2"/>
    <row r="98" s="1272" customFormat="1" ht="13.5" hidden="1" customHeight="1" x14ac:dyDescent="0.2"/>
    <row r="99" s="1272" customFormat="1" ht="13.5" hidden="1" customHeight="1" x14ac:dyDescent="0.2"/>
    <row r="100" s="1272" customFormat="1" ht="13.5" hidden="1" customHeight="1" x14ac:dyDescent="0.2"/>
    <row r="101" s="1272" customFormat="1" ht="13.5" hidden="1" customHeight="1" x14ac:dyDescent="0.2"/>
    <row r="102" s="1272" customFormat="1" ht="13.5" hidden="1" customHeight="1" x14ac:dyDescent="0.2"/>
    <row r="103" s="1272" customFormat="1" ht="13.5" hidden="1" customHeight="1" x14ac:dyDescent="0.2"/>
    <row r="104" s="1272" customFormat="1" ht="13.5" hidden="1" customHeight="1" x14ac:dyDescent="0.2"/>
    <row r="105" s="1272" customFormat="1" ht="13.5" hidden="1" customHeight="1" x14ac:dyDescent="0.2"/>
    <row r="106" s="1272" customFormat="1" ht="13.5" hidden="1" customHeight="1" x14ac:dyDescent="0.2"/>
    <row r="107" s="1272" customFormat="1" ht="13.5" hidden="1" customHeight="1" x14ac:dyDescent="0.2"/>
    <row r="108" s="1272" customFormat="1" ht="13.5" hidden="1" customHeight="1" x14ac:dyDescent="0.2"/>
    <row r="109" s="1272" customFormat="1" ht="13.5" hidden="1" customHeight="1" x14ac:dyDescent="0.2"/>
    <row r="110" s="1272" customFormat="1" ht="13.5" hidden="1" customHeight="1" x14ac:dyDescent="0.2"/>
    <row r="111" s="1272" customFormat="1" ht="13.5" hidden="1" customHeight="1" x14ac:dyDescent="0.2"/>
    <row r="112" s="1272" customFormat="1" ht="13.5" hidden="1" customHeight="1" x14ac:dyDescent="0.2"/>
    <row r="113" s="1272" customFormat="1" ht="13.5" hidden="1" customHeight="1" x14ac:dyDescent="0.2"/>
    <row r="114" s="1272" customFormat="1" ht="13.5" hidden="1" customHeight="1" x14ac:dyDescent="0.2"/>
    <row r="115" s="1272" customFormat="1" ht="13.5" hidden="1" customHeight="1" x14ac:dyDescent="0.2"/>
    <row r="116" s="1272" customFormat="1" ht="13.5" hidden="1" customHeight="1" x14ac:dyDescent="0.2"/>
    <row r="117" s="1272" customFormat="1" ht="13.5" hidden="1" customHeight="1" x14ac:dyDescent="0.2"/>
    <row r="118" s="1272" customFormat="1" ht="13.5" hidden="1" customHeight="1" x14ac:dyDescent="0.2"/>
    <row r="119" s="1272" customFormat="1" ht="13.5" hidden="1" customHeight="1" x14ac:dyDescent="0.2"/>
    <row r="120" s="1272" customFormat="1" ht="13.5" hidden="1" customHeight="1" x14ac:dyDescent="0.2"/>
    <row r="121" s="1272" customFormat="1" ht="13.5" hidden="1" customHeight="1" x14ac:dyDescent="0.2"/>
    <row r="122" s="1272" customFormat="1" ht="13.5" hidden="1" customHeight="1" x14ac:dyDescent="0.2"/>
    <row r="123" s="1272" customFormat="1" ht="13.5" hidden="1" customHeight="1" x14ac:dyDescent="0.2"/>
    <row r="124" s="1272" customFormat="1" ht="13.5" hidden="1" customHeight="1" x14ac:dyDescent="0.2"/>
    <row r="125" s="1272" customFormat="1" ht="13.5" hidden="1" customHeight="1" x14ac:dyDescent="0.2"/>
    <row r="126" s="1272" customFormat="1" ht="13.5" hidden="1" customHeight="1" x14ac:dyDescent="0.2"/>
    <row r="127" s="1272" customFormat="1" ht="13.5" hidden="1" customHeight="1" x14ac:dyDescent="0.2"/>
    <row r="128" s="1272" customFormat="1" ht="13.5" hidden="1" customHeight="1" x14ac:dyDescent="0.2"/>
    <row r="129" s="1272" customFormat="1" ht="13.5" hidden="1" customHeight="1" x14ac:dyDescent="0.2"/>
    <row r="130" s="1272" customFormat="1" ht="13.5" hidden="1" customHeight="1" x14ac:dyDescent="0.2"/>
    <row r="131" s="1272" customFormat="1" ht="13.5" hidden="1" customHeight="1" x14ac:dyDescent="0.2"/>
    <row r="132" s="1272" customFormat="1" ht="13.5" hidden="1" customHeight="1" x14ac:dyDescent="0.2"/>
    <row r="133" s="1272" customFormat="1" ht="13.5" hidden="1" customHeight="1" x14ac:dyDescent="0.2"/>
    <row r="134" s="1272" customFormat="1" ht="13.5" hidden="1" customHeight="1" x14ac:dyDescent="0.2"/>
    <row r="135" s="1272" customFormat="1" ht="13.5" hidden="1" customHeight="1" x14ac:dyDescent="0.2"/>
    <row r="136" s="1272" customFormat="1" ht="13.5" hidden="1" customHeight="1" x14ac:dyDescent="0.2"/>
    <row r="137" s="1272" customFormat="1" ht="13.5" hidden="1" customHeight="1" x14ac:dyDescent="0.2"/>
    <row r="138" s="1272" customFormat="1" ht="13.5" hidden="1" customHeight="1" x14ac:dyDescent="0.2"/>
    <row r="139" s="1272" customFormat="1" ht="13.5" hidden="1" customHeight="1" x14ac:dyDescent="0.2"/>
    <row r="140" s="1272" customFormat="1" ht="13.5" hidden="1" customHeight="1" x14ac:dyDescent="0.2"/>
    <row r="141" s="1272" customFormat="1" ht="13.5" hidden="1" customHeight="1" x14ac:dyDescent="0.2"/>
    <row r="142" s="1272" customFormat="1" ht="13.5" hidden="1" customHeight="1" x14ac:dyDescent="0.2"/>
    <row r="143" s="1272" customFormat="1" ht="13.5" hidden="1" customHeight="1" x14ac:dyDescent="0.2"/>
    <row r="144" s="1272" customFormat="1" ht="13.5" hidden="1" customHeight="1" x14ac:dyDescent="0.2"/>
    <row r="145" s="1272" customFormat="1" ht="13.5" hidden="1" customHeight="1" x14ac:dyDescent="0.2"/>
    <row r="146" s="1272" customFormat="1" ht="13.5" hidden="1" customHeight="1" x14ac:dyDescent="0.2"/>
    <row r="147" s="1272" customFormat="1" ht="13.5" hidden="1" customHeight="1" x14ac:dyDescent="0.2"/>
    <row r="148" s="1272" customFormat="1" ht="13.5" hidden="1" customHeight="1" x14ac:dyDescent="0.2"/>
    <row r="149" s="1272" customFormat="1" ht="13.5" hidden="1" customHeight="1" x14ac:dyDescent="0.2"/>
    <row r="150" s="1272" customFormat="1" ht="13.5" hidden="1" customHeight="1" x14ac:dyDescent="0.2"/>
    <row r="151" s="1272" customFormat="1" ht="13.5" hidden="1" customHeight="1" x14ac:dyDescent="0.2"/>
    <row r="152" s="1272" customFormat="1" ht="13.5" hidden="1" customHeight="1" x14ac:dyDescent="0.2"/>
    <row r="153" s="1272" customFormat="1" ht="13.5" hidden="1" customHeight="1" x14ac:dyDescent="0.2"/>
    <row r="154" s="1272" customFormat="1" ht="13.5" hidden="1" customHeight="1" x14ac:dyDescent="0.2"/>
    <row r="155" s="1272" customFormat="1" ht="13.5" hidden="1" customHeight="1" x14ac:dyDescent="0.2"/>
    <row r="156" s="1272" customFormat="1" ht="13.5" hidden="1" customHeight="1" x14ac:dyDescent="0.2"/>
    <row r="157" s="1272" customFormat="1" ht="13.5" hidden="1" customHeight="1" x14ac:dyDescent="0.2"/>
    <row r="158" s="1272" customFormat="1" ht="13.5" hidden="1" customHeight="1" x14ac:dyDescent="0.2"/>
    <row r="159" s="1272" customFormat="1" ht="13.5" hidden="1" customHeight="1" x14ac:dyDescent="0.2"/>
    <row r="160" s="1272" customFormat="1" ht="13.5" hidden="1" customHeight="1" x14ac:dyDescent="0.2"/>
  </sheetData>
  <sheetProtection algorithmName="SHA-512" hashValue="PfIMJCW+Zpt+cWRcYV+nyK7T4k08efYQKGEnu1xS7frhG83F2ARocfezb/dKMhgMv5Og5CKSBNe0psXIiqEHrA==" saltValue="DZO3bkEIo2TKM65T/gAF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70" zoomScaleNormal="70" zoomScaleSheetLayoutView="70" workbookViewId="0">
      <selection activeCell="CY63" sqref="CY6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631</v>
      </c>
    </row>
  </sheetData>
  <sheetProtection algorithmName="SHA-512" hashValue="a2XndvSU+KLh4P02WRqR8CGAM8HBdzfBFX19GowFybZ9rx0MB/1lPxQRdHk0SCsQd7hphLZ8qeVjk8c62qBVSQ==" saltValue="/dB8xefZZst5MHvgRqm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Y63" sqref="CY6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632</v>
      </c>
    </row>
  </sheetData>
  <sheetProtection algorithmName="SHA-512" hashValue="yfTxqWTBPcJHopozRg/IWuYhHsB06uDaE0TGJC42cPAa2j5u5sv37VHVNFrtwjijbKnKQ72X2tarnP6ciDfo4Q==" saltValue="muGthW295lmAkAgbHncl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576</v>
      </c>
      <c r="G2" s="157"/>
      <c r="H2" s="158"/>
    </row>
    <row r="3" spans="1:8" x14ac:dyDescent="0.2">
      <c r="A3" s="154" t="s">
        <v>569</v>
      </c>
      <c r="B3" s="159"/>
      <c r="C3" s="160"/>
      <c r="D3" s="161">
        <v>29937</v>
      </c>
      <c r="E3" s="162"/>
      <c r="F3" s="163">
        <v>50880</v>
      </c>
      <c r="G3" s="164"/>
      <c r="H3" s="165"/>
    </row>
    <row r="4" spans="1:8" x14ac:dyDescent="0.2">
      <c r="A4" s="166"/>
      <c r="B4" s="167"/>
      <c r="C4" s="168"/>
      <c r="D4" s="169">
        <v>19607</v>
      </c>
      <c r="E4" s="170"/>
      <c r="F4" s="171">
        <v>27819</v>
      </c>
      <c r="G4" s="172"/>
      <c r="H4" s="173"/>
    </row>
    <row r="5" spans="1:8" x14ac:dyDescent="0.2">
      <c r="A5" s="154" t="s">
        <v>571</v>
      </c>
      <c r="B5" s="159"/>
      <c r="C5" s="160"/>
      <c r="D5" s="161">
        <v>32541</v>
      </c>
      <c r="E5" s="162"/>
      <c r="F5" s="163">
        <v>46395</v>
      </c>
      <c r="G5" s="164"/>
      <c r="H5" s="165"/>
    </row>
    <row r="6" spans="1:8" x14ac:dyDescent="0.2">
      <c r="A6" s="166"/>
      <c r="B6" s="167"/>
      <c r="C6" s="168"/>
      <c r="D6" s="169">
        <v>19721</v>
      </c>
      <c r="E6" s="170"/>
      <c r="F6" s="171">
        <v>26304</v>
      </c>
      <c r="G6" s="172"/>
      <c r="H6" s="173"/>
    </row>
    <row r="7" spans="1:8" x14ac:dyDescent="0.2">
      <c r="A7" s="154" t="s">
        <v>572</v>
      </c>
      <c r="B7" s="159"/>
      <c r="C7" s="160"/>
      <c r="D7" s="161">
        <v>40381</v>
      </c>
      <c r="E7" s="162"/>
      <c r="F7" s="163">
        <v>48088</v>
      </c>
      <c r="G7" s="164"/>
      <c r="H7" s="165"/>
    </row>
    <row r="8" spans="1:8" x14ac:dyDescent="0.2">
      <c r="A8" s="166"/>
      <c r="B8" s="167"/>
      <c r="C8" s="168"/>
      <c r="D8" s="169">
        <v>25964</v>
      </c>
      <c r="E8" s="170"/>
      <c r="F8" s="171">
        <v>25183</v>
      </c>
      <c r="G8" s="172"/>
      <c r="H8" s="173"/>
    </row>
    <row r="9" spans="1:8" x14ac:dyDescent="0.2">
      <c r="A9" s="154" t="s">
        <v>573</v>
      </c>
      <c r="B9" s="159"/>
      <c r="C9" s="160"/>
      <c r="D9" s="161">
        <v>39340</v>
      </c>
      <c r="E9" s="162"/>
      <c r="F9" s="163">
        <v>46457</v>
      </c>
      <c r="G9" s="164"/>
      <c r="H9" s="165"/>
    </row>
    <row r="10" spans="1:8" x14ac:dyDescent="0.2">
      <c r="A10" s="166"/>
      <c r="B10" s="167"/>
      <c r="C10" s="168"/>
      <c r="D10" s="169">
        <v>26381</v>
      </c>
      <c r="E10" s="170"/>
      <c r="F10" s="171">
        <v>24020</v>
      </c>
      <c r="G10" s="172"/>
      <c r="H10" s="173"/>
    </row>
    <row r="11" spans="1:8" x14ac:dyDescent="0.2">
      <c r="A11" s="154" t="s">
        <v>574</v>
      </c>
      <c r="B11" s="159"/>
      <c r="C11" s="160"/>
      <c r="D11" s="161">
        <v>66050</v>
      </c>
      <c r="E11" s="162"/>
      <c r="F11" s="163">
        <v>51849</v>
      </c>
      <c r="G11" s="164"/>
      <c r="H11" s="165"/>
    </row>
    <row r="12" spans="1:8" x14ac:dyDescent="0.2">
      <c r="A12" s="166"/>
      <c r="B12" s="167"/>
      <c r="C12" s="174"/>
      <c r="D12" s="169">
        <v>38325</v>
      </c>
      <c r="E12" s="170"/>
      <c r="F12" s="171">
        <v>26326</v>
      </c>
      <c r="G12" s="172"/>
      <c r="H12" s="173"/>
    </row>
    <row r="13" spans="1:8" x14ac:dyDescent="0.2">
      <c r="A13" s="154"/>
      <c r="B13" s="159"/>
      <c r="C13" s="175"/>
      <c r="D13" s="176">
        <v>41650</v>
      </c>
      <c r="E13" s="177"/>
      <c r="F13" s="178">
        <v>48734</v>
      </c>
      <c r="G13" s="179"/>
      <c r="H13" s="165"/>
    </row>
    <row r="14" spans="1:8" x14ac:dyDescent="0.2">
      <c r="A14" s="166"/>
      <c r="B14" s="167"/>
      <c r="C14" s="168"/>
      <c r="D14" s="169">
        <v>26000</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3.21</v>
      </c>
      <c r="C19" s="180">
        <f>ROUND(VALUE(SUBSTITUTE(実質収支比率等に係る経年分析!G$48,"▲","-")),2)</f>
        <v>3.57</v>
      </c>
      <c r="D19" s="180">
        <f>ROUND(VALUE(SUBSTITUTE(実質収支比率等に係る経年分析!H$48,"▲","-")),2)</f>
        <v>3.75</v>
      </c>
      <c r="E19" s="180">
        <f>ROUND(VALUE(SUBSTITUTE(実質収支比率等に係る経年分析!I$48,"▲","-")),2)</f>
        <v>0.77</v>
      </c>
      <c r="F19" s="180">
        <f>ROUND(VALUE(SUBSTITUTE(実質収支比率等に係る経年分析!J$48,"▲","-")),2)</f>
        <v>3.56</v>
      </c>
    </row>
    <row r="20" spans="1:11" x14ac:dyDescent="0.2">
      <c r="A20" s="180" t="s">
        <v>55</v>
      </c>
      <c r="B20" s="180">
        <f>ROUND(VALUE(SUBSTITUTE(実質収支比率等に係る経年分析!F$47,"▲","-")),2)</f>
        <v>16.350000000000001</v>
      </c>
      <c r="C20" s="180">
        <f>ROUND(VALUE(SUBSTITUTE(実質収支比率等に係る経年分析!G$47,"▲","-")),2)</f>
        <v>17.899999999999999</v>
      </c>
      <c r="D20" s="180">
        <f>ROUND(VALUE(SUBSTITUTE(実質収支比率等に係る経年分析!H$47,"▲","-")),2)</f>
        <v>19.510000000000002</v>
      </c>
      <c r="E20" s="180">
        <f>ROUND(VALUE(SUBSTITUTE(実質収支比率等に係る経年分析!I$47,"▲","-")),2)</f>
        <v>20.21</v>
      </c>
      <c r="F20" s="180">
        <f>ROUND(VALUE(SUBSTITUTE(実質収支比率等に係る経年分析!J$47,"▲","-")),2)</f>
        <v>21.58</v>
      </c>
    </row>
    <row r="21" spans="1:11" x14ac:dyDescent="0.2">
      <c r="A21" s="180" t="s">
        <v>56</v>
      </c>
      <c r="B21" s="180">
        <f>IF(ISNUMBER(VALUE(SUBSTITUTE(実質収支比率等に係る経年分析!F$49,"▲","-"))),ROUND(VALUE(SUBSTITUTE(実質収支比率等に係る経年分析!F$49,"▲","-")),2),NA())</f>
        <v>2.16</v>
      </c>
      <c r="C21" s="180">
        <f>IF(ISNUMBER(VALUE(SUBSTITUTE(実質収支比率等に係る経年分析!G$49,"▲","-"))),ROUND(VALUE(SUBSTITUTE(実質収支比率等に係る経年分析!G$49,"▲","-")),2),NA())</f>
        <v>2.96</v>
      </c>
      <c r="D21" s="180">
        <f>IF(ISNUMBER(VALUE(SUBSTITUTE(実質収支比率等に係る経年分析!H$49,"▲","-"))),ROUND(VALUE(SUBSTITUTE(実質収支比率等に係る経年分析!H$49,"▲","-")),2),NA())</f>
        <v>2.97</v>
      </c>
      <c r="E21" s="180">
        <f>IF(ISNUMBER(VALUE(SUBSTITUTE(実質収支比率等に係る経年分析!I$49,"▲","-"))),ROUND(VALUE(SUBSTITUTE(実質収支比率等に係る経年分析!I$49,"▲","-")),2),NA())</f>
        <v>-0.81</v>
      </c>
      <c r="F21" s="180">
        <f>IF(ISNUMBER(VALUE(SUBSTITUTE(実質収支比率等に係る経年分析!J$49,"▲","-"))),ROUND(VALUE(SUBSTITUTE(実質収支比率等に係る経年分析!J$49,"▲","-")),2),NA())</f>
        <v>5.27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0.55000000000000004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0.89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0.28000000000000003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2.1800000000000002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0.55000000000000004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1.45</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3.47</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3.76</v>
      </c>
    </row>
    <row r="35" spans="1:16" x14ac:dyDescent="0.2">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6.62</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19158</v>
      </c>
      <c r="E42" s="182"/>
      <c r="F42" s="182"/>
      <c r="G42" s="182">
        <f>'実質公債費比率（分子）の構造'!L$52</f>
        <v>19207</v>
      </c>
      <c r="H42" s="182"/>
      <c r="I42" s="182"/>
      <c r="J42" s="182">
        <f>'実質公債費比率（分子）の構造'!M$52</f>
        <v>18307</v>
      </c>
      <c r="K42" s="182"/>
      <c r="L42" s="182"/>
      <c r="M42" s="182">
        <f>'実質公債費比率（分子）の構造'!N$52</f>
        <v>18064</v>
      </c>
      <c r="N42" s="182"/>
      <c r="O42" s="182"/>
      <c r="P42" s="182">
        <f>'実質公債費比率（分子）の構造'!O$52</f>
        <v>17459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220</v>
      </c>
      <c r="C44" s="182"/>
      <c r="D44" s="182"/>
      <c r="E44" s="182">
        <f>'実質公債費比率（分子）の構造'!L$50</f>
        <v>209</v>
      </c>
      <c r="F44" s="182"/>
      <c r="G44" s="182"/>
      <c r="H44" s="182">
        <f>'実質公債費比率（分子）の構造'!M$50</f>
        <v>197</v>
      </c>
      <c r="I44" s="182"/>
      <c r="J44" s="182"/>
      <c r="K44" s="182">
        <f>'実質公債費比率（分子）の構造'!N$50</f>
        <v>174</v>
      </c>
      <c r="L44" s="182"/>
      <c r="M44" s="182"/>
      <c r="N44" s="182">
        <f>'実質公債費比率（分子）の構造'!O$50</f>
        <v>158</v>
      </c>
      <c r="O44" s="182"/>
      <c r="P44" s="182"/>
    </row>
    <row r="45" spans="1:16" x14ac:dyDescent="0.2">
      <c r="A45" s="182" t="s">
        <v>66</v>
      </c>
      <c r="B45" s="182">
        <f>'実質公債費比率（分子）の構造'!K$49</f>
        <v>218</v>
      </c>
      <c r="C45" s="182"/>
      <c r="D45" s="182"/>
      <c r="E45" s="182">
        <f>'実質公債費比率（分子）の構造'!L$49</f>
        <v>280</v>
      </c>
      <c r="F45" s="182"/>
      <c r="G45" s="182"/>
      <c r="H45" s="182">
        <f>'実質公債費比率（分子）の構造'!M$49</f>
        <v>356</v>
      </c>
      <c r="I45" s="182"/>
      <c r="J45" s="182"/>
      <c r="K45" s="182">
        <f>'実質公債費比率（分子）の構造'!N$49</f>
        <v>410</v>
      </c>
      <c r="L45" s="182"/>
      <c r="M45" s="182"/>
      <c r="N45" s="182">
        <f>'実質公債費比率（分子）の構造'!O$49</f>
        <v>387</v>
      </c>
      <c r="O45" s="182"/>
      <c r="P45" s="182"/>
    </row>
    <row r="46" spans="1:16" x14ac:dyDescent="0.2">
      <c r="A46" s="182" t="s">
        <v>67</v>
      </c>
      <c r="B46" s="182">
        <f>'実質公債費比率（分子）の構造'!K$48</f>
        <v>4446</v>
      </c>
      <c r="C46" s="182"/>
      <c r="D46" s="182"/>
      <c r="E46" s="182">
        <f>'実質公債費比率（分子）の構造'!L$48</f>
        <v>4186</v>
      </c>
      <c r="F46" s="182"/>
      <c r="G46" s="182"/>
      <c r="H46" s="182">
        <f>'実質公債費比率（分子）の構造'!M$48</f>
        <v>3749</v>
      </c>
      <c r="I46" s="182"/>
      <c r="J46" s="182"/>
      <c r="K46" s="182">
        <f>'実質公債費比率（分子）の構造'!N$48</f>
        <v>3678</v>
      </c>
      <c r="L46" s="182"/>
      <c r="M46" s="182"/>
      <c r="N46" s="182">
        <f>'実質公債費比率（分子）の構造'!O$48</f>
        <v>3574</v>
      </c>
      <c r="O46" s="182"/>
      <c r="P46" s="182"/>
    </row>
    <row r="47" spans="1:16" x14ac:dyDescent="0.2">
      <c r="A47" s="182" t="s">
        <v>68</v>
      </c>
      <c r="B47" s="182">
        <f>'実質公債費比率（分子）の構造'!K$47</f>
        <v>33</v>
      </c>
      <c r="C47" s="182"/>
      <c r="D47" s="182"/>
      <c r="E47" s="182">
        <f>'実質公債費比率（分子）の構造'!L$47</f>
        <v>17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17034</v>
      </c>
      <c r="C49" s="182"/>
      <c r="D49" s="182"/>
      <c r="E49" s="182">
        <f>'実質公債費比率（分子）の構造'!L$45</f>
        <v>16468</v>
      </c>
      <c r="F49" s="182"/>
      <c r="G49" s="182"/>
      <c r="H49" s="182">
        <f>'実質公債費比率（分子）の構造'!M$45</f>
        <v>14883</v>
      </c>
      <c r="I49" s="182"/>
      <c r="J49" s="182"/>
      <c r="K49" s="182">
        <f>'実質公債費比率（分子）の構造'!N$45</f>
        <v>14812</v>
      </c>
      <c r="L49" s="182"/>
      <c r="M49" s="182"/>
      <c r="N49" s="182">
        <f>'実質公債費比率（分子）の構造'!O$45</f>
        <v>15150</v>
      </c>
      <c r="O49" s="182"/>
      <c r="P49" s="182"/>
    </row>
    <row r="50" spans="1:16" x14ac:dyDescent="0.2">
      <c r="A50" s="182" t="s">
        <v>71</v>
      </c>
      <c r="B50" s="182" t="e">
        <f>NA()</f>
        <v>#N/A</v>
      </c>
      <c r="C50" s="182">
        <f>IF(ISNUMBER('実質公債費比率（分子）の構造'!K$53),'実質公債費比率（分子）の構造'!K$53,NA())</f>
        <v>2793</v>
      </c>
      <c r="D50" s="182" t="e">
        <f>NA()</f>
        <v>#N/A</v>
      </c>
      <c r="E50" s="182" t="e">
        <f>NA()</f>
        <v>#N/A</v>
      </c>
      <c r="F50" s="182">
        <f>IF(ISNUMBER('実質公債費比率（分子）の構造'!L$53),'実質公債費比率（分子）の構造'!L$53,NA())</f>
        <v>1953</v>
      </c>
      <c r="G50" s="182" t="e">
        <f>NA()</f>
        <v>#N/A</v>
      </c>
      <c r="H50" s="182" t="e">
        <f>NA()</f>
        <v>#N/A</v>
      </c>
      <c r="I50" s="182">
        <f>IF(ISNUMBER('実質公債費比率（分子）の構造'!M$53),'実質公債費比率（分子）の構造'!M$53,NA())</f>
        <v>878</v>
      </c>
      <c r="J50" s="182" t="e">
        <f>NA()</f>
        <v>#N/A</v>
      </c>
      <c r="K50" s="182" t="e">
        <f>NA()</f>
        <v>#N/A</v>
      </c>
      <c r="L50" s="182">
        <f>IF(ISNUMBER('実質公債費比率（分子）の構造'!N$53),'実質公債費比率（分子）の構造'!N$53,NA())</f>
        <v>1010</v>
      </c>
      <c r="M50" s="182" t="e">
        <f>NA()</f>
        <v>#N/A</v>
      </c>
      <c r="N50" s="182" t="e">
        <f>NA()</f>
        <v>#N/A</v>
      </c>
      <c r="O50" s="182">
        <f>IF(ISNUMBER('実質公債費比率（分子）の構造'!O$53),'実質公債費比率（分子）の構造'!O$53,NA())</f>
        <v>1810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168054</v>
      </c>
      <c r="E56" s="181"/>
      <c r="F56" s="181"/>
      <c r="G56" s="181">
        <f>'将来負担比率（分子）の構造'!J$52</f>
        <v>167450</v>
      </c>
      <c r="H56" s="181"/>
      <c r="I56" s="181"/>
      <c r="J56" s="181">
        <f>'将来負担比率（分子）の構造'!K$52</f>
        <v>168419</v>
      </c>
      <c r="K56" s="181"/>
      <c r="L56" s="181"/>
      <c r="M56" s="181">
        <f>'将来負担比率（分子）の構造'!L$52</f>
        <v>170992</v>
      </c>
      <c r="N56" s="181"/>
      <c r="O56" s="181"/>
      <c r="P56" s="181">
        <f>'将来負担比率（分子）の構造'!M$52</f>
        <v>176850</v>
      </c>
    </row>
    <row r="57" spans="1:16" x14ac:dyDescent="0.2">
      <c r="A57" s="181" t="s">
        <v>42</v>
      </c>
      <c r="B57" s="181"/>
      <c r="C57" s="181"/>
      <c r="D57" s="181">
        <f>'将来負担比率（分子）の構造'!I$51</f>
        <v>49915</v>
      </c>
      <c r="E57" s="181"/>
      <c r="F57" s="181"/>
      <c r="G57" s="181">
        <f>'将来負担比率（分子）の構造'!J$51</f>
        <v>49446</v>
      </c>
      <c r="H57" s="181"/>
      <c r="I57" s="181"/>
      <c r="J57" s="181">
        <f>'将来負担比率（分子）の構造'!K$51</f>
        <v>47312</v>
      </c>
      <c r="K57" s="181"/>
      <c r="L57" s="181"/>
      <c r="M57" s="181">
        <f>'将来負担比率（分子）の構造'!L$51</f>
        <v>43297</v>
      </c>
      <c r="N57" s="181"/>
      <c r="O57" s="181"/>
      <c r="P57" s="181">
        <f>'将来負担比率（分子）の構造'!M$51</f>
        <v>39961</v>
      </c>
    </row>
    <row r="58" spans="1:16" x14ac:dyDescent="0.2">
      <c r="A58" s="181" t="s">
        <v>41</v>
      </c>
      <c r="B58" s="181"/>
      <c r="C58" s="181"/>
      <c r="D58" s="181">
        <f>'将来負担比率（分子）の構造'!I$50</f>
        <v>34408</v>
      </c>
      <c r="E58" s="181"/>
      <c r="F58" s="181"/>
      <c r="G58" s="181">
        <f>'将来負担比率（分子）の構造'!J$50</f>
        <v>37526</v>
      </c>
      <c r="H58" s="181"/>
      <c r="I58" s="181"/>
      <c r="J58" s="181">
        <f>'将来負担比率（分子）の構造'!K$50</f>
        <v>42049</v>
      </c>
      <c r="K58" s="181"/>
      <c r="L58" s="181"/>
      <c r="M58" s="181">
        <f>'将来負担比率（分子）の構造'!L$50</f>
        <v>43624</v>
      </c>
      <c r="N58" s="181"/>
      <c r="O58" s="181"/>
      <c r="P58" s="181">
        <f>'将来負担比率（分子）の構造'!M$50</f>
        <v>43912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231</v>
      </c>
      <c r="C61" s="181"/>
      <c r="D61" s="181"/>
      <c r="E61" s="181">
        <f>'将来負担比率（分子）の構造'!J$46</f>
        <v>187</v>
      </c>
      <c r="F61" s="181"/>
      <c r="G61" s="181"/>
      <c r="H61" s="181">
        <f>'将来負担比率（分子）の構造'!K$46</f>
        <v>138</v>
      </c>
      <c r="I61" s="181"/>
      <c r="J61" s="181"/>
      <c r="K61" s="181">
        <f>'将来負担比率（分子）の構造'!L$46</f>
        <v>98</v>
      </c>
      <c r="L61" s="181"/>
      <c r="M61" s="181"/>
      <c r="N61" s="181">
        <f>'将来負担比率（分子）の構造'!M$46</f>
        <v>64</v>
      </c>
      <c r="O61" s="181"/>
      <c r="P61" s="181"/>
    </row>
    <row r="62" spans="1:16" x14ac:dyDescent="0.2">
      <c r="A62" s="181" t="s">
        <v>35</v>
      </c>
      <c r="B62" s="181">
        <f>'将来負担比率（分子）の構造'!I$45</f>
        <v>23297</v>
      </c>
      <c r="C62" s="181"/>
      <c r="D62" s="181"/>
      <c r="E62" s="181">
        <f>'将来負担比率（分子）の構造'!J$45</f>
        <v>21942</v>
      </c>
      <c r="F62" s="181"/>
      <c r="G62" s="181"/>
      <c r="H62" s="181">
        <f>'将来負担比率（分子）の構造'!K$45</f>
        <v>21795</v>
      </c>
      <c r="I62" s="181"/>
      <c r="J62" s="181"/>
      <c r="K62" s="181">
        <f>'将来負担比率（分子）の構造'!L$45</f>
        <v>21378</v>
      </c>
      <c r="L62" s="181"/>
      <c r="M62" s="181"/>
      <c r="N62" s="181">
        <f>'将来負担比率（分子）の構造'!M$45</f>
        <v>21261</v>
      </c>
      <c r="O62" s="181"/>
      <c r="P62" s="181"/>
    </row>
    <row r="63" spans="1:16" x14ac:dyDescent="0.2">
      <c r="A63" s="181" t="s">
        <v>34</v>
      </c>
      <c r="B63" s="181">
        <f>'将来負担比率（分子）の構造'!I$44</f>
        <v>3549</v>
      </c>
      <c r="C63" s="181"/>
      <c r="D63" s="181"/>
      <c r="E63" s="181">
        <f>'将来負担比率（分子）の構造'!J$44</f>
        <v>3395</v>
      </c>
      <c r="F63" s="181"/>
      <c r="G63" s="181"/>
      <c r="H63" s="181">
        <f>'将来負担比率（分子）の構造'!K$44</f>
        <v>3224</v>
      </c>
      <c r="I63" s="181"/>
      <c r="J63" s="181"/>
      <c r="K63" s="181">
        <f>'将来負担比率（分子）の構造'!L$44</f>
        <v>3407</v>
      </c>
      <c r="L63" s="181"/>
      <c r="M63" s="181"/>
      <c r="N63" s="181">
        <f>'将来負担比率（分子）の構造'!M$44</f>
        <v>3327</v>
      </c>
      <c r="O63" s="181"/>
      <c r="P63" s="181"/>
    </row>
    <row r="64" spans="1:16" x14ac:dyDescent="0.2">
      <c r="A64" s="181" t="s">
        <v>33</v>
      </c>
      <c r="B64" s="181">
        <f>'将来負担比率（分子）の構造'!I$43</f>
        <v>62946</v>
      </c>
      <c r="C64" s="181"/>
      <c r="D64" s="181"/>
      <c r="E64" s="181">
        <f>'将来負担比率（分子）の構造'!J$43</f>
        <v>56100</v>
      </c>
      <c r="F64" s="181"/>
      <c r="G64" s="181"/>
      <c r="H64" s="181">
        <f>'将来負担比率（分子）の構造'!K$43</f>
        <v>49939</v>
      </c>
      <c r="I64" s="181"/>
      <c r="J64" s="181"/>
      <c r="K64" s="181">
        <f>'将来負担比率（分子）の構造'!L$43</f>
        <v>44781</v>
      </c>
      <c r="L64" s="181"/>
      <c r="M64" s="181"/>
      <c r="N64" s="181">
        <f>'将来負担比率（分子）の構造'!M$43</f>
        <v>41324</v>
      </c>
      <c r="O64" s="181"/>
      <c r="P64" s="181"/>
    </row>
    <row r="65" spans="1:16" x14ac:dyDescent="0.2">
      <c r="A65" s="181" t="s">
        <v>32</v>
      </c>
      <c r="B65" s="181">
        <f>'将来負担比率（分子）の構造'!I$42</f>
        <v>1582</v>
      </c>
      <c r="C65" s="181"/>
      <c r="D65" s="181"/>
      <c r="E65" s="181">
        <f>'将来負担比率（分子）の構造'!J$42</f>
        <v>1430</v>
      </c>
      <c r="F65" s="181"/>
      <c r="G65" s="181"/>
      <c r="H65" s="181">
        <f>'将来負担比率（分子）の構造'!K$42</f>
        <v>1306</v>
      </c>
      <c r="I65" s="181"/>
      <c r="J65" s="181"/>
      <c r="K65" s="181">
        <f>'将来負担比率（分子）の構造'!L$42</f>
        <v>1349</v>
      </c>
      <c r="L65" s="181"/>
      <c r="M65" s="181"/>
      <c r="N65" s="181">
        <f>'将来負担比率（分子）の構造'!M$42</f>
        <v>1832</v>
      </c>
      <c r="O65" s="181"/>
      <c r="P65" s="181"/>
    </row>
    <row r="66" spans="1:16" x14ac:dyDescent="0.2">
      <c r="A66" s="181" t="s">
        <v>31</v>
      </c>
      <c r="B66" s="181">
        <f>'将来負担比率（分子）の構造'!I$41</f>
        <v>148096</v>
      </c>
      <c r="C66" s="181"/>
      <c r="D66" s="181"/>
      <c r="E66" s="181">
        <f>'将来負担比率（分子）の構造'!J$41</f>
        <v>142975</v>
      </c>
      <c r="F66" s="181"/>
      <c r="G66" s="181"/>
      <c r="H66" s="181">
        <f>'将来負担比率（分子）の構造'!K$41</f>
        <v>141256</v>
      </c>
      <c r="I66" s="181"/>
      <c r="J66" s="181"/>
      <c r="K66" s="181">
        <f>'将来負担比率（分子）の構造'!L$41</f>
        <v>140730</v>
      </c>
      <c r="L66" s="181"/>
      <c r="M66" s="181"/>
      <c r="N66" s="181">
        <f>'将来負担比率（分子）の構造'!M$41</f>
        <v>147449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ukVYnDV+IudufIgUe8cfPjIOEOlaJjAlt0RbOwpEjRTgwhTizvp3GSjR74G1K+uyNFMrZwQ2pJRrUho5ZPqq1w==" saltValue="ZovTxkGJ15FrW7bcW9Tb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桒田　仁志</cp:lastModifiedBy>
  <cp:lastPrinted>2021-03-04T04:12:12Z</cp:lastPrinted>
  <dcterms:created xsi:type="dcterms:W3CDTF">2021-02-05T03:59:03Z</dcterms:created>
  <dcterms:modified xsi:type="dcterms:W3CDTF">2021-10-25T00:52:29Z</dcterms:modified>
  <cp:category/>
</cp:coreProperties>
</file>