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70318000_中央図書館\01中央図書館\企画・資料\図書館システム関係●\2024\2025更新に向けて\06_★申請書類\"/>
    </mc:Choice>
  </mc:AlternateContent>
  <bookViews>
    <workbookView xWindow="36" yWindow="12" windowWidth="21588" windowHeight="12768"/>
  </bookViews>
  <sheets>
    <sheet name="様式１２（見積金額内訳書）" sheetId="2" r:id="rId1"/>
  </sheets>
  <definedNames>
    <definedName name="_xlnm.Print_Area" localSheetId="0">'様式１２（見積金額内訳書）'!$A$1:$L$43</definedName>
    <definedName name="_xlnm.Print_Titles" localSheetId="0">'様式１２（見積金額内訳書）'!$1:$2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J32" i="2" l="1"/>
  <c r="I32" i="2"/>
  <c r="H32" i="2"/>
  <c r="G32" i="2"/>
  <c r="F32" i="2"/>
  <c r="E32" i="2"/>
  <c r="K31" i="2"/>
  <c r="K30" i="2"/>
  <c r="K29" i="2"/>
  <c r="K28" i="2"/>
  <c r="K13" i="2"/>
  <c r="E16" i="2"/>
  <c r="K16" i="2" s="1"/>
  <c r="K15" i="2"/>
  <c r="K14" i="2"/>
  <c r="K12" i="2"/>
  <c r="E20" i="2"/>
  <c r="K20" i="2" s="1"/>
  <c r="K19" i="2"/>
  <c r="K18" i="2"/>
  <c r="K32" i="2" l="1"/>
  <c r="K41" i="2" l="1"/>
  <c r="K38" i="2"/>
  <c r="K37" i="2"/>
  <c r="K36" i="2"/>
  <c r="K35" i="2"/>
  <c r="K34" i="2"/>
  <c r="K24" i="2"/>
  <c r="K23" i="2"/>
  <c r="K22" i="2"/>
  <c r="K9" i="2"/>
  <c r="K8" i="2"/>
  <c r="J39" i="2" l="1"/>
  <c r="I39" i="2"/>
  <c r="H39" i="2"/>
  <c r="F39" i="2"/>
  <c r="E39" i="2"/>
  <c r="E25" i="2"/>
  <c r="K25" i="2" s="1"/>
  <c r="E10" i="2"/>
  <c r="F10" i="2"/>
  <c r="F26" i="2" s="1"/>
  <c r="G10" i="2"/>
  <c r="G26" i="2" s="1"/>
  <c r="H10" i="2"/>
  <c r="H26" i="2" s="1"/>
  <c r="I10" i="2"/>
  <c r="I26" i="2" s="1"/>
  <c r="J10" i="2"/>
  <c r="J26" i="2" s="1"/>
  <c r="G39" i="2"/>
  <c r="K26" i="2" l="1"/>
  <c r="K10" i="2"/>
  <c r="J40" i="2"/>
  <c r="J42" i="2" s="1"/>
  <c r="H40" i="2"/>
  <c r="H42" i="2" s="1"/>
  <c r="K39" i="2"/>
  <c r="G40" i="2"/>
  <c r="I40" i="2"/>
  <c r="I42" i="2" s="1"/>
  <c r="F40" i="2"/>
  <c r="F42" i="2" s="1"/>
  <c r="K42" i="2" l="1"/>
  <c r="E40" i="2"/>
  <c r="E42" i="2" s="1"/>
  <c r="G42" i="2"/>
  <c r="K40" i="2" l="1"/>
</calcChain>
</file>

<file path=xl/sharedStrings.xml><?xml version="1.0" encoding="utf-8"?>
<sst xmlns="http://schemas.openxmlformats.org/spreadsheetml/2006/main" count="71" uniqueCount="54">
  <si>
    <t>小計</t>
    <rPh sb="0" eb="2">
      <t>ショウケイ</t>
    </rPh>
    <phoneticPr fontId="6"/>
  </si>
  <si>
    <t>（１）業務パッケージサービス提供（初期費用）</t>
    <rPh sb="17" eb="19">
      <t>ショキ</t>
    </rPh>
    <rPh sb="19" eb="21">
      <t>ヒヨウ</t>
    </rPh>
    <phoneticPr fontId="6"/>
  </si>
  <si>
    <t>合計</t>
    <rPh sb="0" eb="2">
      <t>ゴウケイ</t>
    </rPh>
    <phoneticPr fontId="6"/>
  </si>
  <si>
    <t>2027
年度</t>
    <rPh sb="5" eb="7">
      <t>ネンド</t>
    </rPh>
    <phoneticPr fontId="6"/>
  </si>
  <si>
    <t>2026
年度</t>
    <rPh sb="5" eb="7">
      <t>ネンド</t>
    </rPh>
    <phoneticPr fontId="6"/>
  </si>
  <si>
    <t>2025
年度</t>
    <rPh sb="5" eb="7">
      <t>ネンド</t>
    </rPh>
    <phoneticPr fontId="6"/>
  </si>
  <si>
    <t>備考</t>
    <rPh sb="0" eb="2">
      <t>ビコウ</t>
    </rPh>
    <phoneticPr fontId="6"/>
  </si>
  <si>
    <t>見積金額の内訳</t>
    <rPh sb="0" eb="2">
      <t>ミツモリ</t>
    </rPh>
    <rPh sb="2" eb="4">
      <t>キンガク</t>
    </rPh>
    <rPh sb="3" eb="4">
      <t>ニュウキン</t>
    </rPh>
    <rPh sb="5" eb="7">
      <t>ウチワケ</t>
    </rPh>
    <phoneticPr fontId="6"/>
  </si>
  <si>
    <t>費用項目</t>
    <rPh sb="0" eb="2">
      <t>ヒヨウ</t>
    </rPh>
    <rPh sb="2" eb="4">
      <t>コウモク</t>
    </rPh>
    <phoneticPr fontId="6"/>
  </si>
  <si>
    <t>１．本業務に関連するライフサイクルコスト</t>
    <rPh sb="2" eb="5">
      <t>ホンギョウム</t>
    </rPh>
    <rPh sb="6" eb="8">
      <t>カンレン</t>
    </rPh>
    <phoneticPr fontId="6"/>
  </si>
  <si>
    <t>会社名</t>
    <rPh sb="0" eb="3">
      <t>カイシャメイ</t>
    </rPh>
    <phoneticPr fontId="6"/>
  </si>
  <si>
    <t>業務名</t>
    <rPh sb="0" eb="2">
      <t>ギョウム</t>
    </rPh>
    <rPh sb="2" eb="3">
      <t>メイ</t>
    </rPh>
    <phoneticPr fontId="6"/>
  </si>
  <si>
    <t>2028
年度</t>
    <rPh sb="5" eb="7">
      <t>ネンド</t>
    </rPh>
    <phoneticPr fontId="6"/>
  </si>
  <si>
    <t>2029
年度</t>
    <rPh sb="5" eb="7">
      <t>ネンド</t>
    </rPh>
    <phoneticPr fontId="6"/>
  </si>
  <si>
    <t>2030
年度</t>
    <rPh sb="5" eb="7">
      <t>ネンド</t>
    </rPh>
    <phoneticPr fontId="6"/>
  </si>
  <si>
    <t>〃</t>
    <phoneticPr fontId="3"/>
  </si>
  <si>
    <t>A-1 製品調達に係る費用</t>
    <rPh sb="4" eb="6">
      <t>セイヒン</t>
    </rPh>
    <rPh sb="6" eb="8">
      <t>チョウタツ</t>
    </rPh>
    <rPh sb="9" eb="10">
      <t>カカ</t>
    </rPh>
    <rPh sb="11" eb="13">
      <t>ヒヨウ</t>
    </rPh>
    <phoneticPr fontId="6"/>
  </si>
  <si>
    <t>（金額単位：円）［税抜］</t>
    <phoneticPr fontId="6"/>
  </si>
  <si>
    <t>見積金額内訳書（様式12）</t>
    <rPh sb="0" eb="2">
      <t>ミツモリ</t>
    </rPh>
    <rPh sb="2" eb="4">
      <t>キンガク</t>
    </rPh>
    <rPh sb="3" eb="4">
      <t>ニュウキン</t>
    </rPh>
    <rPh sb="4" eb="7">
      <t>ウチワケショ</t>
    </rPh>
    <rPh sb="8" eb="10">
      <t>ヨウシキ</t>
    </rPh>
    <phoneticPr fontId="6"/>
  </si>
  <si>
    <t>2026/2から別途契約</t>
    <rPh sb="8" eb="10">
      <t>ベット</t>
    </rPh>
    <rPh sb="10" eb="12">
      <t>ケイヤク</t>
    </rPh>
    <phoneticPr fontId="3"/>
  </si>
  <si>
    <t>Ａ整備費用</t>
    <rPh sb="1" eb="3">
      <t>セイビ</t>
    </rPh>
    <rPh sb="3" eb="5">
      <t>ヒヨウ</t>
    </rPh>
    <phoneticPr fontId="6"/>
  </si>
  <si>
    <t>Ｃデータ抽出費用</t>
    <rPh sb="4" eb="6">
      <t>チュウシュツ</t>
    </rPh>
    <rPh sb="6" eb="8">
      <t>ヒヨウ</t>
    </rPh>
    <phoneticPr fontId="3"/>
  </si>
  <si>
    <t>契約期間終了後</t>
    <phoneticPr fontId="3"/>
  </si>
  <si>
    <t>2025/8(構築開始予定)</t>
    <phoneticPr fontId="6"/>
  </si>
  <si>
    <t>2026/2(本稼働開始予定)</t>
    <phoneticPr fontId="6"/>
  </si>
  <si>
    <r>
      <t>総合計</t>
    </r>
    <r>
      <rPr>
        <sz val="14"/>
        <color rgb="FFFF0000"/>
        <rFont val="ＭＳ 明朝"/>
        <family val="1"/>
        <charset val="128"/>
      </rPr>
      <t>（Ａ＋Ｂ）</t>
    </r>
    <rPh sb="0" eb="1">
      <t>ソウ</t>
    </rPh>
    <rPh sb="1" eb="2">
      <t>ゴウ</t>
    </rPh>
    <rPh sb="2" eb="3">
      <t>ケイ</t>
    </rPh>
    <phoneticPr fontId="6"/>
  </si>
  <si>
    <t>合　計（Ａ＋Ｂ＋Ｃ）</t>
    <rPh sb="0" eb="1">
      <t>ゴウ</t>
    </rPh>
    <rPh sb="2" eb="3">
      <t>ケイ</t>
    </rPh>
    <phoneticPr fontId="6"/>
  </si>
  <si>
    <t>（２）機器等製品（ソフトウェア含む）</t>
    <rPh sb="15" eb="16">
      <t>フク</t>
    </rPh>
    <phoneticPr fontId="6"/>
  </si>
  <si>
    <t>（１）データ抽出作業（データ説明書を含む）</t>
    <rPh sb="6" eb="8">
      <t>チュウシュツ</t>
    </rPh>
    <rPh sb="8" eb="10">
      <t>サギョウ</t>
    </rPh>
    <rPh sb="14" eb="17">
      <t>セツメイショ</t>
    </rPh>
    <rPh sb="18" eb="19">
      <t>フク</t>
    </rPh>
    <phoneticPr fontId="3"/>
  </si>
  <si>
    <t>（３）開発作業</t>
    <rPh sb="3" eb="5">
      <t>カイハツ</t>
    </rPh>
    <rPh sb="5" eb="7">
      <t>サギョウ</t>
    </rPh>
    <phoneticPr fontId="6"/>
  </si>
  <si>
    <t>（４）研修</t>
    <rPh sb="3" eb="5">
      <t>ケンシュウ</t>
    </rPh>
    <phoneticPr fontId="6"/>
  </si>
  <si>
    <t>その他</t>
    <rPh sb="2" eb="3">
      <t>タ</t>
    </rPh>
    <phoneticPr fontId="3"/>
  </si>
  <si>
    <t>A-2 システム機能構築業務に係る費用</t>
    <rPh sb="8" eb="10">
      <t>キノウ</t>
    </rPh>
    <rPh sb="10" eb="12">
      <t>コウチク</t>
    </rPh>
    <rPh sb="12" eb="14">
      <t>ギョウム</t>
    </rPh>
    <rPh sb="15" eb="16">
      <t>カカワ</t>
    </rPh>
    <rPh sb="17" eb="19">
      <t>ヒヨウ</t>
    </rPh>
    <phoneticPr fontId="6"/>
  </si>
  <si>
    <t>（２）システム連携</t>
    <rPh sb="7" eb="9">
      <t>レンケイ</t>
    </rPh>
    <phoneticPr fontId="3"/>
  </si>
  <si>
    <t>（３）システム構成</t>
    <rPh sb="7" eb="9">
      <t>コウセイ</t>
    </rPh>
    <phoneticPr fontId="3"/>
  </si>
  <si>
    <t>A-3 移行業務に係る費用</t>
    <rPh sb="4" eb="6">
      <t>イコウ</t>
    </rPh>
    <rPh sb="6" eb="8">
      <t>ギョウム</t>
    </rPh>
    <rPh sb="9" eb="10">
      <t>カカワ</t>
    </rPh>
    <rPh sb="11" eb="13">
      <t>ヒヨウ</t>
    </rPh>
    <phoneticPr fontId="6"/>
  </si>
  <si>
    <t>（１）移行作業</t>
    <rPh sb="3" eb="5">
      <t>イコウ</t>
    </rPh>
    <rPh sb="5" eb="7">
      <t>サギョウ</t>
    </rPh>
    <phoneticPr fontId="6"/>
  </si>
  <si>
    <t>A-4 開発作業業務に係る費用</t>
    <rPh sb="4" eb="6">
      <t>カイハツ</t>
    </rPh>
    <rPh sb="6" eb="8">
      <t>サギョウ</t>
    </rPh>
    <rPh sb="8" eb="10">
      <t>ギョウム</t>
    </rPh>
    <rPh sb="11" eb="12">
      <t>カカワ</t>
    </rPh>
    <rPh sb="13" eb="15">
      <t>ヒヨウ</t>
    </rPh>
    <phoneticPr fontId="6"/>
  </si>
  <si>
    <t>（１）業務パッケージサービス提供（利用料）</t>
    <rPh sb="17" eb="20">
      <t>リヨウリョウ</t>
    </rPh>
    <phoneticPr fontId="6"/>
  </si>
  <si>
    <t>（２）機器等製品（保守料）</t>
    <rPh sb="9" eb="11">
      <t>ホシュ</t>
    </rPh>
    <rPh sb="11" eb="12">
      <t>リョウ</t>
    </rPh>
    <phoneticPr fontId="6"/>
  </si>
  <si>
    <t>（３）ソフトウェア（保守料）</t>
    <rPh sb="10" eb="12">
      <t>ホシュ</t>
    </rPh>
    <rPh sb="12" eb="13">
      <t>リョウ</t>
    </rPh>
    <phoneticPr fontId="3"/>
  </si>
  <si>
    <t>B-1 業務パッケージの利用に係る費用</t>
    <rPh sb="4" eb="6">
      <t>ギョウム</t>
    </rPh>
    <rPh sb="12" eb="14">
      <t>リヨウ</t>
    </rPh>
    <rPh sb="15" eb="16">
      <t>カカワ</t>
    </rPh>
    <rPh sb="17" eb="19">
      <t>ヒヨウ</t>
    </rPh>
    <phoneticPr fontId="6"/>
  </si>
  <si>
    <t>その他</t>
    <rPh sb="2" eb="3">
      <t>タ</t>
    </rPh>
    <phoneticPr fontId="6"/>
  </si>
  <si>
    <t>（１）インフラ構築</t>
    <rPh sb="7" eb="9">
      <t>コウチク</t>
    </rPh>
    <phoneticPr fontId="6"/>
  </si>
  <si>
    <t>B-2 運用管理保守業務に係る費用　</t>
    <rPh sb="4" eb="6">
      <t>ウンヨウ</t>
    </rPh>
    <rPh sb="6" eb="8">
      <t>カンリ</t>
    </rPh>
    <rPh sb="8" eb="10">
      <t>ホシュ</t>
    </rPh>
    <rPh sb="10" eb="12">
      <t>ギョウム</t>
    </rPh>
    <rPh sb="13" eb="14">
      <t>カカ</t>
    </rPh>
    <rPh sb="15" eb="17">
      <t>ヒヨウ</t>
    </rPh>
    <phoneticPr fontId="6"/>
  </si>
  <si>
    <t>合　　計（A1＋A2＋A3＋A4）</t>
    <rPh sb="0" eb="1">
      <t>ゴウ</t>
    </rPh>
    <rPh sb="3" eb="4">
      <t>ケイ</t>
    </rPh>
    <phoneticPr fontId="6"/>
  </si>
  <si>
    <t>ア　共通事項</t>
    <rPh sb="2" eb="4">
      <t>キョウツウ</t>
    </rPh>
    <rPh sb="4" eb="6">
      <t>ジコウ</t>
    </rPh>
    <phoneticPr fontId="6"/>
  </si>
  <si>
    <t>イ　ハードウェア・ＯＳ・ミドルウェア管理</t>
    <rPh sb="18" eb="20">
      <t>カンリ</t>
    </rPh>
    <phoneticPr fontId="6"/>
  </si>
  <si>
    <t>ウ　ソフトウェア管理</t>
    <rPh sb="8" eb="10">
      <t xml:space="preserve">カンリ </t>
    </rPh>
    <phoneticPr fontId="6"/>
  </si>
  <si>
    <t>エ　ネットワーク機器管理</t>
    <rPh sb="10" eb="12">
      <t xml:space="preserve">カンリ </t>
    </rPh>
    <phoneticPr fontId="6"/>
  </si>
  <si>
    <t>オ　その他</t>
    <rPh sb="4" eb="5">
      <t>タ</t>
    </rPh>
    <phoneticPr fontId="6"/>
  </si>
  <si>
    <t>2026/2(本稼働開始予定)</t>
    <rPh sb="7" eb="8">
      <t>ホン</t>
    </rPh>
    <rPh sb="8" eb="10">
      <t>カドウ</t>
    </rPh>
    <rPh sb="10" eb="12">
      <t>カイシ</t>
    </rPh>
    <rPh sb="12" eb="14">
      <t>ヨテイ</t>
    </rPh>
    <phoneticPr fontId="6"/>
  </si>
  <si>
    <t>福山市図書館システム再構築業務</t>
    <rPh sb="0" eb="3">
      <t>フクヤマシ</t>
    </rPh>
    <rPh sb="3" eb="6">
      <t>トショカン</t>
    </rPh>
    <rPh sb="10" eb="13">
      <t>サイコウチク</t>
    </rPh>
    <rPh sb="13" eb="15">
      <t>ギョウム</t>
    </rPh>
    <phoneticPr fontId="6"/>
  </si>
  <si>
    <t>Ｂ運用保守費用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</si>
</sst>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#,##0_ "/>
    <numFmt numFmtId="177" formatCode="####&quot;年&quot;&quot;度&quot;"/>
  </numFmts>
  <fonts count="18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/>
    <xf numFmtId="176" fontId="4" fillId="0" borderId="0" xfId="1" applyNumberFormat="1" applyFont="1" applyAlignment="1">
      <alignment horizontal="left" vertical="center"/>
    </xf>
    <xf numFmtId="38" fontId="5" fillId="0" borderId="0" xfId="1" applyNumberFormat="1" applyFont="1" applyAlignment="1">
      <alignment horizontal="right" vertical="center"/>
    </xf>
    <xf numFmtId="38" fontId="5" fillId="2" borderId="0" xfId="1" applyNumberFormat="1" applyFont="1" applyFill="1" applyAlignment="1">
      <alignment horizontal="right" vertical="center"/>
    </xf>
    <xf numFmtId="176" fontId="2" fillId="2" borderId="0" xfId="1" applyNumberFormat="1" applyFont="1" applyFill="1">
      <alignment vertical="center"/>
    </xf>
    <xf numFmtId="176" fontId="2" fillId="0" borderId="0" xfId="1" applyNumberFormat="1" applyFont="1" applyAlignment="1">
      <alignment horizontal="center" vertical="center" wrapText="1"/>
    </xf>
    <xf numFmtId="176" fontId="7" fillId="0" borderId="0" xfId="1" applyNumberFormat="1" applyFont="1">
      <alignment vertical="center"/>
    </xf>
    <xf numFmtId="176" fontId="8" fillId="0" borderId="1" xfId="1" applyNumberFormat="1" applyFont="1" applyBorder="1" applyAlignment="1">
      <alignment horizontal="left" vertical="center" shrinkToFit="1"/>
    </xf>
    <xf numFmtId="6" fontId="7" fillId="3" borderId="2" xfId="1" applyNumberFormat="1" applyFont="1" applyFill="1" applyBorder="1" applyAlignment="1">
      <alignment horizontal="right" vertical="center" wrapText="1"/>
    </xf>
    <xf numFmtId="6" fontId="7" fillId="4" borderId="3" xfId="1" applyNumberFormat="1" applyFont="1" applyFill="1" applyBorder="1" applyAlignment="1">
      <alignment horizontal="right" vertical="center" wrapText="1"/>
    </xf>
    <xf numFmtId="6" fontId="7" fillId="4" borderId="4" xfId="1" applyNumberFormat="1" applyFont="1" applyFill="1" applyBorder="1" applyAlignment="1">
      <alignment horizontal="right" vertical="center" wrapText="1"/>
    </xf>
    <xf numFmtId="6" fontId="7" fillId="4" borderId="5" xfId="1" applyNumberFormat="1" applyFont="1" applyFill="1" applyBorder="1" applyAlignment="1">
      <alignment horizontal="right" vertical="center" wrapText="1"/>
    </xf>
    <xf numFmtId="6" fontId="7" fillId="4" borderId="6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Alignment="1"/>
    <xf numFmtId="176" fontId="7" fillId="0" borderId="10" xfId="1" applyNumberFormat="1" applyFont="1" applyBorder="1" applyAlignment="1">
      <alignment horizontal="left" vertical="center" shrinkToFit="1"/>
    </xf>
    <xf numFmtId="6" fontId="7" fillId="5" borderId="11" xfId="1" applyNumberFormat="1" applyFont="1" applyFill="1" applyBorder="1" applyAlignment="1">
      <alignment horizontal="right" vertical="center" wrapText="1"/>
    </xf>
    <xf numFmtId="6" fontId="7" fillId="5" borderId="13" xfId="1" applyNumberFormat="1" applyFont="1" applyFill="1" applyBorder="1" applyAlignment="1">
      <alignment horizontal="right" vertical="center" wrapText="1"/>
    </xf>
    <xf numFmtId="6" fontId="7" fillId="5" borderId="14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Alignment="1">
      <alignment horizontal="center" vertical="center"/>
    </xf>
    <xf numFmtId="176" fontId="7" fillId="0" borderId="19" xfId="1" applyNumberFormat="1" applyFont="1" applyBorder="1" applyAlignment="1">
      <alignment horizontal="left" vertical="center" shrinkToFit="1"/>
    </xf>
    <xf numFmtId="6" fontId="7" fillId="7" borderId="20" xfId="1" applyNumberFormat="1" applyFont="1" applyFill="1" applyBorder="1" applyAlignment="1">
      <alignment horizontal="right" vertical="center" wrapText="1"/>
    </xf>
    <xf numFmtId="6" fontId="7" fillId="7" borderId="21" xfId="1" applyNumberFormat="1" applyFont="1" applyFill="1" applyBorder="1" applyAlignment="1">
      <alignment horizontal="right" vertical="center" wrapText="1"/>
    </xf>
    <xf numFmtId="6" fontId="7" fillId="7" borderId="22" xfId="1" applyNumberFormat="1" applyFont="1" applyFill="1" applyBorder="1" applyAlignment="1">
      <alignment horizontal="right" vertical="center" wrapText="1"/>
    </xf>
    <xf numFmtId="176" fontId="7" fillId="7" borderId="24" xfId="1" applyNumberFormat="1" applyFont="1" applyFill="1" applyBorder="1" applyAlignment="1">
      <alignment horizontal="center" vertical="center" wrapText="1"/>
    </xf>
    <xf numFmtId="176" fontId="7" fillId="0" borderId="25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7" fillId="0" borderId="26" xfId="1" applyNumberFormat="1" applyFont="1" applyBorder="1" applyAlignment="1">
      <alignment horizontal="left" vertical="center" shrinkToFit="1"/>
    </xf>
    <xf numFmtId="6" fontId="7" fillId="0" borderId="26" xfId="1" applyNumberFormat="1" applyFont="1" applyBorder="1" applyAlignment="1">
      <alignment horizontal="right" vertical="center" wrapText="1"/>
    </xf>
    <xf numFmtId="6" fontId="7" fillId="0" borderId="27" xfId="1" applyNumberFormat="1" applyFont="1" applyBorder="1" applyAlignment="1">
      <alignment horizontal="right" vertical="center" wrapText="1"/>
    </xf>
    <xf numFmtId="6" fontId="7" fillId="0" borderId="28" xfId="1" applyNumberFormat="1" applyFont="1" applyBorder="1" applyAlignment="1">
      <alignment horizontal="right" vertical="center" wrapText="1"/>
    </xf>
    <xf numFmtId="176" fontId="7" fillId="0" borderId="30" xfId="1" applyNumberFormat="1" applyFont="1" applyBorder="1" applyAlignment="1">
      <alignment vertical="center" wrapText="1"/>
    </xf>
    <xf numFmtId="176" fontId="7" fillId="0" borderId="31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left" vertical="center" shrinkToFit="1"/>
    </xf>
    <xf numFmtId="6" fontId="7" fillId="0" borderId="20" xfId="1" applyNumberFormat="1" applyFont="1" applyBorder="1" applyAlignment="1">
      <alignment horizontal="right" vertical="center" wrapText="1"/>
    </xf>
    <xf numFmtId="6" fontId="7" fillId="0" borderId="21" xfId="1" applyNumberFormat="1" applyFont="1" applyBorder="1" applyAlignment="1">
      <alignment horizontal="right" vertical="center" wrapText="1"/>
    </xf>
    <xf numFmtId="6" fontId="7" fillId="0" borderId="22" xfId="1" applyNumberFormat="1" applyFont="1" applyBorder="1" applyAlignment="1">
      <alignment horizontal="right" vertical="center" wrapText="1"/>
    </xf>
    <xf numFmtId="176" fontId="7" fillId="0" borderId="32" xfId="1" applyNumberFormat="1" applyFont="1" applyBorder="1" applyAlignment="1">
      <alignment vertical="center" wrapText="1"/>
    </xf>
    <xf numFmtId="38" fontId="2" fillId="6" borderId="33" xfId="1" applyNumberFormat="1" applyFont="1" applyFill="1" applyBorder="1" applyAlignment="1">
      <alignment horizontal="right" vertical="center" wrapText="1"/>
    </xf>
    <xf numFmtId="38" fontId="2" fillId="6" borderId="31" xfId="1" applyNumberFormat="1" applyFont="1" applyFill="1" applyBorder="1" applyAlignment="1">
      <alignment horizontal="right" vertical="center" wrapText="1"/>
    </xf>
    <xf numFmtId="38" fontId="2" fillId="6" borderId="34" xfId="1" applyNumberFormat="1" applyFont="1" applyFill="1" applyBorder="1" applyAlignment="1">
      <alignment horizontal="right" vertical="center" wrapText="1"/>
    </xf>
    <xf numFmtId="38" fontId="2" fillId="6" borderId="35" xfId="1" applyNumberFormat="1" applyFont="1" applyFill="1" applyBorder="1" applyAlignment="1">
      <alignment horizontal="right" vertical="center" wrapText="1"/>
    </xf>
    <xf numFmtId="5" fontId="7" fillId="0" borderId="10" xfId="1" applyNumberFormat="1" applyFont="1" applyBorder="1" applyAlignment="1">
      <alignment horizontal="right" vertical="center" shrinkToFit="1"/>
    </xf>
    <xf numFmtId="6" fontId="7" fillId="5" borderId="10" xfId="1" applyNumberFormat="1" applyFont="1" applyFill="1" applyBorder="1" applyAlignment="1">
      <alignment horizontal="right" vertical="center" wrapText="1"/>
    </xf>
    <xf numFmtId="6" fontId="7" fillId="5" borderId="18" xfId="1" applyNumberFormat="1" applyFont="1" applyFill="1" applyBorder="1" applyAlignment="1">
      <alignment horizontal="right" vertical="center" wrapText="1"/>
    </xf>
    <xf numFmtId="176" fontId="7" fillId="0" borderId="39" xfId="1" applyNumberFormat="1" applyFont="1" applyBorder="1" applyAlignment="1">
      <alignment horizontal="center" vertical="center" wrapText="1"/>
    </xf>
    <xf numFmtId="6" fontId="7" fillId="6" borderId="28" xfId="1" applyNumberFormat="1" applyFont="1" applyFill="1" applyBorder="1" applyAlignment="1">
      <alignment horizontal="right" vertical="center" wrapText="1"/>
    </xf>
    <xf numFmtId="38" fontId="2" fillId="6" borderId="40" xfId="1" applyNumberFormat="1" applyFont="1" applyFill="1" applyBorder="1" applyAlignment="1">
      <alignment horizontal="right" vertical="center" wrapText="1"/>
    </xf>
    <xf numFmtId="38" fontId="2" fillId="6" borderId="42" xfId="1" applyNumberFormat="1" applyFont="1" applyFill="1" applyBorder="1" applyAlignment="1">
      <alignment horizontal="right" vertical="center" wrapText="1"/>
    </xf>
    <xf numFmtId="38" fontId="2" fillId="6" borderId="43" xfId="1" applyNumberFormat="1" applyFont="1" applyFill="1" applyBorder="1" applyAlignment="1">
      <alignment horizontal="right" vertical="center" wrapText="1"/>
    </xf>
    <xf numFmtId="38" fontId="2" fillId="6" borderId="45" xfId="1" applyNumberFormat="1" applyFont="1" applyFill="1" applyBorder="1" applyAlignment="1">
      <alignment horizontal="right" vertical="center" wrapText="1"/>
    </xf>
    <xf numFmtId="6" fontId="7" fillId="6" borderId="21" xfId="1" applyNumberFormat="1" applyFont="1" applyFill="1" applyBorder="1" applyAlignment="1">
      <alignment horizontal="right" vertical="center" wrapText="1"/>
    </xf>
    <xf numFmtId="6" fontId="7" fillId="6" borderId="22" xfId="1" applyNumberFormat="1" applyFont="1" applyFill="1" applyBorder="1" applyAlignment="1">
      <alignment horizontal="right" vertical="center" wrapText="1"/>
    </xf>
    <xf numFmtId="6" fontId="7" fillId="7" borderId="23" xfId="1" applyNumberFormat="1" applyFont="1" applyFill="1" applyBorder="1" applyAlignment="1">
      <alignment horizontal="right" vertical="center" wrapText="1"/>
    </xf>
    <xf numFmtId="176" fontId="7" fillId="0" borderId="47" xfId="1" applyNumberFormat="1" applyFont="1" applyBorder="1" applyAlignment="1">
      <alignment horizontal="left" vertical="center" shrinkToFit="1"/>
    </xf>
    <xf numFmtId="6" fontId="7" fillId="0" borderId="48" xfId="1" applyNumberFormat="1" applyFont="1" applyBorder="1" applyAlignment="1">
      <alignment horizontal="right" vertical="center" wrapText="1"/>
    </xf>
    <xf numFmtId="6" fontId="7" fillId="6" borderId="50" xfId="1" applyNumberFormat="1" applyFont="1" applyFill="1" applyBorder="1" applyAlignment="1">
      <alignment horizontal="right" vertical="center" wrapText="1"/>
    </xf>
    <xf numFmtId="6" fontId="7" fillId="6" borderId="51" xfId="1" applyNumberFormat="1" applyFont="1" applyFill="1" applyBorder="1" applyAlignment="1">
      <alignment horizontal="right" vertical="center" wrapText="1"/>
    </xf>
    <xf numFmtId="6" fontId="7" fillId="0" borderId="52" xfId="1" applyNumberFormat="1" applyFont="1" applyBorder="1" applyAlignment="1">
      <alignment horizontal="right" vertical="center" wrapText="1"/>
    </xf>
    <xf numFmtId="176" fontId="7" fillId="0" borderId="49" xfId="1" applyNumberFormat="1" applyFont="1" applyBorder="1" applyAlignment="1">
      <alignment vertical="center" wrapText="1"/>
    </xf>
    <xf numFmtId="6" fontId="7" fillId="6" borderId="27" xfId="1" applyNumberFormat="1" applyFont="1" applyFill="1" applyBorder="1" applyAlignment="1">
      <alignment horizontal="right" vertical="center" wrapText="1"/>
    </xf>
    <xf numFmtId="6" fontId="7" fillId="0" borderId="29" xfId="1" applyNumberFormat="1" applyFont="1" applyBorder="1" applyAlignment="1">
      <alignment horizontal="right" vertical="center" wrapText="1"/>
    </xf>
    <xf numFmtId="176" fontId="7" fillId="0" borderId="53" xfId="1" applyNumberFormat="1" applyFont="1" applyBorder="1" applyAlignment="1">
      <alignment horizontal="left" vertical="center" shrinkToFit="1"/>
    </xf>
    <xf numFmtId="6" fontId="7" fillId="0" borderId="23" xfId="1" applyNumberFormat="1" applyFont="1" applyBorder="1" applyAlignment="1">
      <alignment horizontal="right" vertical="center" wrapText="1"/>
    </xf>
    <xf numFmtId="176" fontId="7" fillId="0" borderId="54" xfId="1" applyNumberFormat="1" applyFont="1" applyBorder="1" applyAlignment="1">
      <alignment horizontal="left" vertical="center" shrinkToFit="1"/>
    </xf>
    <xf numFmtId="38" fontId="2" fillId="6" borderId="0" xfId="1" applyNumberFormat="1" applyFont="1" applyFill="1" applyAlignment="1">
      <alignment horizontal="right" vertical="center" wrapText="1"/>
    </xf>
    <xf numFmtId="6" fontId="7" fillId="8" borderId="37" xfId="1" applyNumberFormat="1" applyFont="1" applyFill="1" applyBorder="1" applyAlignment="1">
      <alignment horizontal="right" vertical="center" wrapText="1"/>
    </xf>
    <xf numFmtId="6" fontId="7" fillId="8" borderId="38" xfId="1" applyNumberFormat="1" applyFont="1" applyFill="1" applyBorder="1" applyAlignment="1">
      <alignment horizontal="right" vertical="center" wrapText="1"/>
    </xf>
    <xf numFmtId="176" fontId="7" fillId="0" borderId="48" xfId="1" applyNumberFormat="1" applyFont="1" applyBorder="1" applyAlignment="1">
      <alignment horizontal="left" vertical="center" shrinkToFit="1"/>
    </xf>
    <xf numFmtId="176" fontId="7" fillId="0" borderId="11" xfId="1" applyNumberFormat="1" applyFont="1" applyBorder="1" applyAlignment="1">
      <alignment horizontal="left" vertical="center" shrinkToFit="1"/>
    </xf>
    <xf numFmtId="176" fontId="7" fillId="0" borderId="40" xfId="1" applyNumberFormat="1" applyFont="1" applyBorder="1" applyAlignment="1">
      <alignment horizontal="left" vertical="center" shrinkToFit="1"/>
    </xf>
    <xf numFmtId="177" fontId="9" fillId="0" borderId="11" xfId="1" applyNumberFormat="1" applyFont="1" applyBorder="1" applyAlignment="1">
      <alignment horizontal="center" vertical="center" wrapText="1"/>
    </xf>
    <xf numFmtId="177" fontId="9" fillId="0" borderId="31" xfId="1" applyNumberFormat="1" applyFont="1" applyBorder="1" applyAlignment="1">
      <alignment horizontal="center" vertical="center" wrapText="1"/>
    </xf>
    <xf numFmtId="177" fontId="9" fillId="0" borderId="3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right"/>
    </xf>
    <xf numFmtId="176" fontId="11" fillId="0" borderId="0" xfId="1" applyNumberFormat="1" applyFont="1">
      <alignment vertical="center"/>
    </xf>
    <xf numFmtId="176" fontId="12" fillId="0" borderId="0" xfId="1" applyNumberFormat="1" applyFont="1">
      <alignment vertical="center"/>
    </xf>
    <xf numFmtId="176" fontId="13" fillId="0" borderId="0" xfId="1" applyNumberFormat="1" applyFont="1">
      <alignment vertical="center"/>
    </xf>
    <xf numFmtId="176" fontId="14" fillId="7" borderId="59" xfId="1" applyNumberFormat="1" applyFont="1" applyFill="1" applyBorder="1" applyAlignment="1">
      <alignment horizontal="center" vertical="center"/>
    </xf>
    <xf numFmtId="176" fontId="8" fillId="0" borderId="0" xfId="1" applyNumberFormat="1" applyFont="1" applyAlignment="1">
      <alignment horizontal="left" vertical="center"/>
    </xf>
    <xf numFmtId="176" fontId="15" fillId="0" borderId="0" xfId="1" applyNumberFormat="1" applyFont="1">
      <alignment vertical="center"/>
    </xf>
    <xf numFmtId="176" fontId="7" fillId="0" borderId="26" xfId="1" applyNumberFormat="1" applyFont="1" applyBorder="1" applyAlignment="1">
      <alignment horizontal="center" vertical="center" shrinkToFit="1"/>
    </xf>
    <xf numFmtId="38" fontId="2" fillId="6" borderId="60" xfId="1" applyNumberFormat="1" applyFont="1" applyFill="1" applyBorder="1" applyAlignment="1">
      <alignment horizontal="right" vertical="center" wrapText="1"/>
    </xf>
    <xf numFmtId="6" fontId="7" fillId="0" borderId="22" xfId="1" applyNumberFormat="1" applyFont="1" applyFill="1" applyBorder="1" applyAlignment="1">
      <alignment horizontal="right" vertical="center" wrapText="1"/>
    </xf>
    <xf numFmtId="6" fontId="7" fillId="0" borderId="28" xfId="1" applyNumberFormat="1" applyFont="1" applyFill="1" applyBorder="1" applyAlignment="1">
      <alignment horizontal="right" vertical="center" wrapText="1"/>
    </xf>
    <xf numFmtId="6" fontId="7" fillId="5" borderId="15" xfId="1" applyNumberFormat="1" applyFont="1" applyFill="1" applyBorder="1" applyAlignment="1">
      <alignment horizontal="right" vertical="center" wrapText="1"/>
    </xf>
    <xf numFmtId="176" fontId="10" fillId="7" borderId="40" xfId="1" applyNumberFormat="1" applyFont="1" applyFill="1" applyBorder="1" applyAlignment="1">
      <alignment horizontal="center" vertical="center"/>
    </xf>
    <xf numFmtId="176" fontId="10" fillId="7" borderId="1" xfId="1" applyNumberFormat="1" applyFont="1" applyFill="1" applyBorder="1" applyAlignment="1">
      <alignment horizontal="center" vertical="center"/>
    </xf>
    <xf numFmtId="6" fontId="7" fillId="0" borderId="11" xfId="1" applyNumberFormat="1" applyFont="1" applyFill="1" applyBorder="1" applyAlignment="1">
      <alignment horizontal="right" vertical="center" wrapText="1"/>
    </xf>
    <xf numFmtId="6" fontId="7" fillId="6" borderId="14" xfId="1" applyNumberFormat="1" applyFont="1" applyFill="1" applyBorder="1" applyAlignment="1">
      <alignment horizontal="right" vertical="center" wrapText="1"/>
    </xf>
    <xf numFmtId="6" fontId="7" fillId="6" borderId="13" xfId="1" applyNumberFormat="1" applyFont="1" applyFill="1" applyBorder="1" applyAlignment="1">
      <alignment horizontal="right" vertical="center" wrapText="1"/>
    </xf>
    <xf numFmtId="6" fontId="7" fillId="9" borderId="13" xfId="1" applyNumberFormat="1" applyFont="1" applyFill="1" applyBorder="1" applyAlignment="1">
      <alignment horizontal="right" vertical="center" wrapText="1"/>
    </xf>
    <xf numFmtId="176" fontId="16" fillId="0" borderId="15" xfId="1" applyNumberFormat="1" applyFont="1" applyBorder="1" applyAlignment="1">
      <alignment horizontal="center" vertical="center"/>
    </xf>
    <xf numFmtId="176" fontId="7" fillId="0" borderId="62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left" vertical="center" shrinkToFit="1"/>
    </xf>
    <xf numFmtId="6" fontId="7" fillId="0" borderId="70" xfId="1" applyNumberFormat="1" applyFont="1" applyBorder="1" applyAlignment="1">
      <alignment horizontal="right" vertical="center" wrapText="1"/>
    </xf>
    <xf numFmtId="6" fontId="7" fillId="0" borderId="51" xfId="1" applyNumberFormat="1" applyFont="1" applyFill="1" applyBorder="1" applyAlignment="1">
      <alignment horizontal="right" vertical="center" wrapText="1"/>
    </xf>
    <xf numFmtId="6" fontId="7" fillId="0" borderId="50" xfId="1" applyNumberFormat="1" applyFont="1" applyFill="1" applyBorder="1" applyAlignment="1">
      <alignment horizontal="right" vertical="center" wrapText="1"/>
    </xf>
    <xf numFmtId="6" fontId="7" fillId="8" borderId="53" xfId="1" applyNumberFormat="1" applyFont="1" applyFill="1" applyBorder="1" applyAlignment="1">
      <alignment horizontal="right" vertical="center" wrapText="1"/>
    </xf>
    <xf numFmtId="6" fontId="7" fillId="0" borderId="21" xfId="1" applyNumberFormat="1" applyFont="1" applyFill="1" applyBorder="1" applyAlignment="1">
      <alignment horizontal="right" vertical="center" wrapText="1"/>
    </xf>
    <xf numFmtId="176" fontId="10" fillId="0" borderId="59" xfId="1" applyNumberFormat="1" applyFont="1" applyBorder="1" applyAlignment="1">
      <alignment horizontal="left" vertical="center" shrinkToFit="1"/>
    </xf>
    <xf numFmtId="176" fontId="10" fillId="0" borderId="63" xfId="1" applyNumberFormat="1" applyFont="1" applyBorder="1" applyAlignment="1">
      <alignment horizontal="left" vertical="center" shrinkToFit="1"/>
    </xf>
    <xf numFmtId="176" fontId="10" fillId="0" borderId="64" xfId="1" applyNumberFormat="1" applyFont="1" applyBorder="1" applyAlignment="1">
      <alignment horizontal="left" vertical="center" shrinkToFit="1"/>
    </xf>
    <xf numFmtId="176" fontId="10" fillId="7" borderId="65" xfId="1" applyNumberFormat="1" applyFont="1" applyFill="1" applyBorder="1" applyAlignment="1">
      <alignment horizontal="center" vertical="center" wrapText="1"/>
    </xf>
    <xf numFmtId="176" fontId="10" fillId="7" borderId="57" xfId="1" applyNumberFormat="1" applyFont="1" applyFill="1" applyBorder="1" applyAlignment="1">
      <alignment horizontal="center" vertical="center" wrapText="1"/>
    </xf>
    <xf numFmtId="176" fontId="10" fillId="7" borderId="46" xfId="1" applyNumberFormat="1" applyFont="1" applyFill="1" applyBorder="1" applyAlignment="1">
      <alignment horizontal="center" vertical="center" wrapText="1"/>
    </xf>
    <xf numFmtId="176" fontId="14" fillId="0" borderId="0" xfId="1" applyNumberFormat="1" applyFont="1" applyAlignment="1">
      <alignment horizontal="left" vertical="center"/>
    </xf>
    <xf numFmtId="176" fontId="8" fillId="0" borderId="66" xfId="1" applyNumberFormat="1" applyFont="1" applyFill="1" applyBorder="1" applyAlignment="1">
      <alignment horizontal="left" vertical="center"/>
    </xf>
    <xf numFmtId="176" fontId="8" fillId="0" borderId="67" xfId="1" applyNumberFormat="1" applyFont="1" applyFill="1" applyBorder="1" applyAlignment="1">
      <alignment horizontal="left" vertical="center"/>
    </xf>
    <xf numFmtId="176" fontId="7" fillId="5" borderId="68" xfId="1" applyNumberFormat="1" applyFont="1" applyFill="1" applyBorder="1" applyAlignment="1">
      <alignment horizontal="center" vertical="center" wrapText="1"/>
    </xf>
    <xf numFmtId="176" fontId="7" fillId="5" borderId="69" xfId="1" applyNumberFormat="1" applyFont="1" applyFill="1" applyBorder="1" applyAlignment="1">
      <alignment horizontal="center" vertical="center" wrapText="1"/>
    </xf>
    <xf numFmtId="176" fontId="7" fillId="5" borderId="16" xfId="1" applyNumberFormat="1" applyFont="1" applyFill="1" applyBorder="1" applyAlignment="1">
      <alignment horizontal="center" vertical="center" wrapText="1"/>
    </xf>
    <xf numFmtId="176" fontId="10" fillId="7" borderId="58" xfId="1" applyNumberFormat="1" applyFont="1" applyFill="1" applyBorder="1" applyAlignment="1">
      <alignment horizontal="center" vertical="center" wrapText="1"/>
    </xf>
    <xf numFmtId="176" fontId="10" fillId="7" borderId="44" xfId="1" applyNumberFormat="1" applyFont="1" applyFill="1" applyBorder="1" applyAlignment="1">
      <alignment horizontal="center" vertical="center" wrapText="1"/>
    </xf>
    <xf numFmtId="176" fontId="10" fillId="7" borderId="56" xfId="1" applyNumberFormat="1" applyFont="1" applyFill="1" applyBorder="1" applyAlignment="1">
      <alignment horizontal="center" vertical="center" wrapText="1"/>
    </xf>
    <xf numFmtId="176" fontId="10" fillId="7" borderId="9" xfId="1" applyNumberFormat="1" applyFont="1" applyFill="1" applyBorder="1" applyAlignment="1">
      <alignment horizontal="center" vertical="center" wrapText="1"/>
    </xf>
    <xf numFmtId="176" fontId="10" fillId="7" borderId="8" xfId="1" applyNumberFormat="1" applyFont="1" applyFill="1" applyBorder="1" applyAlignment="1">
      <alignment horizontal="center" vertical="center" wrapText="1"/>
    </xf>
    <xf numFmtId="176" fontId="10" fillId="7" borderId="7" xfId="1" applyNumberFormat="1" applyFont="1" applyFill="1" applyBorder="1" applyAlignment="1">
      <alignment horizontal="center" vertical="center" wrapText="1"/>
    </xf>
    <xf numFmtId="176" fontId="7" fillId="3" borderId="9" xfId="1" applyNumberFormat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 vertical="center"/>
    </xf>
    <xf numFmtId="176" fontId="7" fillId="3" borderId="7" xfId="1" applyNumberFormat="1" applyFont="1" applyFill="1" applyBorder="1" applyAlignment="1">
      <alignment horizontal="center" vertical="center"/>
    </xf>
    <xf numFmtId="176" fontId="7" fillId="0" borderId="41" xfId="1" applyNumberFormat="1" applyFont="1" applyBorder="1" applyAlignment="1">
      <alignment vertical="center" wrapText="1"/>
    </xf>
    <xf numFmtId="176" fontId="7" fillId="0" borderId="56" xfId="1" applyNumberFormat="1" applyFont="1" applyBorder="1" applyAlignment="1">
      <alignment vertical="center" wrapText="1"/>
    </xf>
    <xf numFmtId="176" fontId="7" fillId="0" borderId="12" xfId="1" applyNumberFormat="1" applyFont="1" applyBorder="1" applyAlignment="1">
      <alignment horizontal="left" vertical="center" wrapText="1"/>
    </xf>
    <xf numFmtId="176" fontId="7" fillId="0" borderId="55" xfId="1" applyNumberFormat="1" applyFont="1" applyBorder="1" applyAlignment="1">
      <alignment horizontal="left" vertical="center" wrapText="1"/>
    </xf>
    <xf numFmtId="176" fontId="7" fillId="5" borderId="17" xfId="1" applyNumberFormat="1" applyFont="1" applyFill="1" applyBorder="1" applyAlignment="1">
      <alignment horizontal="center" vertical="center" wrapText="1"/>
    </xf>
    <xf numFmtId="176" fontId="7" fillId="0" borderId="25" xfId="1" applyNumberFormat="1" applyFont="1" applyBorder="1" applyAlignment="1">
      <alignment vertical="center" wrapText="1"/>
    </xf>
    <xf numFmtId="176" fontId="7" fillId="0" borderId="36" xfId="1" applyNumberFormat="1" applyFont="1" applyBorder="1" applyAlignment="1">
      <alignment vertical="center" wrapText="1"/>
    </xf>
    <xf numFmtId="176" fontId="9" fillId="0" borderId="45" xfId="1" applyNumberFormat="1" applyFont="1" applyBorder="1" applyAlignment="1">
      <alignment horizontal="center" vertical="center" wrapText="1"/>
    </xf>
    <xf numFmtId="176" fontId="9" fillId="0" borderId="35" xfId="1" applyNumberFormat="1" applyFont="1" applyBorder="1" applyAlignment="1">
      <alignment horizontal="center" vertical="center" wrapText="1"/>
    </xf>
    <xf numFmtId="176" fontId="9" fillId="0" borderId="61" xfId="1" applyNumberFormat="1" applyFont="1" applyBorder="1" applyAlignment="1">
      <alignment horizontal="center" vertical="center" wrapText="1"/>
    </xf>
    <xf numFmtId="176" fontId="16" fillId="0" borderId="35" xfId="1" applyNumberFormat="1" applyFont="1" applyBorder="1" applyAlignment="1">
      <alignment horizontal="center" vertical="center" wrapText="1"/>
    </xf>
    <xf numFmtId="176" fontId="16" fillId="0" borderId="61" xfId="1" applyNumberFormat="1" applyFont="1" applyBorder="1" applyAlignment="1">
      <alignment horizontal="center" vertical="center" wrapText="1"/>
    </xf>
    <xf numFmtId="176" fontId="17" fillId="0" borderId="15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0" y="2517321"/>
          <a:ext cx="4966607" cy="762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151714</xdr:colOff>
      <xdr:row>33</xdr:row>
      <xdr:rowOff>10432</xdr:rowOff>
    </xdr:from>
    <xdr:to>
      <xdr:col>9</xdr:col>
      <xdr:colOff>0</xdr:colOff>
      <xdr:row>38</xdr:row>
      <xdr:rowOff>22074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73250" y="12433753"/>
          <a:ext cx="5400000" cy="1916642"/>
        </a:xfrm>
        <a:prstGeom prst="roundRect">
          <a:avLst>
            <a:gd name="adj" fmla="val 14815"/>
          </a:avLst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90261</xdr:colOff>
      <xdr:row>33</xdr:row>
      <xdr:rowOff>0</xdr:rowOff>
    </xdr:from>
    <xdr:to>
      <xdr:col>10</xdr:col>
      <xdr:colOff>0</xdr:colOff>
      <xdr:row>38</xdr:row>
      <xdr:rowOff>9525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663511" y="12423321"/>
          <a:ext cx="1297668" cy="1914525"/>
        </a:xfrm>
        <a:prstGeom prst="roundRect">
          <a:avLst>
            <a:gd name="adj" fmla="val 16039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1066799</xdr:colOff>
      <xdr:row>25</xdr:row>
      <xdr:rowOff>65314</xdr:rowOff>
    </xdr:from>
    <xdr:to>
      <xdr:col>12</xdr:col>
      <xdr:colOff>0</xdr:colOff>
      <xdr:row>25</xdr:row>
      <xdr:rowOff>287999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6633370" y="9437914"/>
          <a:ext cx="1404259" cy="222685"/>
        </a:xfrm>
        <a:prstGeom prst="wedgeRoundRectCallout">
          <a:avLst>
            <a:gd name="adj1" fmla="val -123490"/>
            <a:gd name="adj2" fmla="val 15247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0" bIns="0" rtlCol="0" anchor="ctr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今回の契約対象額</a:t>
          </a:r>
        </a:p>
      </xdr:txBody>
    </xdr:sp>
    <xdr:clientData/>
  </xdr:twoCellAnchor>
  <xdr:twoCellAnchor>
    <xdr:from>
      <xdr:col>4</xdr:col>
      <xdr:colOff>35833</xdr:colOff>
      <xdr:row>33</xdr:row>
      <xdr:rowOff>1</xdr:rowOff>
    </xdr:from>
    <xdr:to>
      <xdr:col>5</xdr:col>
      <xdr:colOff>0</xdr:colOff>
      <xdr:row>38</xdr:row>
      <xdr:rowOff>9526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669440" y="12423322"/>
          <a:ext cx="1352096" cy="1914525"/>
        </a:xfrm>
        <a:prstGeom prst="roundRect">
          <a:avLst>
            <a:gd name="adj" fmla="val 18552"/>
          </a:avLst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40</xdr:row>
      <xdr:rowOff>21772</xdr:rowOff>
    </xdr:from>
    <xdr:to>
      <xdr:col>10</xdr:col>
      <xdr:colOff>0</xdr:colOff>
      <xdr:row>41</xdr:row>
      <xdr:rowOff>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4573250" y="15112093"/>
          <a:ext cx="1387929" cy="359228"/>
        </a:xfrm>
        <a:prstGeom prst="roundRect">
          <a:avLst>
            <a:gd name="adj" fmla="val 50000"/>
          </a:avLst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1668643</xdr:colOff>
      <xdr:row>40</xdr:row>
      <xdr:rowOff>0</xdr:rowOff>
    </xdr:from>
    <xdr:to>
      <xdr:col>12</xdr:col>
      <xdr:colOff>0</xdr:colOff>
      <xdr:row>40</xdr:row>
      <xdr:rowOff>288000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8827250" y="11674929"/>
          <a:ext cx="1080000" cy="288000"/>
        </a:xfrm>
        <a:prstGeom prst="wedgeRoundRectCallout">
          <a:avLst>
            <a:gd name="adj1" fmla="val -348113"/>
            <a:gd name="adj2" fmla="val -14368"/>
            <a:gd name="adj3" fmla="val 16667"/>
          </a:avLst>
        </a:prstGeom>
        <a:solidFill>
          <a:srgbClr val="92D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rIns="72000" bIns="0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参考金額</a:t>
          </a:r>
        </a:p>
      </xdr:txBody>
    </xdr:sp>
    <xdr:clientData/>
  </xdr:twoCellAnchor>
  <xdr:twoCellAnchor>
    <xdr:from>
      <xdr:col>5</xdr:col>
      <xdr:colOff>151714</xdr:colOff>
      <xdr:row>27</xdr:row>
      <xdr:rowOff>10432</xdr:rowOff>
    </xdr:from>
    <xdr:to>
      <xdr:col>9</xdr:col>
      <xdr:colOff>0</xdr:colOff>
      <xdr:row>31</xdr:row>
      <xdr:rowOff>22074</xdr:rowOff>
    </xdr:to>
    <xdr:sp macro="" textlink="">
      <xdr:nvSpPr>
        <xdr:cNvPr id="25" name="角丸四角形 8">
          <a:extLst>
            <a:ext uri="{FF2B5EF4-FFF2-40B4-BE49-F238E27FC236}">
              <a16:creationId xmlns:a16="http://schemas.microsoft.com/office/drawing/2014/main" id="{DB0FDE07-A131-41AD-B278-8C1AF7B306E9}"/>
            </a:ext>
          </a:extLst>
        </xdr:cNvPr>
        <xdr:cNvSpPr/>
      </xdr:nvSpPr>
      <xdr:spPr>
        <a:xfrm>
          <a:off x="9173250" y="10147753"/>
          <a:ext cx="5400000" cy="1535642"/>
        </a:xfrm>
        <a:prstGeom prst="roundRect">
          <a:avLst>
            <a:gd name="adj" fmla="val 20292"/>
          </a:avLst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90261</xdr:colOff>
      <xdr:row>27</xdr:row>
      <xdr:rowOff>0</xdr:rowOff>
    </xdr:from>
    <xdr:to>
      <xdr:col>10</xdr:col>
      <xdr:colOff>0</xdr:colOff>
      <xdr:row>31</xdr:row>
      <xdr:rowOff>9525</xdr:rowOff>
    </xdr:to>
    <xdr:sp macro="" textlink="">
      <xdr:nvSpPr>
        <xdr:cNvPr id="26" name="角丸四角形 19">
          <a:extLst>
            <a:ext uri="{FF2B5EF4-FFF2-40B4-BE49-F238E27FC236}">
              <a16:creationId xmlns:a16="http://schemas.microsoft.com/office/drawing/2014/main" id="{8554EEE8-44EA-4123-ABC4-482F59CA2628}"/>
            </a:ext>
          </a:extLst>
        </xdr:cNvPr>
        <xdr:cNvSpPr/>
      </xdr:nvSpPr>
      <xdr:spPr>
        <a:xfrm>
          <a:off x="14663511" y="10137321"/>
          <a:ext cx="1297668" cy="1533525"/>
        </a:xfrm>
        <a:prstGeom prst="roundRect">
          <a:avLst>
            <a:gd name="adj" fmla="val 16039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35833</xdr:colOff>
      <xdr:row>27</xdr:row>
      <xdr:rowOff>1</xdr:rowOff>
    </xdr:from>
    <xdr:to>
      <xdr:col>5</xdr:col>
      <xdr:colOff>0</xdr:colOff>
      <xdr:row>31</xdr:row>
      <xdr:rowOff>9526</xdr:rowOff>
    </xdr:to>
    <xdr:sp macro="" textlink="">
      <xdr:nvSpPr>
        <xdr:cNvPr id="32" name="角丸四角形 26">
          <a:extLst>
            <a:ext uri="{FF2B5EF4-FFF2-40B4-BE49-F238E27FC236}">
              <a16:creationId xmlns:a16="http://schemas.microsoft.com/office/drawing/2014/main" id="{EF37A702-71F1-47D3-9322-788A4D0A3A68}"/>
            </a:ext>
          </a:extLst>
        </xdr:cNvPr>
        <xdr:cNvSpPr/>
      </xdr:nvSpPr>
      <xdr:spPr>
        <a:xfrm>
          <a:off x="7669440" y="10137322"/>
          <a:ext cx="1352096" cy="1533525"/>
        </a:xfrm>
        <a:prstGeom prst="roundRect">
          <a:avLst>
            <a:gd name="adj" fmla="val 20564"/>
          </a:avLst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6084577-127B-49AF-A908-8699F6AF8F0B}"/>
            </a:ext>
          </a:extLst>
        </xdr:cNvPr>
        <xdr:cNvSpPr/>
      </xdr:nvSpPr>
      <xdr:spPr>
        <a:xfrm>
          <a:off x="285750" y="2517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様式１３－１へ記入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A44FD0B-C168-403D-9DD4-30398F137041}"/>
            </a:ext>
          </a:extLst>
        </xdr:cNvPr>
        <xdr:cNvCxnSpPr>
          <a:stCxn id="3" idx="3"/>
          <a:endCxn id="2" idx="1"/>
        </xdr:cNvCxnSpPr>
      </xdr:nvCxnSpPr>
      <xdr:spPr>
        <a:xfrm>
          <a:off x="2394857" y="2898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34" name="角丸四角形 1">
          <a:extLst>
            <a:ext uri="{FF2B5EF4-FFF2-40B4-BE49-F238E27FC236}">
              <a16:creationId xmlns:a16="http://schemas.microsoft.com/office/drawing/2014/main" id="{032D91F1-1583-418F-A91C-35EB0F4CA032}"/>
            </a:ext>
          </a:extLst>
        </xdr:cNvPr>
        <xdr:cNvSpPr/>
      </xdr:nvSpPr>
      <xdr:spPr>
        <a:xfrm>
          <a:off x="2667000" y="4041321"/>
          <a:ext cx="4966607" cy="1524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BBEB9F93-77A0-49AB-BBE7-5669B360508D}"/>
            </a:ext>
          </a:extLst>
        </xdr:cNvPr>
        <xdr:cNvSpPr/>
      </xdr:nvSpPr>
      <xdr:spPr>
        <a:xfrm>
          <a:off x="285750" y="4422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77B6346A-B226-47B7-91DC-020A7E55A10A}"/>
            </a:ext>
          </a:extLst>
        </xdr:cNvPr>
        <xdr:cNvCxnSpPr>
          <a:stCxn id="35" idx="3"/>
          <a:endCxn id="34" idx="1"/>
        </xdr:cNvCxnSpPr>
      </xdr:nvCxnSpPr>
      <xdr:spPr>
        <a:xfrm>
          <a:off x="2394857" y="4803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1054554</xdr:colOff>
      <xdr:row>14</xdr:row>
      <xdr:rowOff>0</xdr:rowOff>
    </xdr:from>
    <xdr:to>
      <xdr:col>3</xdr:col>
      <xdr:colOff>0</xdr:colOff>
      <xdr:row>18</xdr:row>
      <xdr:rowOff>0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41A04EE0-1BEE-4C28-BE6F-E97E184E5658}"/>
            </a:ext>
          </a:extLst>
        </xdr:cNvPr>
        <xdr:cNvCxnSpPr>
          <a:stCxn id="35" idx="2"/>
          <a:endCxn id="37" idx="1"/>
        </xdr:cNvCxnSpPr>
      </xdr:nvCxnSpPr>
      <xdr:spPr>
        <a:xfrm rot="16200000" flipH="1">
          <a:off x="1241652" y="5282973"/>
          <a:ext cx="1524000" cy="1326696"/>
        </a:xfrm>
        <a:prstGeom prst="bentConnector2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" name="角丸四角形 1">
          <a:extLst>
            <a:ext uri="{FF2B5EF4-FFF2-40B4-BE49-F238E27FC236}">
              <a16:creationId xmlns:a16="http://schemas.microsoft.com/office/drawing/2014/main" id="{D2AFF6B3-37D8-42C3-BE09-8EF4222B0693}"/>
            </a:ext>
          </a:extLst>
        </xdr:cNvPr>
        <xdr:cNvSpPr/>
      </xdr:nvSpPr>
      <xdr:spPr>
        <a:xfrm>
          <a:off x="2667000" y="6327321"/>
          <a:ext cx="4966607" cy="762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40" name="角丸四角形 1">
          <a:extLst>
            <a:ext uri="{FF2B5EF4-FFF2-40B4-BE49-F238E27FC236}">
              <a16:creationId xmlns:a16="http://schemas.microsoft.com/office/drawing/2014/main" id="{2097171A-2DDD-4693-85B3-4BF809EBABC1}"/>
            </a:ext>
          </a:extLst>
        </xdr:cNvPr>
        <xdr:cNvSpPr/>
      </xdr:nvSpPr>
      <xdr:spPr>
        <a:xfrm>
          <a:off x="2667000" y="7851321"/>
          <a:ext cx="4966607" cy="1143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1054554</xdr:colOff>
      <xdr:row>14</xdr:row>
      <xdr:rowOff>0</xdr:rowOff>
    </xdr:from>
    <xdr:to>
      <xdr:col>3</xdr:col>
      <xdr:colOff>0</xdr:colOff>
      <xdr:row>22</xdr:row>
      <xdr:rowOff>190500</xdr:rowOff>
    </xdr:to>
    <xdr:cxnSp macro="">
      <xdr:nvCxnSpPr>
        <xdr:cNvPr id="41" name="コネクタ: カギ線 40">
          <a:extLst>
            <a:ext uri="{FF2B5EF4-FFF2-40B4-BE49-F238E27FC236}">
              <a16:creationId xmlns:a16="http://schemas.microsoft.com/office/drawing/2014/main" id="{527962E6-4603-4BDF-B651-568935542C44}"/>
            </a:ext>
          </a:extLst>
        </xdr:cNvPr>
        <xdr:cNvCxnSpPr>
          <a:stCxn id="35" idx="2"/>
          <a:endCxn id="40" idx="1"/>
        </xdr:cNvCxnSpPr>
      </xdr:nvCxnSpPr>
      <xdr:spPr>
        <a:xfrm rot="16200000" flipH="1">
          <a:off x="384402" y="6140223"/>
          <a:ext cx="3238500" cy="1326696"/>
        </a:xfrm>
        <a:prstGeom prst="bentConnector2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38" name="角丸四角形 1">
          <a:extLst>
            <a:ext uri="{FF2B5EF4-FFF2-40B4-BE49-F238E27FC236}">
              <a16:creationId xmlns:a16="http://schemas.microsoft.com/office/drawing/2014/main" id="{C3778962-ED71-4396-9873-421D2165722E}"/>
            </a:ext>
          </a:extLst>
        </xdr:cNvPr>
        <xdr:cNvSpPr/>
      </xdr:nvSpPr>
      <xdr:spPr>
        <a:xfrm>
          <a:off x="2667000" y="10137321"/>
          <a:ext cx="4966607" cy="1524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A41CCACE-318A-4A41-8022-5CA1E12F4F0C}"/>
            </a:ext>
          </a:extLst>
        </xdr:cNvPr>
        <xdr:cNvSpPr/>
      </xdr:nvSpPr>
      <xdr:spPr>
        <a:xfrm>
          <a:off x="285750" y="10518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29</xdr:row>
      <xdr:rowOff>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F0129C5-D490-4679-BCC9-8AAD41D92C6E}"/>
            </a:ext>
          </a:extLst>
        </xdr:cNvPr>
        <xdr:cNvCxnSpPr>
          <a:stCxn id="39" idx="3"/>
          <a:endCxn id="38" idx="1"/>
        </xdr:cNvCxnSpPr>
      </xdr:nvCxnSpPr>
      <xdr:spPr>
        <a:xfrm>
          <a:off x="2394857" y="10899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43" name="角丸四角形 1">
          <a:extLst>
            <a:ext uri="{FF2B5EF4-FFF2-40B4-BE49-F238E27FC236}">
              <a16:creationId xmlns:a16="http://schemas.microsoft.com/office/drawing/2014/main" id="{1D2B73E8-AC0B-45D0-AF00-382DC4770DF1}"/>
            </a:ext>
          </a:extLst>
        </xdr:cNvPr>
        <xdr:cNvSpPr/>
      </xdr:nvSpPr>
      <xdr:spPr>
        <a:xfrm>
          <a:off x="2667000" y="12423321"/>
          <a:ext cx="4966607" cy="1905000"/>
        </a:xfrm>
        <a:prstGeom prst="roundRect">
          <a:avLst>
            <a:gd name="adj" fmla="val 2628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2854F238-BFBA-4A45-987D-5BEE6AE7A7D6}"/>
            </a:ext>
          </a:extLst>
        </xdr:cNvPr>
        <xdr:cNvSpPr/>
      </xdr:nvSpPr>
      <xdr:spPr>
        <a:xfrm>
          <a:off x="285750" y="12804321"/>
          <a:ext cx="2109107" cy="762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この明細を</a:t>
          </a:r>
          <a:endParaRPr lang="ja-JP" altLang="ja-JP" sz="1400">
            <a:effectLst/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様式１３－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へ記入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35</xdr:row>
      <xdr:rowOff>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BC237554-C6F9-42B9-83BB-1269A33A3375}"/>
            </a:ext>
          </a:extLst>
        </xdr:cNvPr>
        <xdr:cNvCxnSpPr>
          <a:stCxn id="44" idx="3"/>
        </xdr:cNvCxnSpPr>
      </xdr:nvCxnSpPr>
      <xdr:spPr>
        <a:xfrm>
          <a:off x="2394857" y="13185321"/>
          <a:ext cx="272143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2485949</xdr:colOff>
      <xdr:row>32</xdr:row>
      <xdr:rowOff>10886</xdr:rowOff>
    </xdr:from>
    <xdr:to>
      <xdr:col>4</xdr:col>
      <xdr:colOff>435428</xdr:colOff>
      <xdr:row>32</xdr:row>
      <xdr:rowOff>315686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169DC523-1359-44E1-BA00-FD0BBCA899FB}"/>
            </a:ext>
          </a:extLst>
        </xdr:cNvPr>
        <xdr:cNvSpPr/>
      </xdr:nvSpPr>
      <xdr:spPr>
        <a:xfrm>
          <a:off x="4891692" y="12050486"/>
          <a:ext cx="2423507" cy="3048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-3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月の費用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718458</xdr:colOff>
      <xdr:row>30</xdr:row>
      <xdr:rowOff>368754</xdr:rowOff>
    </xdr:from>
    <xdr:to>
      <xdr:col>4</xdr:col>
      <xdr:colOff>888775</xdr:colOff>
      <xdr:row>32</xdr:row>
      <xdr:rowOff>130628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83B47920-516C-4EF8-B549-8B3B644B8AF4}"/>
            </a:ext>
          </a:extLst>
        </xdr:cNvPr>
        <xdr:cNvCxnSpPr/>
      </xdr:nvCxnSpPr>
      <xdr:spPr>
        <a:xfrm flipV="1">
          <a:off x="7598229" y="11646354"/>
          <a:ext cx="170317" cy="523874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435432</xdr:colOff>
      <xdr:row>32</xdr:row>
      <xdr:rowOff>130629</xdr:rowOff>
    </xdr:from>
    <xdr:to>
      <xdr:col>4</xdr:col>
      <xdr:colOff>888777</xdr:colOff>
      <xdr:row>33</xdr:row>
      <xdr:rowOff>1</xdr:rowOff>
    </xdr:to>
    <xdr:cxnSp macro="">
      <xdr:nvCxnSpPr>
        <xdr:cNvPr id="47" name="コネクタ: カギ線 46">
          <a:extLst>
            <a:ext uri="{FF2B5EF4-FFF2-40B4-BE49-F238E27FC236}">
              <a16:creationId xmlns:a16="http://schemas.microsoft.com/office/drawing/2014/main" id="{428A1246-42C6-4E9B-9707-C0DCB49214B4}"/>
            </a:ext>
          </a:extLst>
        </xdr:cNvPr>
        <xdr:cNvCxnSpPr/>
      </xdr:nvCxnSpPr>
      <xdr:spPr>
        <a:xfrm>
          <a:off x="7315203" y="12170229"/>
          <a:ext cx="453345" cy="25037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1060072</xdr:colOff>
      <xdr:row>32</xdr:row>
      <xdr:rowOff>288000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634346A8-420F-48E6-8CFF-BC3E3577DEEF}"/>
            </a:ext>
          </a:extLst>
        </xdr:cNvPr>
        <xdr:cNvSpPr/>
      </xdr:nvSpPr>
      <xdr:spPr>
        <a:xfrm>
          <a:off x="9021536" y="12042321"/>
          <a:ext cx="2448000" cy="288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年度～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2029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か月分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6</xdr:col>
      <xdr:colOff>1060072</xdr:colOff>
      <xdr:row>32</xdr:row>
      <xdr:rowOff>144000</xdr:rowOff>
    </xdr:from>
    <xdr:to>
      <xdr:col>7</xdr:col>
      <xdr:colOff>75857</xdr:colOff>
      <xdr:row>33</xdr:row>
      <xdr:rowOff>10432</xdr:rowOff>
    </xdr:to>
    <xdr:cxnSp macro="">
      <xdr:nvCxnSpPr>
        <xdr:cNvPr id="49" name="コネクタ: カギ線 48">
          <a:extLst>
            <a:ext uri="{FF2B5EF4-FFF2-40B4-BE49-F238E27FC236}">
              <a16:creationId xmlns:a16="http://schemas.microsoft.com/office/drawing/2014/main" id="{EE4F02AE-89CE-4887-8B6F-D060C015D05B}"/>
            </a:ext>
          </a:extLst>
        </xdr:cNvPr>
        <xdr:cNvCxnSpPr>
          <a:stCxn id="48" idx="3"/>
          <a:endCxn id="9" idx="0"/>
        </xdr:cNvCxnSpPr>
      </xdr:nvCxnSpPr>
      <xdr:spPr>
        <a:xfrm>
          <a:off x="11469536" y="12186321"/>
          <a:ext cx="403714" cy="24743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1060072</xdr:colOff>
      <xdr:row>31</xdr:row>
      <xdr:rowOff>22074</xdr:rowOff>
    </xdr:from>
    <xdr:to>
      <xdr:col>7</xdr:col>
      <xdr:colOff>75857</xdr:colOff>
      <xdr:row>32</xdr:row>
      <xdr:rowOff>144000</xdr:rowOff>
    </xdr:to>
    <xdr:cxnSp macro="">
      <xdr:nvCxnSpPr>
        <xdr:cNvPr id="50" name="コネクタ: カギ線 49">
          <a:extLst>
            <a:ext uri="{FF2B5EF4-FFF2-40B4-BE49-F238E27FC236}">
              <a16:creationId xmlns:a16="http://schemas.microsoft.com/office/drawing/2014/main" id="{0DF66D8F-D898-45BA-BB56-30E9F32A08E3}"/>
            </a:ext>
          </a:extLst>
        </xdr:cNvPr>
        <xdr:cNvCxnSpPr>
          <a:stCxn id="48" idx="3"/>
          <a:endCxn id="25" idx="2"/>
        </xdr:cNvCxnSpPr>
      </xdr:nvCxnSpPr>
      <xdr:spPr>
        <a:xfrm flipV="1">
          <a:off x="11469536" y="11683395"/>
          <a:ext cx="403714" cy="502926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272143</xdr:colOff>
      <xdr:row>32</xdr:row>
      <xdr:rowOff>0</xdr:rowOff>
    </xdr:from>
    <xdr:to>
      <xdr:col>9</xdr:col>
      <xdr:colOff>0</xdr:colOff>
      <xdr:row>32</xdr:row>
      <xdr:rowOff>293914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4F5C94D7-7423-4E80-8C9B-F3142BC2F52B}"/>
            </a:ext>
          </a:extLst>
        </xdr:cNvPr>
        <xdr:cNvSpPr/>
      </xdr:nvSpPr>
      <xdr:spPr>
        <a:xfrm>
          <a:off x="10874829" y="12039600"/>
          <a:ext cx="2209800" cy="29391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2030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年度：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2031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月まで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9</xdr:col>
      <xdr:colOff>0</xdr:colOff>
      <xdr:row>31</xdr:row>
      <xdr:rowOff>9525</xdr:rowOff>
    </xdr:from>
    <xdr:to>
      <xdr:col>9</xdr:col>
      <xdr:colOff>665616</xdr:colOff>
      <xdr:row>32</xdr:row>
      <xdr:rowOff>146957</xdr:rowOff>
    </xdr:to>
    <xdr:cxnSp macro="">
      <xdr:nvCxnSpPr>
        <xdr:cNvPr id="52" name="コネクタ: カギ線 51">
          <a:extLst>
            <a:ext uri="{FF2B5EF4-FFF2-40B4-BE49-F238E27FC236}">
              <a16:creationId xmlns:a16="http://schemas.microsoft.com/office/drawing/2014/main" id="{A40BA679-F5DC-4E87-8EAC-A15590E2236C}"/>
            </a:ext>
          </a:extLst>
        </xdr:cNvPr>
        <xdr:cNvCxnSpPr>
          <a:stCxn id="51" idx="3"/>
          <a:endCxn id="26" idx="2"/>
        </xdr:cNvCxnSpPr>
      </xdr:nvCxnSpPr>
      <xdr:spPr>
        <a:xfrm flipV="1">
          <a:off x="13084629" y="11668125"/>
          <a:ext cx="665616" cy="518432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32</xdr:row>
      <xdr:rowOff>146957</xdr:rowOff>
    </xdr:from>
    <xdr:to>
      <xdr:col>9</xdr:col>
      <xdr:colOff>665616</xdr:colOff>
      <xdr:row>33</xdr:row>
      <xdr:rowOff>0</xdr:rowOff>
    </xdr:to>
    <xdr:cxnSp macro="">
      <xdr:nvCxnSpPr>
        <xdr:cNvPr id="53" name="コネクタ: カギ線 52">
          <a:extLst>
            <a:ext uri="{FF2B5EF4-FFF2-40B4-BE49-F238E27FC236}">
              <a16:creationId xmlns:a16="http://schemas.microsoft.com/office/drawing/2014/main" id="{966E53DC-FF1A-4DD1-BE17-FFE34AD96DE0}"/>
            </a:ext>
          </a:extLst>
        </xdr:cNvPr>
        <xdr:cNvCxnSpPr>
          <a:stCxn id="51" idx="3"/>
          <a:endCxn id="20" idx="0"/>
        </xdr:cNvCxnSpPr>
      </xdr:nvCxnSpPr>
      <xdr:spPr>
        <a:xfrm>
          <a:off x="13084629" y="12186557"/>
          <a:ext cx="665616" cy="234043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400"/>
        </a:defPPr>
      </a:lstStyle>
      <a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showGridLines="0" tabSelected="1" view="pageBreakPreview" topLeftCell="B1" zoomScale="70" zoomScaleNormal="80" zoomScaleSheetLayoutView="70" workbookViewId="0">
      <selection activeCell="C41" sqref="C41:D41"/>
    </sheetView>
  </sheetViews>
  <sheetFormatPr defaultColWidth="9" defaultRowHeight="13.2" x14ac:dyDescent="0.2"/>
  <cols>
    <col min="1" max="1" width="3.77734375" style="2" customWidth="1"/>
    <col min="2" max="2" width="27.6640625" style="1" bestFit="1" customWidth="1"/>
    <col min="3" max="3" width="3.6640625" style="1" customWidth="1"/>
    <col min="4" max="4" width="65.21875" style="1" bestFit="1" customWidth="1"/>
    <col min="5" max="11" width="18.109375" style="1" customWidth="1"/>
    <col min="12" max="12" width="36" style="1" bestFit="1" customWidth="1"/>
    <col min="13" max="13" width="3.77734375" style="1" customWidth="1"/>
    <col min="14" max="20" width="10.6640625" style="1" customWidth="1"/>
    <col min="21" max="16384" width="9" style="1"/>
  </cols>
  <sheetData>
    <row r="1" spans="1:20" ht="30" customHeight="1" x14ac:dyDescent="0.2">
      <c r="A1" s="81" t="s">
        <v>18</v>
      </c>
      <c r="I1" s="79" t="s">
        <v>11</v>
      </c>
      <c r="J1" s="101" t="s">
        <v>52</v>
      </c>
      <c r="K1" s="102"/>
      <c r="L1" s="103"/>
    </row>
    <row r="2" spans="1:20" ht="30" customHeight="1" x14ac:dyDescent="0.2">
      <c r="A2" s="1"/>
      <c r="B2" s="80"/>
      <c r="I2" s="79" t="s">
        <v>10</v>
      </c>
      <c r="J2" s="101"/>
      <c r="K2" s="102"/>
      <c r="L2" s="103"/>
    </row>
    <row r="3" spans="1:20" ht="27" customHeight="1" x14ac:dyDescent="0.2">
      <c r="B3" s="107" t="s">
        <v>9</v>
      </c>
      <c r="C3" s="107"/>
      <c r="D3" s="107"/>
      <c r="E3" s="78"/>
      <c r="F3" s="78"/>
      <c r="G3" s="77"/>
      <c r="H3" s="76"/>
      <c r="L3" s="75" t="s">
        <v>17</v>
      </c>
    </row>
    <row r="4" spans="1:20" ht="9" customHeight="1" thickBot="1" x14ac:dyDescent="0.25">
      <c r="B4" s="8"/>
      <c r="C4" s="8"/>
      <c r="D4" s="8"/>
    </row>
    <row r="5" spans="1:20" s="20" customFormat="1" ht="28.5" customHeight="1" x14ac:dyDescent="0.2">
      <c r="A5" s="27"/>
      <c r="B5" s="113" t="s">
        <v>8</v>
      </c>
      <c r="C5" s="114"/>
      <c r="D5" s="115"/>
      <c r="E5" s="104" t="s">
        <v>7</v>
      </c>
      <c r="F5" s="105"/>
      <c r="G5" s="105"/>
      <c r="H5" s="105"/>
      <c r="I5" s="105"/>
      <c r="J5" s="105"/>
      <c r="K5" s="106"/>
      <c r="L5" s="87" t="s">
        <v>6</v>
      </c>
      <c r="P5" s="1"/>
      <c r="Q5" s="1"/>
      <c r="R5" s="1"/>
      <c r="S5" s="1"/>
      <c r="T5" s="1"/>
    </row>
    <row r="6" spans="1:20" s="20" customFormat="1" ht="43.5" customHeight="1" thickBot="1" x14ac:dyDescent="0.25">
      <c r="A6" s="27"/>
      <c r="B6" s="116"/>
      <c r="C6" s="117"/>
      <c r="D6" s="118"/>
      <c r="E6" s="74" t="s">
        <v>5</v>
      </c>
      <c r="F6" s="73" t="s">
        <v>4</v>
      </c>
      <c r="G6" s="73" t="s">
        <v>3</v>
      </c>
      <c r="H6" s="73" t="s">
        <v>12</v>
      </c>
      <c r="I6" s="73" t="s">
        <v>13</v>
      </c>
      <c r="J6" s="73" t="s">
        <v>14</v>
      </c>
      <c r="K6" s="72" t="s">
        <v>2</v>
      </c>
      <c r="L6" s="88"/>
      <c r="O6" s="1"/>
      <c r="P6" s="1"/>
      <c r="Q6" s="1"/>
      <c r="R6" s="1"/>
      <c r="S6" s="1"/>
    </row>
    <row r="7" spans="1:20" s="20" customFormat="1" ht="30" customHeight="1" x14ac:dyDescent="0.2">
      <c r="A7" s="27"/>
      <c r="B7" s="129" t="s">
        <v>20</v>
      </c>
      <c r="C7" s="122" t="s">
        <v>16</v>
      </c>
      <c r="D7" s="123"/>
      <c r="E7" s="51"/>
      <c r="F7" s="83"/>
      <c r="G7" s="49"/>
      <c r="H7" s="50"/>
      <c r="I7" s="49"/>
      <c r="J7" s="49"/>
      <c r="K7" s="48"/>
      <c r="L7" s="71" t="s">
        <v>51</v>
      </c>
      <c r="O7" s="1"/>
      <c r="P7" s="1"/>
      <c r="Q7" s="1"/>
      <c r="R7" s="1"/>
      <c r="S7" s="1"/>
    </row>
    <row r="8" spans="1:20" s="20" customFormat="1" ht="30" customHeight="1" x14ac:dyDescent="0.2">
      <c r="A8" s="27"/>
      <c r="B8" s="130"/>
      <c r="C8" s="26"/>
      <c r="D8" s="38" t="s">
        <v>1</v>
      </c>
      <c r="E8" s="64">
        <v>1</v>
      </c>
      <c r="F8" s="100">
        <v>1</v>
      </c>
      <c r="G8" s="100">
        <v>1</v>
      </c>
      <c r="H8" s="84">
        <v>1</v>
      </c>
      <c r="I8" s="100">
        <v>1</v>
      </c>
      <c r="J8" s="100">
        <v>1</v>
      </c>
      <c r="K8" s="35">
        <f>SUM(E8:J8)</f>
        <v>6</v>
      </c>
      <c r="L8" s="70"/>
      <c r="O8" s="1"/>
      <c r="P8" s="1"/>
      <c r="Q8" s="1"/>
      <c r="R8" s="1"/>
      <c r="S8" s="1"/>
    </row>
    <row r="9" spans="1:20" s="20" customFormat="1" ht="30" customHeight="1" x14ac:dyDescent="0.2">
      <c r="A9" s="27"/>
      <c r="B9" s="130"/>
      <c r="C9" s="26"/>
      <c r="D9" s="60" t="s">
        <v>27</v>
      </c>
      <c r="E9" s="96">
        <v>2</v>
      </c>
      <c r="F9" s="97">
        <v>1</v>
      </c>
      <c r="G9" s="98">
        <v>2</v>
      </c>
      <c r="H9" s="97">
        <v>3</v>
      </c>
      <c r="I9" s="98">
        <v>4</v>
      </c>
      <c r="J9" s="98">
        <v>5</v>
      </c>
      <c r="K9" s="56">
        <f t="shared" ref="K9:K41" si="0">SUM(E9:J9)</f>
        <v>17</v>
      </c>
      <c r="L9" s="69"/>
      <c r="O9" s="1"/>
      <c r="P9" s="1"/>
      <c r="Q9" s="1"/>
      <c r="R9" s="1"/>
      <c r="S9" s="1"/>
    </row>
    <row r="10" spans="1:20" s="20" customFormat="1" ht="30" customHeight="1" x14ac:dyDescent="0.2">
      <c r="A10" s="27"/>
      <c r="B10" s="130"/>
      <c r="C10" s="46"/>
      <c r="D10" s="25" t="s">
        <v>0</v>
      </c>
      <c r="E10" s="68">
        <f t="shared" ref="E10:J10" si="1">E8+E9</f>
        <v>3</v>
      </c>
      <c r="F10" s="68">
        <f t="shared" si="1"/>
        <v>2</v>
      </c>
      <c r="G10" s="68">
        <f t="shared" si="1"/>
        <v>3</v>
      </c>
      <c r="H10" s="68">
        <f t="shared" si="1"/>
        <v>4</v>
      </c>
      <c r="I10" s="68">
        <f t="shared" si="1"/>
        <v>5</v>
      </c>
      <c r="J10" s="68">
        <f t="shared" si="1"/>
        <v>6</v>
      </c>
      <c r="K10" s="67">
        <f t="shared" si="0"/>
        <v>23</v>
      </c>
      <c r="L10" s="21"/>
      <c r="O10" s="1"/>
      <c r="P10" s="1"/>
      <c r="Q10" s="1"/>
      <c r="R10" s="1"/>
      <c r="S10" s="1"/>
    </row>
    <row r="11" spans="1:20" s="20" customFormat="1" ht="30" customHeight="1" x14ac:dyDescent="0.2">
      <c r="A11" s="27"/>
      <c r="B11" s="130"/>
      <c r="C11" s="124" t="s">
        <v>32</v>
      </c>
      <c r="D11" s="125"/>
      <c r="E11" s="42"/>
      <c r="F11" s="66"/>
      <c r="G11" s="40"/>
      <c r="H11" s="41"/>
      <c r="I11" s="40"/>
      <c r="J11" s="40"/>
      <c r="K11" s="39"/>
      <c r="L11" s="65" t="s">
        <v>23</v>
      </c>
      <c r="O11" s="1"/>
      <c r="P11" s="1"/>
      <c r="Q11" s="1"/>
      <c r="R11" s="1"/>
      <c r="S11" s="1"/>
    </row>
    <row r="12" spans="1:20" s="20" customFormat="1" ht="30" customHeight="1" x14ac:dyDescent="0.2">
      <c r="A12" s="27"/>
      <c r="B12" s="130"/>
      <c r="C12" s="26"/>
      <c r="D12" s="38" t="s">
        <v>43</v>
      </c>
      <c r="E12" s="64">
        <v>3</v>
      </c>
      <c r="F12" s="52"/>
      <c r="G12" s="52"/>
      <c r="H12" s="53"/>
      <c r="I12" s="52"/>
      <c r="J12" s="52"/>
      <c r="K12" s="35">
        <f t="shared" ref="K12:K16" si="2">SUM(E12:J12)</f>
        <v>3</v>
      </c>
      <c r="L12" s="34"/>
      <c r="O12" s="1"/>
      <c r="P12" s="1"/>
      <c r="Q12" s="1"/>
      <c r="R12" s="1"/>
      <c r="S12" s="1"/>
    </row>
    <row r="13" spans="1:20" s="20" customFormat="1" ht="30" customHeight="1" x14ac:dyDescent="0.2">
      <c r="A13" s="27"/>
      <c r="B13" s="130"/>
      <c r="C13" s="26"/>
      <c r="D13" s="32" t="s">
        <v>33</v>
      </c>
      <c r="E13" s="62">
        <v>5</v>
      </c>
      <c r="F13" s="61"/>
      <c r="G13" s="61"/>
      <c r="H13" s="47"/>
      <c r="I13" s="61"/>
      <c r="J13" s="61"/>
      <c r="K13" s="29">
        <f t="shared" ref="K13" si="3">SUM(E13:J13)</f>
        <v>5</v>
      </c>
      <c r="L13" s="28"/>
      <c r="O13" s="1"/>
      <c r="P13" s="1"/>
      <c r="Q13" s="1"/>
      <c r="R13" s="1"/>
      <c r="S13" s="1"/>
    </row>
    <row r="14" spans="1:20" s="20" customFormat="1" ht="30" customHeight="1" x14ac:dyDescent="0.2">
      <c r="A14" s="27"/>
      <c r="B14" s="130"/>
      <c r="C14" s="26"/>
      <c r="D14" s="32" t="s">
        <v>34</v>
      </c>
      <c r="E14" s="62">
        <v>5</v>
      </c>
      <c r="F14" s="61"/>
      <c r="G14" s="61"/>
      <c r="H14" s="47"/>
      <c r="I14" s="61"/>
      <c r="J14" s="61"/>
      <c r="K14" s="29">
        <f t="shared" si="2"/>
        <v>5</v>
      </c>
      <c r="L14" s="28"/>
      <c r="O14" s="1"/>
      <c r="P14" s="1"/>
      <c r="Q14" s="1"/>
      <c r="R14" s="1"/>
      <c r="S14" s="1"/>
    </row>
    <row r="15" spans="1:20" s="20" customFormat="1" ht="30" customHeight="1" x14ac:dyDescent="0.2">
      <c r="A15" s="27"/>
      <c r="B15" s="130"/>
      <c r="C15" s="26"/>
      <c r="D15" s="60" t="s">
        <v>31</v>
      </c>
      <c r="E15" s="59">
        <v>7</v>
      </c>
      <c r="F15" s="57"/>
      <c r="G15" s="57"/>
      <c r="H15" s="58"/>
      <c r="I15" s="57"/>
      <c r="J15" s="57"/>
      <c r="K15" s="56">
        <f t="shared" si="2"/>
        <v>7</v>
      </c>
      <c r="L15" s="55"/>
      <c r="O15" s="1"/>
      <c r="P15" s="1"/>
      <c r="Q15" s="1"/>
      <c r="R15" s="1"/>
      <c r="S15" s="1"/>
    </row>
    <row r="16" spans="1:20" s="20" customFormat="1" ht="30" customHeight="1" x14ac:dyDescent="0.2">
      <c r="A16" s="27"/>
      <c r="B16" s="130"/>
      <c r="C16" s="26"/>
      <c r="D16" s="25" t="s">
        <v>0</v>
      </c>
      <c r="E16" s="54">
        <f>SUM(E12:E15)</f>
        <v>20</v>
      </c>
      <c r="F16" s="52"/>
      <c r="G16" s="52"/>
      <c r="H16" s="53"/>
      <c r="I16" s="52"/>
      <c r="J16" s="52"/>
      <c r="K16" s="99">
        <f t="shared" si="2"/>
        <v>20</v>
      </c>
      <c r="L16" s="21"/>
      <c r="O16" s="1"/>
      <c r="P16" s="1"/>
      <c r="Q16" s="1"/>
      <c r="R16" s="1"/>
      <c r="S16" s="1"/>
    </row>
    <row r="17" spans="1:19" s="20" customFormat="1" ht="30" customHeight="1" x14ac:dyDescent="0.2">
      <c r="A17" s="27"/>
      <c r="B17" s="130"/>
      <c r="C17" s="124" t="s">
        <v>35</v>
      </c>
      <c r="D17" s="125"/>
      <c r="E17" s="42"/>
      <c r="F17" s="66"/>
      <c r="G17" s="40"/>
      <c r="H17" s="41"/>
      <c r="I17" s="40"/>
      <c r="J17" s="40"/>
      <c r="K17" s="39"/>
      <c r="L17" s="65" t="s">
        <v>23</v>
      </c>
      <c r="O17" s="1"/>
      <c r="P17" s="1"/>
      <c r="Q17" s="1"/>
      <c r="R17" s="1"/>
      <c r="S17" s="1"/>
    </row>
    <row r="18" spans="1:19" s="20" customFormat="1" ht="30" customHeight="1" x14ac:dyDescent="0.2">
      <c r="A18" s="27"/>
      <c r="B18" s="130"/>
      <c r="C18" s="26"/>
      <c r="D18" s="38" t="s">
        <v>36</v>
      </c>
      <c r="E18" s="64">
        <v>3</v>
      </c>
      <c r="F18" s="52"/>
      <c r="G18" s="52"/>
      <c r="H18" s="53"/>
      <c r="I18" s="52"/>
      <c r="J18" s="52"/>
      <c r="K18" s="35">
        <f t="shared" ref="K18:K20" si="4">SUM(E18:J18)</f>
        <v>3</v>
      </c>
      <c r="L18" s="34"/>
      <c r="O18" s="1"/>
      <c r="P18" s="1"/>
      <c r="Q18" s="1"/>
      <c r="R18" s="1"/>
      <c r="S18" s="1"/>
    </row>
    <row r="19" spans="1:19" s="20" customFormat="1" ht="30" customHeight="1" x14ac:dyDescent="0.2">
      <c r="A19" s="27"/>
      <c r="B19" s="130"/>
      <c r="C19" s="26"/>
      <c r="D19" s="60" t="s">
        <v>31</v>
      </c>
      <c r="E19" s="59">
        <v>7</v>
      </c>
      <c r="F19" s="57"/>
      <c r="G19" s="57"/>
      <c r="H19" s="58"/>
      <c r="I19" s="57"/>
      <c r="J19" s="57"/>
      <c r="K19" s="56">
        <f t="shared" si="4"/>
        <v>7</v>
      </c>
      <c r="L19" s="55"/>
      <c r="O19" s="1"/>
      <c r="P19" s="1"/>
      <c r="Q19" s="1"/>
      <c r="R19" s="1"/>
      <c r="S19" s="1"/>
    </row>
    <row r="20" spans="1:19" s="20" customFormat="1" ht="30" customHeight="1" x14ac:dyDescent="0.2">
      <c r="A20" s="27"/>
      <c r="B20" s="130"/>
      <c r="C20" s="26"/>
      <c r="D20" s="25" t="s">
        <v>0</v>
      </c>
      <c r="E20" s="54">
        <f>SUM(E18:E19)</f>
        <v>10</v>
      </c>
      <c r="F20" s="52"/>
      <c r="G20" s="52"/>
      <c r="H20" s="53"/>
      <c r="I20" s="52"/>
      <c r="J20" s="52"/>
      <c r="K20" s="99">
        <f t="shared" si="4"/>
        <v>10</v>
      </c>
      <c r="L20" s="21"/>
      <c r="O20" s="1"/>
      <c r="P20" s="1"/>
      <c r="Q20" s="1"/>
      <c r="R20" s="1"/>
      <c r="S20" s="1"/>
    </row>
    <row r="21" spans="1:19" s="20" customFormat="1" ht="30" customHeight="1" x14ac:dyDescent="0.2">
      <c r="A21" s="27"/>
      <c r="B21" s="130"/>
      <c r="C21" s="124" t="s">
        <v>37</v>
      </c>
      <c r="D21" s="125"/>
      <c r="E21" s="42"/>
      <c r="F21" s="66"/>
      <c r="G21" s="40"/>
      <c r="H21" s="41"/>
      <c r="I21" s="40"/>
      <c r="J21" s="40"/>
      <c r="K21" s="39"/>
      <c r="L21" s="65" t="s">
        <v>23</v>
      </c>
      <c r="O21" s="1"/>
      <c r="P21" s="1"/>
      <c r="Q21" s="1"/>
      <c r="R21" s="1"/>
      <c r="S21" s="1"/>
    </row>
    <row r="22" spans="1:19" s="20" customFormat="1" ht="30" customHeight="1" x14ac:dyDescent="0.2">
      <c r="A22" s="27"/>
      <c r="B22" s="130"/>
      <c r="C22" s="26"/>
      <c r="D22" s="38" t="s">
        <v>29</v>
      </c>
      <c r="E22" s="64">
        <v>3</v>
      </c>
      <c r="F22" s="52"/>
      <c r="G22" s="52"/>
      <c r="H22" s="53"/>
      <c r="I22" s="52"/>
      <c r="J22" s="52"/>
      <c r="K22" s="35">
        <f t="shared" si="0"/>
        <v>3</v>
      </c>
      <c r="L22" s="34"/>
      <c r="O22" s="1"/>
      <c r="P22" s="1"/>
      <c r="Q22" s="1"/>
      <c r="R22" s="1"/>
      <c r="S22" s="1"/>
    </row>
    <row r="23" spans="1:19" s="20" customFormat="1" ht="30" customHeight="1" x14ac:dyDescent="0.2">
      <c r="A23" s="27"/>
      <c r="B23" s="130"/>
      <c r="C23" s="26"/>
      <c r="D23" s="32" t="s">
        <v>30</v>
      </c>
      <c r="E23" s="62">
        <v>4</v>
      </c>
      <c r="F23" s="61"/>
      <c r="G23" s="61"/>
      <c r="H23" s="47"/>
      <c r="I23" s="61"/>
      <c r="J23" s="61"/>
      <c r="K23" s="29">
        <f t="shared" si="0"/>
        <v>4</v>
      </c>
      <c r="L23" s="63"/>
      <c r="O23" s="1"/>
      <c r="P23" s="1"/>
      <c r="Q23" s="1"/>
      <c r="R23" s="1"/>
      <c r="S23" s="1"/>
    </row>
    <row r="24" spans="1:19" s="20" customFormat="1" ht="30" customHeight="1" x14ac:dyDescent="0.2">
      <c r="A24" s="27"/>
      <c r="B24" s="130"/>
      <c r="C24" s="26"/>
      <c r="D24" s="60" t="s">
        <v>31</v>
      </c>
      <c r="E24" s="59">
        <v>7</v>
      </c>
      <c r="F24" s="57"/>
      <c r="G24" s="57"/>
      <c r="H24" s="58"/>
      <c r="I24" s="57"/>
      <c r="J24" s="57"/>
      <c r="K24" s="56">
        <f t="shared" si="0"/>
        <v>7</v>
      </c>
      <c r="L24" s="55"/>
      <c r="O24" s="1"/>
      <c r="P24" s="1"/>
      <c r="Q24" s="1"/>
      <c r="R24" s="1"/>
      <c r="S24" s="1"/>
    </row>
    <row r="25" spans="1:19" s="20" customFormat="1" ht="30" customHeight="1" x14ac:dyDescent="0.2">
      <c r="A25" s="27"/>
      <c r="B25" s="130"/>
      <c r="C25" s="26"/>
      <c r="D25" s="25" t="s">
        <v>0</v>
      </c>
      <c r="E25" s="54">
        <f>SUM(E22:E24)</f>
        <v>14</v>
      </c>
      <c r="F25" s="52"/>
      <c r="G25" s="52"/>
      <c r="H25" s="53"/>
      <c r="I25" s="52"/>
      <c r="J25" s="52"/>
      <c r="K25" s="99">
        <f t="shared" si="0"/>
        <v>14</v>
      </c>
      <c r="L25" s="21"/>
      <c r="O25" s="1"/>
      <c r="P25" s="1"/>
      <c r="Q25" s="1"/>
      <c r="R25" s="1"/>
      <c r="S25" s="1"/>
    </row>
    <row r="26" spans="1:19" s="20" customFormat="1" ht="30" customHeight="1" thickBot="1" x14ac:dyDescent="0.25">
      <c r="A26" s="27"/>
      <c r="B26" s="131"/>
      <c r="C26" s="126" t="s">
        <v>45</v>
      </c>
      <c r="D26" s="112"/>
      <c r="E26" s="45">
        <f>E25+E16+E20+E10</f>
        <v>47</v>
      </c>
      <c r="F26" s="45">
        <f t="shared" ref="F26:J26" si="5">F25+F16+F20+F10</f>
        <v>2</v>
      </c>
      <c r="G26" s="45">
        <f t="shared" si="5"/>
        <v>3</v>
      </c>
      <c r="H26" s="45">
        <f t="shared" si="5"/>
        <v>4</v>
      </c>
      <c r="I26" s="45">
        <f t="shared" si="5"/>
        <v>5</v>
      </c>
      <c r="J26" s="45">
        <f t="shared" si="5"/>
        <v>6</v>
      </c>
      <c r="K26" s="44">
        <f>SUM(E26:J26)</f>
        <v>67</v>
      </c>
      <c r="L26" s="43"/>
      <c r="O26" s="1"/>
      <c r="P26" s="1"/>
      <c r="Q26" s="1"/>
      <c r="R26" s="1"/>
      <c r="S26" s="1"/>
    </row>
    <row r="27" spans="1:19" s="20" customFormat="1" ht="30" customHeight="1" x14ac:dyDescent="0.2">
      <c r="A27" s="27"/>
      <c r="B27" s="134" t="s">
        <v>53</v>
      </c>
      <c r="C27" s="127" t="s">
        <v>41</v>
      </c>
      <c r="D27" s="128"/>
      <c r="E27" s="42"/>
      <c r="F27" s="41"/>
      <c r="G27" s="40"/>
      <c r="H27" s="41"/>
      <c r="I27" s="40"/>
      <c r="J27" s="40"/>
      <c r="K27" s="39"/>
      <c r="L27" s="28" t="s">
        <v>24</v>
      </c>
      <c r="O27" s="1"/>
      <c r="P27" s="1"/>
      <c r="Q27" s="1"/>
      <c r="R27" s="1"/>
      <c r="S27" s="1"/>
    </row>
    <row r="28" spans="1:19" s="20" customFormat="1" ht="30" customHeight="1" x14ac:dyDescent="0.2">
      <c r="A28" s="27"/>
      <c r="B28" s="132"/>
      <c r="C28" s="33"/>
      <c r="D28" s="38" t="s">
        <v>38</v>
      </c>
      <c r="E28" s="84">
        <v>8</v>
      </c>
      <c r="F28" s="84">
        <v>1</v>
      </c>
      <c r="G28" s="84">
        <v>2</v>
      </c>
      <c r="H28" s="37">
        <v>3</v>
      </c>
      <c r="I28" s="36">
        <v>4</v>
      </c>
      <c r="J28" s="36">
        <v>5</v>
      </c>
      <c r="K28" s="35">
        <f t="shared" ref="K28:K32" si="6">SUM(E28:J28)</f>
        <v>23</v>
      </c>
      <c r="L28" s="34" t="s">
        <v>19</v>
      </c>
      <c r="O28" s="1"/>
      <c r="P28" s="1"/>
      <c r="Q28" s="1"/>
      <c r="R28" s="1"/>
      <c r="S28" s="1"/>
    </row>
    <row r="29" spans="1:19" s="20" customFormat="1" ht="30" customHeight="1" x14ac:dyDescent="0.2">
      <c r="A29" s="27"/>
      <c r="B29" s="132"/>
      <c r="C29" s="33"/>
      <c r="D29" s="32" t="s">
        <v>39</v>
      </c>
      <c r="E29" s="85">
        <v>9</v>
      </c>
      <c r="F29" s="85">
        <v>2</v>
      </c>
      <c r="G29" s="85">
        <v>3</v>
      </c>
      <c r="H29" s="31">
        <v>4</v>
      </c>
      <c r="I29" s="30">
        <v>5</v>
      </c>
      <c r="J29" s="30">
        <v>6</v>
      </c>
      <c r="K29" s="29">
        <f t="shared" si="6"/>
        <v>29</v>
      </c>
      <c r="L29" s="82" t="s">
        <v>15</v>
      </c>
      <c r="O29" s="1"/>
      <c r="P29" s="1"/>
      <c r="Q29" s="1"/>
      <c r="R29" s="1"/>
      <c r="S29" s="1"/>
    </row>
    <row r="30" spans="1:19" s="20" customFormat="1" ht="30" customHeight="1" x14ac:dyDescent="0.2">
      <c r="A30" s="27"/>
      <c r="B30" s="132"/>
      <c r="C30" s="33"/>
      <c r="D30" s="32" t="s">
        <v>40</v>
      </c>
      <c r="E30" s="85">
        <v>10</v>
      </c>
      <c r="F30" s="85">
        <v>3</v>
      </c>
      <c r="G30" s="85">
        <v>4</v>
      </c>
      <c r="H30" s="31">
        <v>5</v>
      </c>
      <c r="I30" s="30">
        <v>6</v>
      </c>
      <c r="J30" s="30">
        <v>7</v>
      </c>
      <c r="K30" s="29">
        <f t="shared" si="6"/>
        <v>35</v>
      </c>
      <c r="L30" s="82" t="s">
        <v>15</v>
      </c>
      <c r="O30" s="1"/>
      <c r="P30" s="1"/>
      <c r="Q30" s="1"/>
      <c r="R30" s="1"/>
      <c r="S30" s="1"/>
    </row>
    <row r="31" spans="1:19" s="20" customFormat="1" ht="30" customHeight="1" x14ac:dyDescent="0.2">
      <c r="A31" s="27"/>
      <c r="B31" s="132"/>
      <c r="C31" s="33"/>
      <c r="D31" s="32" t="s">
        <v>42</v>
      </c>
      <c r="E31" s="85">
        <v>13</v>
      </c>
      <c r="F31" s="85">
        <v>6</v>
      </c>
      <c r="G31" s="85">
        <v>7</v>
      </c>
      <c r="H31" s="31">
        <v>8</v>
      </c>
      <c r="I31" s="30">
        <v>9</v>
      </c>
      <c r="J31" s="30">
        <v>10</v>
      </c>
      <c r="K31" s="29">
        <f t="shared" si="6"/>
        <v>53</v>
      </c>
      <c r="L31" s="82" t="s">
        <v>15</v>
      </c>
      <c r="O31" s="1"/>
      <c r="P31" s="1"/>
      <c r="Q31" s="1"/>
      <c r="R31" s="1"/>
      <c r="S31" s="1"/>
    </row>
    <row r="32" spans="1:19" s="20" customFormat="1" ht="30" customHeight="1" x14ac:dyDescent="0.2">
      <c r="A32" s="27"/>
      <c r="B32" s="132"/>
      <c r="C32" s="94"/>
      <c r="D32" s="25" t="s">
        <v>0</v>
      </c>
      <c r="E32" s="54">
        <f t="shared" ref="E32:J32" si="7">SUM(E28:E31)</f>
        <v>40</v>
      </c>
      <c r="F32" s="23">
        <f t="shared" si="7"/>
        <v>12</v>
      </c>
      <c r="G32" s="23">
        <f t="shared" si="7"/>
        <v>16</v>
      </c>
      <c r="H32" s="24">
        <f t="shared" si="7"/>
        <v>20</v>
      </c>
      <c r="I32" s="23">
        <f t="shared" si="7"/>
        <v>24</v>
      </c>
      <c r="J32" s="23">
        <f t="shared" si="7"/>
        <v>28</v>
      </c>
      <c r="K32" s="22">
        <f t="shared" si="6"/>
        <v>140</v>
      </c>
      <c r="L32" s="21"/>
      <c r="O32" s="1"/>
      <c r="P32" s="1"/>
      <c r="Q32" s="1"/>
      <c r="R32" s="1"/>
      <c r="S32" s="1"/>
    </row>
    <row r="33" spans="1:19" s="20" customFormat="1" ht="30" customHeight="1" x14ac:dyDescent="0.2">
      <c r="A33" s="27"/>
      <c r="B33" s="132"/>
      <c r="C33" s="127" t="s">
        <v>44</v>
      </c>
      <c r="D33" s="128"/>
      <c r="E33" s="42"/>
      <c r="F33" s="41"/>
      <c r="G33" s="40"/>
      <c r="H33" s="41"/>
      <c r="I33" s="40"/>
      <c r="J33" s="40"/>
      <c r="K33" s="39"/>
      <c r="L33" s="28" t="s">
        <v>24</v>
      </c>
      <c r="O33" s="1"/>
      <c r="P33" s="1"/>
      <c r="Q33" s="1"/>
      <c r="R33" s="1"/>
      <c r="S33" s="1"/>
    </row>
    <row r="34" spans="1:19" s="20" customFormat="1" ht="30" customHeight="1" x14ac:dyDescent="0.2">
      <c r="A34" s="27"/>
      <c r="B34" s="132"/>
      <c r="C34" s="33"/>
      <c r="D34" s="38" t="s">
        <v>46</v>
      </c>
      <c r="E34" s="84">
        <v>8</v>
      </c>
      <c r="F34" s="84">
        <v>1</v>
      </c>
      <c r="G34" s="84">
        <v>2</v>
      </c>
      <c r="H34" s="37">
        <v>3</v>
      </c>
      <c r="I34" s="36">
        <v>4</v>
      </c>
      <c r="J34" s="36">
        <v>5</v>
      </c>
      <c r="K34" s="35">
        <f t="shared" si="0"/>
        <v>23</v>
      </c>
      <c r="L34" s="34" t="s">
        <v>19</v>
      </c>
      <c r="O34" s="1"/>
      <c r="P34" s="1"/>
      <c r="Q34" s="1"/>
      <c r="R34" s="1"/>
      <c r="S34" s="1"/>
    </row>
    <row r="35" spans="1:19" s="20" customFormat="1" ht="30" customHeight="1" x14ac:dyDescent="0.2">
      <c r="A35" s="27"/>
      <c r="B35" s="132"/>
      <c r="C35" s="33"/>
      <c r="D35" s="32" t="s">
        <v>47</v>
      </c>
      <c r="E35" s="85">
        <v>9</v>
      </c>
      <c r="F35" s="85">
        <v>2</v>
      </c>
      <c r="G35" s="85">
        <v>3</v>
      </c>
      <c r="H35" s="31">
        <v>4</v>
      </c>
      <c r="I35" s="30">
        <v>5</v>
      </c>
      <c r="J35" s="30">
        <v>6</v>
      </c>
      <c r="K35" s="29">
        <f t="shared" si="0"/>
        <v>29</v>
      </c>
      <c r="L35" s="82" t="s">
        <v>15</v>
      </c>
      <c r="O35" s="1"/>
      <c r="P35" s="1"/>
      <c r="Q35" s="1"/>
      <c r="R35" s="1"/>
      <c r="S35" s="1"/>
    </row>
    <row r="36" spans="1:19" s="20" customFormat="1" ht="30" customHeight="1" x14ac:dyDescent="0.2">
      <c r="A36" s="27"/>
      <c r="B36" s="132"/>
      <c r="C36" s="33"/>
      <c r="D36" s="32" t="s">
        <v>48</v>
      </c>
      <c r="E36" s="85">
        <v>10</v>
      </c>
      <c r="F36" s="85">
        <v>3</v>
      </c>
      <c r="G36" s="85">
        <v>4</v>
      </c>
      <c r="H36" s="31">
        <v>5</v>
      </c>
      <c r="I36" s="30">
        <v>6</v>
      </c>
      <c r="J36" s="30">
        <v>7</v>
      </c>
      <c r="K36" s="29">
        <f t="shared" si="0"/>
        <v>35</v>
      </c>
      <c r="L36" s="82" t="s">
        <v>15</v>
      </c>
      <c r="O36" s="1"/>
      <c r="P36" s="1"/>
      <c r="Q36" s="1"/>
      <c r="R36" s="1"/>
      <c r="S36" s="1"/>
    </row>
    <row r="37" spans="1:19" s="20" customFormat="1" ht="30" customHeight="1" x14ac:dyDescent="0.2">
      <c r="A37" s="27"/>
      <c r="B37" s="132"/>
      <c r="C37" s="33"/>
      <c r="D37" s="32" t="s">
        <v>49</v>
      </c>
      <c r="E37" s="85">
        <v>11</v>
      </c>
      <c r="F37" s="85">
        <v>4</v>
      </c>
      <c r="G37" s="85">
        <v>5</v>
      </c>
      <c r="H37" s="31">
        <v>6</v>
      </c>
      <c r="I37" s="30">
        <v>7</v>
      </c>
      <c r="J37" s="30">
        <v>8</v>
      </c>
      <c r="K37" s="29">
        <f t="shared" si="0"/>
        <v>41</v>
      </c>
      <c r="L37" s="82" t="s">
        <v>15</v>
      </c>
      <c r="O37" s="1"/>
      <c r="P37" s="1"/>
      <c r="Q37" s="1"/>
      <c r="R37" s="1"/>
      <c r="S37" s="1"/>
    </row>
    <row r="38" spans="1:19" s="20" customFormat="1" ht="30" customHeight="1" x14ac:dyDescent="0.2">
      <c r="A38" s="27"/>
      <c r="B38" s="132"/>
      <c r="C38" s="33"/>
      <c r="D38" s="32" t="s">
        <v>50</v>
      </c>
      <c r="E38" s="85">
        <v>13</v>
      </c>
      <c r="F38" s="85">
        <v>6</v>
      </c>
      <c r="G38" s="85">
        <v>7</v>
      </c>
      <c r="H38" s="31">
        <v>8</v>
      </c>
      <c r="I38" s="30">
        <v>9</v>
      </c>
      <c r="J38" s="30">
        <v>10</v>
      </c>
      <c r="K38" s="29">
        <f t="shared" si="0"/>
        <v>53</v>
      </c>
      <c r="L38" s="82" t="s">
        <v>15</v>
      </c>
      <c r="O38" s="1"/>
      <c r="P38" s="1"/>
      <c r="Q38" s="1"/>
      <c r="R38" s="1"/>
      <c r="S38" s="1"/>
    </row>
    <row r="39" spans="1:19" s="20" customFormat="1" ht="30" customHeight="1" thickBot="1" x14ac:dyDescent="0.25">
      <c r="A39" s="27"/>
      <c r="B39" s="133"/>
      <c r="C39" s="94"/>
      <c r="D39" s="25" t="s">
        <v>0</v>
      </c>
      <c r="E39" s="54">
        <f t="shared" ref="E39:J39" si="8">SUM(E34:E38)</f>
        <v>51</v>
      </c>
      <c r="F39" s="23">
        <f t="shared" si="8"/>
        <v>16</v>
      </c>
      <c r="G39" s="23">
        <f t="shared" si="8"/>
        <v>21</v>
      </c>
      <c r="H39" s="24">
        <f t="shared" si="8"/>
        <v>26</v>
      </c>
      <c r="I39" s="23">
        <f t="shared" si="8"/>
        <v>31</v>
      </c>
      <c r="J39" s="23">
        <f t="shared" si="8"/>
        <v>36</v>
      </c>
      <c r="K39" s="22">
        <f t="shared" si="0"/>
        <v>181</v>
      </c>
      <c r="L39" s="21"/>
      <c r="O39" s="1"/>
      <c r="P39" s="1"/>
      <c r="Q39" s="1"/>
      <c r="R39" s="1"/>
      <c r="S39" s="1"/>
    </row>
    <row r="40" spans="1:19" s="8" customFormat="1" ht="30" customHeight="1" thickBot="1" x14ac:dyDescent="0.25">
      <c r="A40" s="15"/>
      <c r="B40" s="119" t="s">
        <v>25</v>
      </c>
      <c r="C40" s="120"/>
      <c r="D40" s="121"/>
      <c r="E40" s="14">
        <f t="shared" ref="E40:J40" si="9">E26+E39</f>
        <v>98</v>
      </c>
      <c r="F40" s="13">
        <f t="shared" si="9"/>
        <v>18</v>
      </c>
      <c r="G40" s="11">
        <f t="shared" si="9"/>
        <v>24</v>
      </c>
      <c r="H40" s="12">
        <f t="shared" si="9"/>
        <v>30</v>
      </c>
      <c r="I40" s="11">
        <f t="shared" si="9"/>
        <v>36</v>
      </c>
      <c r="J40" s="11">
        <f t="shared" si="9"/>
        <v>42</v>
      </c>
      <c r="K40" s="10">
        <f t="shared" si="0"/>
        <v>248</v>
      </c>
      <c r="L40" s="9"/>
    </row>
    <row r="41" spans="1:19" s="20" customFormat="1" ht="30" customHeight="1" x14ac:dyDescent="0.2">
      <c r="A41" s="27"/>
      <c r="B41" s="93" t="s">
        <v>21</v>
      </c>
      <c r="C41" s="108" t="s">
        <v>28</v>
      </c>
      <c r="D41" s="109"/>
      <c r="E41" s="90"/>
      <c r="F41" s="91"/>
      <c r="G41" s="91"/>
      <c r="H41" s="90"/>
      <c r="I41" s="91"/>
      <c r="J41" s="92">
        <v>100</v>
      </c>
      <c r="K41" s="89">
        <f t="shared" si="0"/>
        <v>100</v>
      </c>
      <c r="L41" s="95" t="s">
        <v>22</v>
      </c>
      <c r="O41" s="1"/>
      <c r="P41" s="1"/>
      <c r="Q41" s="1"/>
      <c r="R41" s="1"/>
      <c r="S41" s="1"/>
    </row>
    <row r="42" spans="1:19" ht="30" customHeight="1" thickBot="1" x14ac:dyDescent="0.25">
      <c r="B42" s="110" t="s">
        <v>26</v>
      </c>
      <c r="C42" s="111"/>
      <c r="D42" s="112"/>
      <c r="E42" s="86">
        <f>SUM(E40:E41)</f>
        <v>98</v>
      </c>
      <c r="F42" s="18">
        <f t="shared" ref="F42:J42" si="10">SUM(F40:F41)</f>
        <v>18</v>
      </c>
      <c r="G42" s="18">
        <f t="shared" si="10"/>
        <v>24</v>
      </c>
      <c r="H42" s="19">
        <f t="shared" si="10"/>
        <v>30</v>
      </c>
      <c r="I42" s="18">
        <f t="shared" si="10"/>
        <v>36</v>
      </c>
      <c r="J42" s="18">
        <f t="shared" si="10"/>
        <v>142</v>
      </c>
      <c r="K42" s="17">
        <f>SUM(E42:J42)</f>
        <v>348</v>
      </c>
      <c r="L42" s="16"/>
    </row>
    <row r="43" spans="1:19" ht="11.25" customHeight="1" x14ac:dyDescent="0.2"/>
    <row r="44" spans="1:19" ht="18.75" customHeight="1" x14ac:dyDescent="0.2">
      <c r="B44" s="3"/>
      <c r="C44" s="7"/>
      <c r="H44" s="6"/>
      <c r="I44" s="5"/>
      <c r="J44" s="4"/>
      <c r="K44" s="4"/>
      <c r="L44" s="4"/>
    </row>
    <row r="45" spans="1:19" ht="14.4" x14ac:dyDescent="0.2">
      <c r="B45" s="3"/>
    </row>
  </sheetData>
  <mergeCells count="17">
    <mergeCell ref="B42:D42"/>
    <mergeCell ref="B5:D6"/>
    <mergeCell ref="B40:D40"/>
    <mergeCell ref="C7:D7"/>
    <mergeCell ref="C21:D21"/>
    <mergeCell ref="C26:D26"/>
    <mergeCell ref="C33:D33"/>
    <mergeCell ref="B7:B26"/>
    <mergeCell ref="C17:D17"/>
    <mergeCell ref="C11:D11"/>
    <mergeCell ref="C27:D27"/>
    <mergeCell ref="B27:B39"/>
    <mergeCell ref="J1:L1"/>
    <mergeCell ref="J2:L2"/>
    <mergeCell ref="E5:K5"/>
    <mergeCell ref="B3:D3"/>
    <mergeCell ref="C41:D41"/>
  </mergeCells>
  <phoneticPr fontId="3"/>
  <printOptions horizontalCentered="1" verticalCentered="1"/>
  <pageMargins left="0" right="0" top="0.19685039370078741" bottom="0" header="0.23622047244094491" footer="0.19685039370078741"/>
  <pageSetup paperSize="9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様式１２（見積金額内訳書）</vt:lpstr>
      <vt:lpstr>'様式１２（見積金額内訳書）'!Print_Area</vt:lpstr>
      <vt:lpstr>'様式１２（見積金額内訳書）'!Print_Titles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坂本忠司</dc:creator>
  <cp:lastModifiedBy>福山市</cp:lastModifiedBy>
  <cp:lastPrinted>2025-06-06T10:08:12Z</cp:lastPrinted>
  <dcterms:created xsi:type="dcterms:W3CDTF">2023-11-27T00:47:19Z</dcterms:created>
  <dcterms:modified xsi:type="dcterms:W3CDTF">2025-06-13T00:07:00Z</dcterms:modified>
</cp:coreProperties>
</file>