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lsvm12\課別共有フォルダ（その他）\031020000_財務経営課\旧FileSVからの移行データ\財務経営課\経営企画担当\03 水道等統計及び事業年報に関すること\05_経営比較分析表\2024（R6）年度\06_送付\"/>
    </mc:Choice>
  </mc:AlternateContent>
  <xr:revisionPtr revIDLastSave="0" documentId="13_ncr:1_{ECD3CFE5-291E-4AA2-93EC-B133BC10D98B}" xr6:coauthVersionLast="47" xr6:coauthVersionMax="47" xr10:uidLastSave="{00000000-0000-0000-0000-000000000000}"/>
  <workbookProtection workbookAlgorithmName="SHA-512" workbookHashValue="5E7ZkPd1G/6CutIWvrLJDrMURZ6IDnI3r+9xeru4NCmYE7uomArqx/DaLNTMtVn/71Y24NGKQZwJkIhnxtN9xQ==" workbookSaltValue="KjZz4ISQS5cBQruxgIyr0Q==" workbookSpinCount="100000" lockStructure="1"/>
  <bookViews>
    <workbookView xWindow="-1080"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G85" i="4"/>
  <c r="E85" i="4"/>
  <c r="AT10" i="4"/>
  <c r="AL10" i="4"/>
  <c r="I10" i="4"/>
  <c r="AL8" i="4"/>
  <c r="P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<sst xmlns="http://schemas.openxmlformats.org/spreadsheetml/2006/main" count="319" uniqueCount="116">
  <si>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</si>
  <si>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</si>
  <si>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</si>
  <si>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</si>
  <si>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</si>
  <si>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</si>
  <si>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</si>
  <si>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</si>
  <si>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</si>
  <si>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</si>
  <si>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</si>
  <si>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</si>
  <si>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</si>
  <si>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</si>
  <si>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</si>
  <si>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</si>
  <si>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</si>
  <si>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</si>
  <si>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</si>
  <si>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</si>
  <si>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</si>
  <si>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</si>
  <si>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</si>
  <si>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</si>
  <si>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</si>
  <si>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</si>
  <si>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</si>
  <si>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</si>
  <si>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</si>
  <si>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</si>
  <si>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</si>
  <si>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</si>
  <si>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</si>
  <si>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</si>
  <si>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</si>
  <si>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</si>
  <si>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</si>
  <si>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</si>
  <si>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</si>
  <si>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</si>
  <si>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</si>
  <si>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</si>
  <si>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</si>
  <si>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</si>
  <si>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</si>
  <si>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</si>
  <si>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</si>
  <si>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</si>
  <si>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</si>
  <si>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</si>
  <si>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</si>
  <si>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</si>
  <si>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</si>
  <si>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</si>
  <si>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</si>
  <si>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</si>
  <si>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</si>
  <si>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</si>
  <si>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</si>
  <si>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</si>
  <si>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</si>
  <si>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</si>
  <si>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</si>
  <si>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</si>
  <si>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</si>
  <si>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</si>
  <si>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</si>
  <si>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</si>
  <si>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</si>
  <si>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</si>
  <si>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</si>
  <si>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</si>
  <si>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</si>
  <si>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</si>
  <si>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</si>
  <si>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</si>
  <si>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</si>
  <si>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</si>
  <si>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</si>
  <si>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</si>
  <si>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</si>
  <si>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</si>
  <si>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</si>
  <si>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</si>
  <si>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</si>
  <si>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</si>
  <si>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</si>
  <si>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</si>
  <si>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</si>
  <si>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</si>
  <si>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</si>
  <si>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</si>
  <si>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</si>
  <si>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</si>
  <si>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</si>
  <si>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</si>
  <si>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福山市</t>
  </si>
  <si>
    <t>法適用</t>
  </si>
  <si>
    <t>下水道事業</t>
  </si>
  <si>
    <t>漁業集落排水</t>
  </si>
  <si>
    <t>H2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</si>
  <si>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</si>
  <si>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</si>
  <si>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</si>
  <si>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</si>
  <si>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</si>
  <si>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</si>
  <si>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</si>
  <si>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</si>
  <si>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</si>
  <si>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</si>
  <si>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</si>
  <si>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</si>
  <si>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償却対象資産の減価償却の状況を示す「①有形固定資産減価償却率」は、3.25%と低い水準にあります。これは、令和6年度に集落排水事業へ地方公営企業法の規定を適用した時点から減価償却を開始したことによるものです。　
「②管渠老朽化率」「③管渠改善率」
　本市では平成6年度に走島町本浦・浦友地区及び内海町東部地区の整備を開始しており、法定耐用年数を経過した管渠延長の割合を示す「②管渠老朽化率」や当該年度に更新した管渠延長の割合を示す「③管渠改善率」は、現時点で耐用年数（50年）を経過した管渠がないことから、0%となっています。今後は、経過年数が増えていくことを踏まえて、事故の未然防止や維持管理・改修費用の抑制のため、耐震化・長寿命化に計画的に取り組んでいく必要があります。</t>
    <phoneticPr fontId="4"/>
  </si>
  <si>
    <t>　本市の漁業集落排水事業は、箱崎漁港・走漁港・横田漁港の3地区で構成されており、箱崎地区は2006年度（平成18年度）から、走地区は2011年度（平成23年度）、横田地区は2021年度（令和3年度）から、それぞれ全域供用開始しました。
「①経常収支比率」「②累積欠損金比率」「⑤経費回収率」
　使用料水準の妥当性を示す「⑤経費回収率」は、28.63%となっているものの、総務省繰出基準等に基づいた一般会計繰入金等により事業を運営していることから、経営の健全性を示す「①経常収支比率」は、114.99%となっています。また、複数年度にわたって累積した損失を示す「②累積欠損金比率」は0%であることから、単年度の事業経営に必要な経費を経常的な収益で賄えている一方、人口減少等が見込まれるため、引き続きコスト削減と使用料収入の確保に努めます。
「④企業債残高対事業規模比率」
　使用料収入に対する企業債残高の規模を示す指標であるが、当該地区において建設事業は完了しており、類似団体等と比べ企業債残高は高い水準にあります。水洗化率が低く使用料収入の確保が課題となっていることから、引き続き未接続世帯訪問など接続率の向上に取り組むとともに、企業債残高の削減に努めていきます。
「⑥汚水処理原価」
　類似団体平均等と比べて高い水準にあり、上下水道局への事業移管による公営企業会計における共通事務に係る経費の抑制に加え、業務の効率化に取り組むなど、引き続き経営コストの縮減に努めます。
「⑦施設利用率」
　類似団体平均等と同程度であるものの低い水準であるため、引き続き効率的な施設の運営に努めていきます。
　「⑧水洗化率」
　類似団体平均等を下回っており、人口減少が進む中で、自主財源の確保に向け、融資あっせん制度の周知や水洗化促進員の未接続世帯訪問など接続率の向上に取り組んでいます。</t>
    <phoneticPr fontId="4"/>
  </si>
  <si>
    <t>　2024年（令和6年）4月から、集落排水事業に地方公営企業法を適用し公営企業会計へ移行したことに併せて、公共下水道事業を所管する上下水道局へ集落排水事業を移管しました。これに伴い、漁業集落排水事業（本浦・浦友地区、内海東部地区、内海西部地区）は単独の集落排水事業として実施しており、これまで上下水道局で蓄積した経営ノウハウを生かすことにより、業務効率の向上に取り組んでいます。
　今後も人口減少等、事業を取り巻く経営環境は大変厳しい状況が続くものと見込まれることから、施設の維持管理体制の在り方について検討を進め、更なるコスト削減を目指すとともに、財源である使用料収入の確保に当たっては、戸別訪問を実施する中で水洗化率と収納率の向上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</si>
</sst>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Fill="1" applyBorder="1" applyAlignment="1" applyProtection="1">
      <alignment horizontal="left" vertical="top" wrapText="1"/>
      <protection locked="0"/>
    </xf>
    <xf numFmtId="0" fontId="13" fillId="0" borderId="0" xfId="0" applyFont="1" applyFill="1" applyAlignment="1" applyProtection="1">
      <alignment horizontal="left" vertical="top" wrapText="1"/>
      <protection locked="0"/>
    </xf>
    <xf numFmtId="0" fontId="13" fillId="0" borderId="7" xfId="0" applyFont="1" applyFill="1" applyBorder="1" applyAlignment="1" applyProtection="1">
      <alignment horizontal="left" vertical="top" wrapText="1"/>
      <protection locked="0"/>
    </xf>
    <xf numFmtId="0" fontId="13" fillId="0" borderId="8" xfId="0" applyFont="1" applyFill="1" applyBorder="1" applyAlignment="1" applyProtection="1">
      <alignment horizontal="left" vertical="top" wrapText="1"/>
      <protection locked="0"/>
    </xf>
    <xf numFmtId="0" fontId="13" fillId="0" borderId="1" xfId="0" applyFont="1" applyFill="1" applyBorder="1" applyAlignment="1" applyProtection="1">
      <alignment horizontal="left" vertical="top" wrapText="1"/>
      <protection locked="0"/>
    </xf>
    <xf numFmtId="0" fontId="13" fillId="0" borderId="9"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BD3-439E-8D7F-CBC5F2B4AA5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BD3-439E-8D7F-CBC5F2B4AA5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28.58</c:v>
                </c:pt>
              </c:numCache>
            </c:numRef>
          </c:val>
          <c:extLst>
            <c:ext xmlns:c16="http://schemas.microsoft.com/office/drawing/2014/chart" uri="{C3380CC4-5D6E-409C-BE32-E72D297353CC}">
              <c16:uniqueId val="{00000000-6AEC-43A5-ADD1-B1D7542D6C3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6AEC-43A5-ADD1-B1D7542D6C3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62.29</c:v>
                </c:pt>
              </c:numCache>
            </c:numRef>
          </c:val>
          <c:extLst>
            <c:ext xmlns:c16="http://schemas.microsoft.com/office/drawing/2014/chart" uri="{C3380CC4-5D6E-409C-BE32-E72D297353CC}">
              <c16:uniqueId val="{00000000-11D8-4D18-A1CC-1F87DC431B9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11D8-4D18-A1CC-1F87DC431B9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114.99</c:v>
                </c:pt>
              </c:numCache>
            </c:numRef>
          </c:val>
          <c:extLst>
            <c:ext xmlns:c16="http://schemas.microsoft.com/office/drawing/2014/chart" uri="{C3380CC4-5D6E-409C-BE32-E72D297353CC}">
              <c16:uniqueId val="{00000000-BAD4-4CBF-9C1C-BC153733C84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BAD4-4CBF-9C1C-BC153733C84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3.25</c:v>
                </c:pt>
              </c:numCache>
            </c:numRef>
          </c:val>
          <c:extLst>
            <c:ext xmlns:c16="http://schemas.microsoft.com/office/drawing/2014/chart" uri="{C3380CC4-5D6E-409C-BE32-E72D297353CC}">
              <c16:uniqueId val="{00000000-C058-4C88-A291-73282A80EB2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C058-4C88-A291-73282A80EB2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633-48CD-95F3-152C10E041D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633-48CD-95F3-152C10E041D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6D3-4BB8-910E-9655D7D983C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56D3-4BB8-910E-9655D7D983C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62.29</c:v>
                </c:pt>
              </c:numCache>
            </c:numRef>
          </c:val>
          <c:extLst>
            <c:ext xmlns:c16="http://schemas.microsoft.com/office/drawing/2014/chart" uri="{C3380CC4-5D6E-409C-BE32-E72D297353CC}">
              <c16:uniqueId val="{00000000-8CE8-4F24-A254-145A0CF3388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8CE8-4F24-A254-145A0CF3388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4320.49</c:v>
                </c:pt>
              </c:numCache>
            </c:numRef>
          </c:val>
          <c:extLst>
            <c:ext xmlns:c16="http://schemas.microsoft.com/office/drawing/2014/chart" uri="{C3380CC4-5D6E-409C-BE32-E72D297353CC}">
              <c16:uniqueId val="{00000000-FE96-487B-BEC2-FBE77B69FB9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FE96-487B-BEC2-FBE77B69FB9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28.63</c:v>
                </c:pt>
              </c:numCache>
            </c:numRef>
          </c:val>
          <c:extLst>
            <c:ext xmlns:c16="http://schemas.microsoft.com/office/drawing/2014/chart" uri="{C3380CC4-5D6E-409C-BE32-E72D297353CC}">
              <c16:uniqueId val="{00000000-6B71-4536-AB99-6EA1113EA1F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6B71-4536-AB99-6EA1113EA1F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772.21</c:v>
                </c:pt>
              </c:numCache>
            </c:numRef>
          </c:val>
          <c:extLst>
            <c:ext xmlns:c16="http://schemas.microsoft.com/office/drawing/2014/chart" uri="{C3380CC4-5D6E-409C-BE32-E72D297353CC}">
              <c16:uniqueId val="{00000000-58C0-4F45-81E2-AAA3D117B9D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58C0-4F45-81E2-AAA3D117B9D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1" t="str">
        <f>データ!H6</f>
        <v>広島県　福山市</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62" t="s">
        <v>9</v>
      </c>
      <c r="BM7" s="63"/>
      <c r="BN7" s="63"/>
      <c r="BO7" s="63"/>
      <c r="BP7" s="63"/>
      <c r="BQ7" s="63"/>
      <c r="BR7" s="63"/>
      <c r="BS7" s="63"/>
      <c r="BT7" s="63"/>
      <c r="BU7" s="63"/>
      <c r="BV7" s="63"/>
      <c r="BW7" s="63"/>
      <c r="BX7" s="63"/>
      <c r="BY7" s="64"/>
    </row>
    <row r="8" spans="1:78" ht="18.75" customHeight="1" x14ac:dyDescent="0.2">
      <c r="A8" s="2"/>
      <c r="B8" s="58" t="str">
        <f>データ!I6</f>
        <v>法適用</v>
      </c>
      <c r="C8" s="58"/>
      <c r="D8" s="58"/>
      <c r="E8" s="58"/>
      <c r="F8" s="58"/>
      <c r="G8" s="58"/>
      <c r="H8" s="58"/>
      <c r="I8" s="58" t="str">
        <f>データ!J6</f>
        <v>下水道事業</v>
      </c>
      <c r="J8" s="58"/>
      <c r="K8" s="58"/>
      <c r="L8" s="58"/>
      <c r="M8" s="58"/>
      <c r="N8" s="58"/>
      <c r="O8" s="58"/>
      <c r="P8" s="58" t="str">
        <f>データ!K6</f>
        <v>漁業集落排水</v>
      </c>
      <c r="Q8" s="58"/>
      <c r="R8" s="58"/>
      <c r="S8" s="58"/>
      <c r="T8" s="58"/>
      <c r="U8" s="58"/>
      <c r="V8" s="58"/>
      <c r="W8" s="58" t="str">
        <f>データ!L6</f>
        <v>H2</v>
      </c>
      <c r="X8" s="58"/>
      <c r="Y8" s="58"/>
      <c r="Z8" s="58"/>
      <c r="AA8" s="58"/>
      <c r="AB8" s="58"/>
      <c r="AC8" s="58"/>
      <c r="AD8" s="59" t="str">
        <f>データ!$M$6</f>
        <v>自治体職員</v>
      </c>
      <c r="AE8" s="59"/>
      <c r="AF8" s="59"/>
      <c r="AG8" s="59"/>
      <c r="AH8" s="59"/>
      <c r="AI8" s="59"/>
      <c r="AJ8" s="59"/>
      <c r="AK8" s="3"/>
      <c r="AL8" s="38">
        <f>データ!S6</f>
        <v>455028</v>
      </c>
      <c r="AM8" s="38"/>
      <c r="AN8" s="38"/>
      <c r="AO8" s="38"/>
      <c r="AP8" s="38"/>
      <c r="AQ8" s="38"/>
      <c r="AR8" s="38"/>
      <c r="AS8" s="38"/>
      <c r="AT8" s="39">
        <f>データ!T6</f>
        <v>517.72</v>
      </c>
      <c r="AU8" s="39"/>
      <c r="AV8" s="39"/>
      <c r="AW8" s="39"/>
      <c r="AX8" s="39"/>
      <c r="AY8" s="39"/>
      <c r="AZ8" s="39"/>
      <c r="BA8" s="39"/>
      <c r="BB8" s="39">
        <f>データ!U6</f>
        <v>878.91</v>
      </c>
      <c r="BC8" s="39"/>
      <c r="BD8" s="39"/>
      <c r="BE8" s="39"/>
      <c r="BF8" s="39"/>
      <c r="BG8" s="39"/>
      <c r="BH8" s="39"/>
      <c r="BI8" s="39"/>
      <c r="BJ8" s="3"/>
      <c r="BK8" s="3"/>
      <c r="BL8" s="54" t="s">
        <v>10</v>
      </c>
      <c r="BM8" s="55"/>
      <c r="BN8" s="56" t="s">
        <v>11</v>
      </c>
      <c r="BO8" s="56"/>
      <c r="BP8" s="56"/>
      <c r="BQ8" s="56"/>
      <c r="BR8" s="56"/>
      <c r="BS8" s="56"/>
      <c r="BT8" s="56"/>
      <c r="BU8" s="56"/>
      <c r="BV8" s="56"/>
      <c r="BW8" s="56"/>
      <c r="BX8" s="56"/>
      <c r="BY8" s="57"/>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45" t="s">
        <v>20</v>
      </c>
      <c r="BM9" s="46"/>
      <c r="BN9" s="47" t="s">
        <v>21</v>
      </c>
      <c r="BO9" s="47"/>
      <c r="BP9" s="47"/>
      <c r="BQ9" s="47"/>
      <c r="BR9" s="47"/>
      <c r="BS9" s="47"/>
      <c r="BT9" s="47"/>
      <c r="BU9" s="47"/>
      <c r="BV9" s="47"/>
      <c r="BW9" s="47"/>
      <c r="BX9" s="47"/>
      <c r="BY9" s="48"/>
    </row>
    <row r="10" spans="1:78" ht="18.75" customHeight="1" x14ac:dyDescent="0.2">
      <c r="A10" s="2"/>
      <c r="B10" s="39" t="str">
        <f>データ!N6</f>
        <v>-</v>
      </c>
      <c r="C10" s="39"/>
      <c r="D10" s="39"/>
      <c r="E10" s="39"/>
      <c r="F10" s="39"/>
      <c r="G10" s="39"/>
      <c r="H10" s="39"/>
      <c r="I10" s="39">
        <f>データ!O6</f>
        <v>71.62</v>
      </c>
      <c r="J10" s="39"/>
      <c r="K10" s="39"/>
      <c r="L10" s="39"/>
      <c r="M10" s="39"/>
      <c r="N10" s="39"/>
      <c r="O10" s="39"/>
      <c r="P10" s="39">
        <f>データ!P6</f>
        <v>0.46</v>
      </c>
      <c r="Q10" s="39"/>
      <c r="R10" s="39"/>
      <c r="S10" s="39"/>
      <c r="T10" s="39"/>
      <c r="U10" s="39"/>
      <c r="V10" s="39"/>
      <c r="W10" s="39">
        <f>データ!Q6</f>
        <v>100</v>
      </c>
      <c r="X10" s="39"/>
      <c r="Y10" s="39"/>
      <c r="Z10" s="39"/>
      <c r="AA10" s="39"/>
      <c r="AB10" s="39"/>
      <c r="AC10" s="39"/>
      <c r="AD10" s="38">
        <f>データ!R6</f>
        <v>4510</v>
      </c>
      <c r="AE10" s="38"/>
      <c r="AF10" s="38"/>
      <c r="AG10" s="38"/>
      <c r="AH10" s="38"/>
      <c r="AI10" s="38"/>
      <c r="AJ10" s="38"/>
      <c r="AK10" s="2"/>
      <c r="AL10" s="38">
        <f>データ!V6</f>
        <v>2079</v>
      </c>
      <c r="AM10" s="38"/>
      <c r="AN10" s="38"/>
      <c r="AO10" s="38"/>
      <c r="AP10" s="38"/>
      <c r="AQ10" s="38"/>
      <c r="AR10" s="38"/>
      <c r="AS10" s="38"/>
      <c r="AT10" s="39">
        <f>データ!W6</f>
        <v>0.84</v>
      </c>
      <c r="AU10" s="39"/>
      <c r="AV10" s="39"/>
      <c r="AW10" s="39"/>
      <c r="AX10" s="39"/>
      <c r="AY10" s="39"/>
      <c r="AZ10" s="39"/>
      <c r="BA10" s="39"/>
      <c r="BB10" s="39">
        <f>データ!X6</f>
        <v>2475</v>
      </c>
      <c r="BC10" s="39"/>
      <c r="BD10" s="39"/>
      <c r="BE10" s="39"/>
      <c r="BF10" s="39"/>
      <c r="BG10" s="39"/>
      <c r="BH10" s="39"/>
      <c r="BI10" s="39"/>
      <c r="BJ10" s="2"/>
      <c r="BK10" s="2"/>
      <c r="BL10" s="40" t="s">
        <v>22</v>
      </c>
      <c r="BM10" s="41"/>
      <c r="BN10" s="42" t="s">
        <v>23</v>
      </c>
      <c r="BO10" s="42"/>
      <c r="BP10" s="42"/>
      <c r="BQ10" s="42"/>
      <c r="BR10" s="42"/>
      <c r="BS10" s="42"/>
      <c r="BT10" s="42"/>
      <c r="BU10" s="42"/>
      <c r="BV10" s="42"/>
      <c r="BW10" s="42"/>
      <c r="BX10" s="42"/>
      <c r="BY10" s="4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114</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113</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A7daMwHnLCGTwHo0pzoOvjR/h+4bFQm+WOusRd449um5FeprvcQ2PDQzFZKbbwYQCtdqc0LO/IGDccY8VStbWg==" saltValue="zrJh15hGaouV6+QExx81z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342076</v>
      </c>
      <c r="D6" s="19">
        <f t="shared" si="3"/>
        <v>46</v>
      </c>
      <c r="E6" s="19">
        <f t="shared" si="3"/>
        <v>17</v>
      </c>
      <c r="F6" s="19">
        <f t="shared" si="3"/>
        <v>6</v>
      </c>
      <c r="G6" s="19">
        <f t="shared" si="3"/>
        <v>0</v>
      </c>
      <c r="H6" s="19" t="str">
        <f t="shared" si="3"/>
        <v>広島県　福山市</v>
      </c>
      <c r="I6" s="19" t="str">
        <f t="shared" si="3"/>
        <v>法適用</v>
      </c>
      <c r="J6" s="19" t="str">
        <f t="shared" si="3"/>
        <v>下水道事業</v>
      </c>
      <c r="K6" s="19" t="str">
        <f t="shared" si="3"/>
        <v>漁業集落排水</v>
      </c>
      <c r="L6" s="19" t="str">
        <f t="shared" si="3"/>
        <v>H2</v>
      </c>
      <c r="M6" s="19" t="str">
        <f t="shared" si="3"/>
        <v>自治体職員</v>
      </c>
      <c r="N6" s="20" t="str">
        <f t="shared" si="3"/>
        <v>-</v>
      </c>
      <c r="O6" s="20">
        <f t="shared" si="3"/>
        <v>71.62</v>
      </c>
      <c r="P6" s="20">
        <f t="shared" si="3"/>
        <v>0.46</v>
      </c>
      <c r="Q6" s="20">
        <f t="shared" si="3"/>
        <v>100</v>
      </c>
      <c r="R6" s="20">
        <f t="shared" si="3"/>
        <v>4510</v>
      </c>
      <c r="S6" s="20">
        <f t="shared" si="3"/>
        <v>455028</v>
      </c>
      <c r="T6" s="20">
        <f t="shared" si="3"/>
        <v>517.72</v>
      </c>
      <c r="U6" s="20">
        <f t="shared" si="3"/>
        <v>878.91</v>
      </c>
      <c r="V6" s="20">
        <f t="shared" si="3"/>
        <v>2079</v>
      </c>
      <c r="W6" s="20">
        <f t="shared" si="3"/>
        <v>0.84</v>
      </c>
      <c r="X6" s="20">
        <f t="shared" si="3"/>
        <v>2475</v>
      </c>
      <c r="Y6" s="21" t="str">
        <f>IF(Y7="",NA(),Y7)</f>
        <v>-</v>
      </c>
      <c r="Z6" s="21" t="str">
        <f t="shared" ref="Z6:AH6" si="4">IF(Z7="",NA(),Z7)</f>
        <v>-</v>
      </c>
      <c r="AA6" s="21" t="str">
        <f t="shared" si="4"/>
        <v>-</v>
      </c>
      <c r="AB6" s="21" t="str">
        <f t="shared" si="4"/>
        <v>-</v>
      </c>
      <c r="AC6" s="21">
        <f t="shared" si="4"/>
        <v>114.99</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62.29</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4320.49</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28.63</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772.21</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28.58</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62.29</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3.25</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2">
      <c r="A7" s="14"/>
      <c r="B7" s="23">
        <v>2024</v>
      </c>
      <c r="C7" s="23">
        <v>342076</v>
      </c>
      <c r="D7" s="23">
        <v>46</v>
      </c>
      <c r="E7" s="23">
        <v>17</v>
      </c>
      <c r="F7" s="23">
        <v>6</v>
      </c>
      <c r="G7" s="23">
        <v>0</v>
      </c>
      <c r="H7" s="23" t="s">
        <v>96</v>
      </c>
      <c r="I7" s="23" t="s">
        <v>97</v>
      </c>
      <c r="J7" s="23" t="s">
        <v>98</v>
      </c>
      <c r="K7" s="23" t="s">
        <v>99</v>
      </c>
      <c r="L7" s="23" t="s">
        <v>100</v>
      </c>
      <c r="M7" s="23" t="s">
        <v>101</v>
      </c>
      <c r="N7" s="24" t="s">
        <v>102</v>
      </c>
      <c r="O7" s="24">
        <v>71.62</v>
      </c>
      <c r="P7" s="24">
        <v>0.46</v>
      </c>
      <c r="Q7" s="24">
        <v>100</v>
      </c>
      <c r="R7" s="24">
        <v>4510</v>
      </c>
      <c r="S7" s="24">
        <v>455028</v>
      </c>
      <c r="T7" s="24">
        <v>517.72</v>
      </c>
      <c r="U7" s="24">
        <v>878.91</v>
      </c>
      <c r="V7" s="24">
        <v>2079</v>
      </c>
      <c r="W7" s="24">
        <v>0.84</v>
      </c>
      <c r="X7" s="24">
        <v>2475</v>
      </c>
      <c r="Y7" s="24" t="s">
        <v>102</v>
      </c>
      <c r="Z7" s="24" t="s">
        <v>102</v>
      </c>
      <c r="AA7" s="24" t="s">
        <v>102</v>
      </c>
      <c r="AB7" s="24" t="s">
        <v>102</v>
      </c>
      <c r="AC7" s="24">
        <v>114.99</v>
      </c>
      <c r="AD7" s="24" t="s">
        <v>102</v>
      </c>
      <c r="AE7" s="24" t="s">
        <v>102</v>
      </c>
      <c r="AF7" s="24" t="s">
        <v>102</v>
      </c>
      <c r="AG7" s="24" t="s">
        <v>102</v>
      </c>
      <c r="AH7" s="24">
        <v>107.11</v>
      </c>
      <c r="AI7" s="24">
        <v>104.55</v>
      </c>
      <c r="AJ7" s="24" t="s">
        <v>102</v>
      </c>
      <c r="AK7" s="24" t="s">
        <v>102</v>
      </c>
      <c r="AL7" s="24" t="s">
        <v>102</v>
      </c>
      <c r="AM7" s="24" t="s">
        <v>102</v>
      </c>
      <c r="AN7" s="24">
        <v>0</v>
      </c>
      <c r="AO7" s="24" t="s">
        <v>102</v>
      </c>
      <c r="AP7" s="24" t="s">
        <v>102</v>
      </c>
      <c r="AQ7" s="24" t="s">
        <v>102</v>
      </c>
      <c r="AR7" s="24" t="s">
        <v>102</v>
      </c>
      <c r="AS7" s="24">
        <v>108.76</v>
      </c>
      <c r="AT7" s="24">
        <v>84.87</v>
      </c>
      <c r="AU7" s="24" t="s">
        <v>102</v>
      </c>
      <c r="AV7" s="24" t="s">
        <v>102</v>
      </c>
      <c r="AW7" s="24" t="s">
        <v>102</v>
      </c>
      <c r="AX7" s="24" t="s">
        <v>102</v>
      </c>
      <c r="AY7" s="24">
        <v>62.29</v>
      </c>
      <c r="AZ7" s="24" t="s">
        <v>102</v>
      </c>
      <c r="BA7" s="24" t="s">
        <v>102</v>
      </c>
      <c r="BB7" s="24" t="s">
        <v>102</v>
      </c>
      <c r="BC7" s="24" t="s">
        <v>102</v>
      </c>
      <c r="BD7" s="24">
        <v>72.13</v>
      </c>
      <c r="BE7" s="24">
        <v>71.459999999999994</v>
      </c>
      <c r="BF7" s="24" t="s">
        <v>102</v>
      </c>
      <c r="BG7" s="24" t="s">
        <v>102</v>
      </c>
      <c r="BH7" s="24" t="s">
        <v>102</v>
      </c>
      <c r="BI7" s="24" t="s">
        <v>102</v>
      </c>
      <c r="BJ7" s="24">
        <v>4320.49</v>
      </c>
      <c r="BK7" s="24" t="s">
        <v>102</v>
      </c>
      <c r="BL7" s="24" t="s">
        <v>102</v>
      </c>
      <c r="BM7" s="24" t="s">
        <v>102</v>
      </c>
      <c r="BN7" s="24" t="s">
        <v>102</v>
      </c>
      <c r="BO7" s="24">
        <v>1420.25</v>
      </c>
      <c r="BP7" s="24">
        <v>1223.19</v>
      </c>
      <c r="BQ7" s="24" t="s">
        <v>102</v>
      </c>
      <c r="BR7" s="24" t="s">
        <v>102</v>
      </c>
      <c r="BS7" s="24" t="s">
        <v>102</v>
      </c>
      <c r="BT7" s="24" t="s">
        <v>102</v>
      </c>
      <c r="BU7" s="24">
        <v>28.63</v>
      </c>
      <c r="BV7" s="24" t="s">
        <v>102</v>
      </c>
      <c r="BW7" s="24" t="s">
        <v>102</v>
      </c>
      <c r="BX7" s="24" t="s">
        <v>102</v>
      </c>
      <c r="BY7" s="24" t="s">
        <v>102</v>
      </c>
      <c r="BZ7" s="24">
        <v>32.700000000000003</v>
      </c>
      <c r="CA7" s="24">
        <v>37.21</v>
      </c>
      <c r="CB7" s="24" t="s">
        <v>102</v>
      </c>
      <c r="CC7" s="24" t="s">
        <v>102</v>
      </c>
      <c r="CD7" s="24" t="s">
        <v>102</v>
      </c>
      <c r="CE7" s="24" t="s">
        <v>102</v>
      </c>
      <c r="CF7" s="24">
        <v>772.21</v>
      </c>
      <c r="CG7" s="24" t="s">
        <v>102</v>
      </c>
      <c r="CH7" s="24" t="s">
        <v>102</v>
      </c>
      <c r="CI7" s="24" t="s">
        <v>102</v>
      </c>
      <c r="CJ7" s="24" t="s">
        <v>102</v>
      </c>
      <c r="CK7" s="24">
        <v>536.16999999999996</v>
      </c>
      <c r="CL7" s="24">
        <v>462.49</v>
      </c>
      <c r="CM7" s="24" t="s">
        <v>102</v>
      </c>
      <c r="CN7" s="24" t="s">
        <v>102</v>
      </c>
      <c r="CO7" s="24" t="s">
        <v>102</v>
      </c>
      <c r="CP7" s="24" t="s">
        <v>102</v>
      </c>
      <c r="CQ7" s="24">
        <v>28.58</v>
      </c>
      <c r="CR7" s="24" t="s">
        <v>102</v>
      </c>
      <c r="CS7" s="24" t="s">
        <v>102</v>
      </c>
      <c r="CT7" s="24" t="s">
        <v>102</v>
      </c>
      <c r="CU7" s="24" t="s">
        <v>102</v>
      </c>
      <c r="CV7" s="24">
        <v>27.81</v>
      </c>
      <c r="CW7" s="24">
        <v>30.09</v>
      </c>
      <c r="CX7" s="24" t="s">
        <v>102</v>
      </c>
      <c r="CY7" s="24" t="s">
        <v>102</v>
      </c>
      <c r="CZ7" s="24" t="s">
        <v>102</v>
      </c>
      <c r="DA7" s="24" t="s">
        <v>102</v>
      </c>
      <c r="DB7" s="24">
        <v>62.29</v>
      </c>
      <c r="DC7" s="24" t="s">
        <v>102</v>
      </c>
      <c r="DD7" s="24" t="s">
        <v>102</v>
      </c>
      <c r="DE7" s="24" t="s">
        <v>102</v>
      </c>
      <c r="DF7" s="24" t="s">
        <v>102</v>
      </c>
      <c r="DG7" s="24">
        <v>78.680000000000007</v>
      </c>
      <c r="DH7" s="24">
        <v>80.97</v>
      </c>
      <c r="DI7" s="24" t="s">
        <v>102</v>
      </c>
      <c r="DJ7" s="24" t="s">
        <v>102</v>
      </c>
      <c r="DK7" s="24" t="s">
        <v>102</v>
      </c>
      <c r="DL7" s="24" t="s">
        <v>102</v>
      </c>
      <c r="DM7" s="24">
        <v>3.25</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大平　勝也</cp:lastModifiedBy>
  <dcterms:created xsi:type="dcterms:W3CDTF">2025-12-23T06:26:20Z</dcterms:created>
  <dcterms:modified xsi:type="dcterms:W3CDTF">2026-01-30T08:45:07Z</dcterms:modified>
  <cp:category/>
</cp:coreProperties>
</file>